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0" sheetId="3" r:id="rId1"/>
    <sheet name="Sheet1" sheetId="4" r:id="rId2"/>
  </sheets>
  <definedNames>
    <definedName name="_xlnm._FilterDatabase" localSheetId="1" hidden="1">Sheet1!$A$3:$AKJ$78</definedName>
    <definedName name="_xlnm._FilterDatabase" localSheetId="0" hidden="1">Sheet0!$A$2:$L$12</definedName>
    <definedName name="_xlnm.Print_Area" localSheetId="0">Sheet0!$A$1:$L$12</definedName>
  </definedNames>
  <calcPr calcId="144525"/>
</workbook>
</file>

<file path=xl/sharedStrings.xml><?xml version="1.0" encoding="utf-8"?>
<sst xmlns="http://schemas.openxmlformats.org/spreadsheetml/2006/main" count="1005" uniqueCount="421">
  <si>
    <t>2023年福建省县域商业建设项目清单（三明市）</t>
  </si>
  <si>
    <t>序号</t>
  </si>
  <si>
    <t>设区市　　　</t>
  </si>
  <si>
    <t>县（市、区）</t>
  </si>
  <si>
    <t>项目名称</t>
  </si>
  <si>
    <t>责任主体</t>
  </si>
  <si>
    <t>项目内容</t>
  </si>
  <si>
    <t>实现功能</t>
  </si>
  <si>
    <t>拟支持金额（万元）</t>
  </si>
  <si>
    <t>项目建设周期</t>
  </si>
  <si>
    <t>项目建设启动时间</t>
  </si>
  <si>
    <t>项目建设竣工时间</t>
  </si>
  <si>
    <t>备注</t>
  </si>
  <si>
    <t>三明市</t>
  </si>
  <si>
    <t>建宁县</t>
  </si>
  <si>
    <t>建宁县国家现代农业（种业）仓储物流中心</t>
  </si>
  <si>
    <t>建宁县菜鸟快递有限责任公司</t>
  </si>
  <si>
    <t>建设快递及农产品仓储,分拣,运输智能化设备设施，为县域电商企业提供一件代发，包装，分拣等服务，同时整合快递物流资源，实现一体化配送</t>
  </si>
  <si>
    <t>整合快递资源，建设改造仓储分拣包装，实现农产品智能化、现代化的仓储、打包、中转、运输以及一件代发功能。</t>
  </si>
  <si>
    <t>2022.1-2024.12</t>
  </si>
  <si>
    <t>中粮•建宁名优特农产品展示展销中心</t>
  </si>
  <si>
    <t>福建飞翔工业投资发展集团有限责任公司</t>
  </si>
  <si>
    <t>项目规划建设展厅及研发中心，用于中粮集团相关产品展示、建宁县特色农产品展示、“建宁五子”等品牌农产品展示等</t>
  </si>
  <si>
    <t>主要用于展示和销售县域区域公用品牌及中粮相关优质产品、以及商务接待和运营企业的办公需要，接待游客参观和学生研学等功能</t>
  </si>
  <si>
    <t>2023.07-2023.12</t>
  </si>
  <si>
    <t>宁化县</t>
  </si>
  <si>
    <t>安远镇商贸中心</t>
  </si>
  <si>
    <t>宁化恒生建设工程有限公司</t>
  </si>
  <si>
    <t>建成安远农特产品交易中心，总建筑面积约3500平方米，建设商贸中心、交易中心、配送中心，设农产品展示区、果蔬区、肉类区、禽类区，同时配套建设停车场、水、电、绿化等基础设施，满足乡镇居民实用消费和一般生活服务需求。</t>
  </si>
  <si>
    <t>新建集镇商贸中心，改善乡镇集贸市场面貌，优化生活服务供给。</t>
  </si>
  <si>
    <t>2023.01-2023.12</t>
  </si>
  <si>
    <t>淮土镇商贸中心</t>
  </si>
  <si>
    <t>宁化县薪火数字文旅产业投资有限公司</t>
  </si>
  <si>
    <t>一是建设占地面积14亩,总建筑面积约为1万平方米的井边小区商贸综合体，包括商品交易中心、商业建筑及公共设施等。二是建设占地约3000平方米影剧院旧址商贸区，包括电子商务平台直播带货功能区、农特产品展示销售区等。三是规划粮站旧址建设500平方米农副产品储存冷藏仓库及相应设备购置，满足批量商品配送服务。四是改造井边小区商贸综合体—粮站旧址—影剧院沿街商铺。</t>
  </si>
  <si>
    <t>实现基本满足周边居民的米面粮油、家居百货、农资、餐饮、生活服务、休闲娱乐等一般性消费需求。</t>
  </si>
  <si>
    <t>2022.03-2024.12</t>
  </si>
  <si>
    <t>尤溪县</t>
  </si>
  <si>
    <t>联合镇集贸中心建设项目</t>
  </si>
  <si>
    <t>尤溪县联合镇人民政府</t>
  </si>
  <si>
    <t>该项目总占地面积3000㎡，建筑占地面积约2000㎡，规划一层用于集贸市场及商业店面，二层用于大型商超，三层用于酒店、餐饮、住宿、商业办公等。</t>
  </si>
  <si>
    <t>建成后预计年营业收入可达到2000万元，吸引就业人数100人，实现食宿、集贸、购物、娱乐、商业办公等各种功能于一身。</t>
  </si>
  <si>
    <t>2023-2024</t>
  </si>
  <si>
    <t>西滨镇商贸中心改造项目</t>
  </si>
  <si>
    <t>西滨镇鲈江农贸管理有限公司</t>
  </si>
  <si>
    <t>提升改造建筑面积4677.83平方米，内设超市、商务办公、休闲、美食餐饮、双创孵化、购物、酒店、居住等多功能融合区域，满足农村居民购物、休闲和娱乐的一站式需求。</t>
  </si>
  <si>
    <t>提升集镇营商环境，满足农村居民日常购物、餐饮住宿、娱乐休闲、教育文化等多元化消费需要，激发农村消费潜力，提高居民生活质量。</t>
  </si>
  <si>
    <t>尤溪县茶文化展示展销中心建设项目</t>
  </si>
  <si>
    <t>华达茶叶有限公司</t>
  </si>
  <si>
    <t>博展中心总体规划为二层，面积共计1700平方米，共分茶序厅、五个主题厅（茶史厅、茶乡厅、茶韵厅、茶商厅、茶旅厅）及尾厅七个部分，中心围绕做实做好“茶文化、茶科技、茶产业”尤溪篇章，以“茶韵尤溪”为主题，以观光体验、虚拟沉浸、商旅融合为特色，通过萃取大量文物史料之精要，利用5G场景、VR/AR等现代技术，通过厂景观摩、实物陈列、文化展现、影音渲染等展现形式，实现静动结合、声光融合、板物配合，打造一座茶集历史古韵、尤溪茶韵、名人风韵、茶道商韵于一体的闽中茶文化博展中心。</t>
  </si>
  <si>
    <t>打造一座茶集历史古韵、尤溪茶韵、名人风韵、茶道商韵于一体的闽中茶文化博展中心</t>
  </si>
  <si>
    <t>尤溪绿生中央厨房与商贸配送中心建设项目</t>
  </si>
  <si>
    <t>尤溪绿生商贸有限公司</t>
  </si>
  <si>
    <t>创新开发具有尤溪特色的县域食材、食品，促进优质食材、传统工艺、标准化生产和电商销售深度融合，构建“食材供应+中央厨房+网上下单+冷链配送”新型产业链运作模式，实现线上线下融合发展，为县内及周边提供营养餐餐定制和农副产品等食材配送等公共服务。</t>
  </si>
  <si>
    <t>促进优质食材、传统工艺、标准生产和电商销售深度融合</t>
  </si>
  <si>
    <t>2022-2023</t>
  </si>
  <si>
    <t>农产品商品化预处理中心和产供销一体化建设项目</t>
  </si>
  <si>
    <t>亦产亦销（尤溪）农业服务有限公司</t>
  </si>
  <si>
    <t>项目占用地面积4400平方米，新建农产品商品化预处理分拣车间2栋（1400平方米），引进农产品分拣流水线和预处理工作台，配套生鲜冷冻库、标准电烤房及自动化包装等设备，并采取协议加盟形式，常年为当地芦柑、辣椒、油茶、竹笋等农户，提供农资集采、技术指导、订单收购、分拣初加工、冷库贮藏、文创包装及网货上行等全链条服务。</t>
  </si>
  <si>
    <t>弥补农产品产销供应链短板，通过社会化服务，提升当地芦柑、辣椒、油茶、竹笋等产业附加值，助推农产品出村进城，助力乡村产业振兴和农民致富。</t>
  </si>
  <si>
    <t>2023年县域商业建设项目清单</t>
  </si>
  <si>
    <t>地市</t>
  </si>
  <si>
    <t>项目类型</t>
  </si>
  <si>
    <t>年度*</t>
  </si>
  <si>
    <t>设区市</t>
  </si>
  <si>
    <t>县／市／区</t>
  </si>
  <si>
    <t>建设类型</t>
  </si>
  <si>
    <t>责任主体”</t>
  </si>
  <si>
    <t>计划投资额***（万元）</t>
  </si>
  <si>
    <t>建设内容</t>
  </si>
  <si>
    <t>建设周期</t>
  </si>
  <si>
    <t>责任单位”：
（政府部门）</t>
  </si>
  <si>
    <t>项目进度</t>
  </si>
  <si>
    <t>南平市</t>
  </si>
  <si>
    <t>县城商业基础设施</t>
  </si>
  <si>
    <t>2023年</t>
  </si>
  <si>
    <t>建瓯市</t>
  </si>
  <si>
    <t>適口镇商贸中心</t>
  </si>
  <si>
    <t>改造</t>
  </si>
  <si>
    <t>建瓯市迪口城乡建设发展有限公司</t>
  </si>
  <si>
    <t>该项目由迪口镇人民政府组织迪口村、占村村、西坑村联合成立建瓯市迪口城乡建设发展有限公司进行建设，迪口村、占村村、西坑村分别占股33.33%,迪口镇商贸中心位于集镇中心地段,改造总建筑面积约7200平方米,主要建设改造;内外部装饰装修、墙体台面地面改造；新建公厕一座，家禽屠宰区一处，配套建设给排水设施、电气设备、监控系统、通风设施消防设备工程等。</t>
  </si>
  <si>
    <t>2022.09-2023.09</t>
  </si>
  <si>
    <t>商贸中心集聚日用百货、餐饮、便民服务，生活商超等商贸服务功能，补齐老区商业基础设施短板，提升乡镇商业设施消费功能，满足农村群众消费升级需求。</t>
  </si>
  <si>
    <t>建瓯市工信商务局、建瓯市迪口镇人民政府</t>
  </si>
  <si>
    <t>乡镇商贸中心</t>
  </si>
  <si>
    <t>即将完工</t>
  </si>
  <si>
    <t>顺昌县</t>
  </si>
  <si>
    <t>高阳集贸市场改造项目</t>
  </si>
  <si>
    <t>福建省顺昌县绿阳农业综合开发有限公司</t>
  </si>
  <si>
    <t>在现有市场基础上，进行高标准规划提升改造，进行地面修整、摊位重建、完善各类基础配套设施等,总投资约240万元,提升农贸市场档次。新建固定摊位100个,50万元;新建排水沟1500米,50万元;平整及水泥硬化2500平方米,30万元;修缮屋顶2000平方米,90万元;水电等配套设施,20万元。</t>
  </si>
  <si>
    <t>2023.06-2023.12</t>
  </si>
  <si>
    <t>升级改造集贸市场：达到基本型商贸中心建设要求，提供包括果蔬肉蛋奶、食品、洗护用品、日用百货等商品零售，满足乡镇居民日常、实用性消费。</t>
  </si>
  <si>
    <t>顺昌县工业信息化和商务局、顺昌县高阳乡人民政府</t>
  </si>
  <si>
    <t>建设中</t>
  </si>
  <si>
    <t>浦城县</t>
  </si>
  <si>
    <t>石陂镇商贸中心建设项目</t>
  </si>
  <si>
    <t>新建</t>
  </si>
  <si>
    <t>福建万商惠购商业集团有限公司</t>
  </si>
  <si>
    <t>浦城县石陂惠购超市总投资430余万升级改造成乡镇商贸中心,仓储200平方米,经营面积1200平方米。建设面积1480平方米,其中投资建设冷冻库200立方,保鲜库300立方,购置货架，为顾客提供导购、送货、咨询、配送等服务。</t>
  </si>
  <si>
    <t>2022.01-2023.06</t>
  </si>
  <si>
    <t>进一步完善物资仓储业，补齐民生短板，提升居民生活品质，满足镇区人民生活需求，促进消费。</t>
  </si>
  <si>
    <t>浦城县商务局、石陂镇人民政府</t>
  </si>
  <si>
    <t>已完工</t>
  </si>
  <si>
    <t>莲塘镇城西市场建设项目</t>
  </si>
  <si>
    <t>莲塘镇人民政府</t>
  </si>
  <si>
    <t>城西市场进行重新建设，拆除原市场摊位，按高标准新建城西市场,约30多家商铺门面装修,市场地下排污地面水沟、电路、监控、吊顶等工程</t>
  </si>
  <si>
    <t>2023.07-2023.11</t>
  </si>
  <si>
    <t>满足居民水产、水果、蔬菜、米面粮油，肉蛋奶、食品、洗护用品、日用百货等商品及餐饮、服装等需求，服务到家，送货上门。</t>
  </si>
  <si>
    <t>浦城县商务局、莲塘镇人民政府</t>
  </si>
  <si>
    <t>政和县</t>
  </si>
  <si>
    <t>政和县铁山镇商贸中心建设项目</t>
  </si>
  <si>
    <t>政和县铁山镇人民政府</t>
  </si>
  <si>
    <t>铁山镇商贸中心沿街商铺制作统一店招招牌，建设商贸中会停车位、非机动车位，安装街道护栏，主街道两旁房屋立面改造及添置提升铁山镇商贸中心项目相关配套设施设备。</t>
  </si>
  <si>
    <t>提升集镇主街道形象，群众出行购物消费等更加便捷，实现乡镇购买、休闲、娱乐、小吃商贸中心。增加15个就业岗位,每年可增加15万元以上税收。</t>
  </si>
  <si>
    <t>政和县工业信息化和商务局、政和县铁山镇人民政府</t>
  </si>
  <si>
    <t>县域消费渠道</t>
  </si>
  <si>
    <t>省级统筹项目</t>
  </si>
  <si>
    <t>南平市供销商城前置仓配送项目</t>
  </si>
  <si>
    <t>南平建阳汇农农产品供销有限公司</t>
  </si>
  <si>
    <t>项目在建阳云谷小区和谐苑235号建设500平方米的门店,用于福建特产、闽北特产、武夷山水产品、832平台产品、新磺特产、水果、粮油等食品和日用品的展示展销和仓储功能。改建建阳童游工业区内的冷藏库一座。在建阳童游工业区改造仓库，用于提供区域配送服务的前置仓，包括仓储区、分拣区、包装区、配送区等的装修改造，购置分拣设备、包装设备、电商运营设备等。</t>
  </si>
  <si>
    <t>2022.11-2023.11</t>
  </si>
  <si>
    <t>满足居民福建特产、武夷山水产品、832平台产品、新疆特产、水产、水果、蔬菜、米面粮油、肉蛋奶、食品、洗护用品、日用品及食品等需求，服务到家，送货上门。</t>
  </si>
  <si>
    <t>南平市商务局、南平市财政局、南平市乡村振兴局、南平市供销社</t>
  </si>
  <si>
    <t>商贸配送</t>
  </si>
  <si>
    <t>浦城县好佳多超市前置仓配送项目</t>
  </si>
  <si>
    <t>浦城县好佳多超市</t>
  </si>
  <si>
    <t>项目占地约1500平方米,建设用于提供县域配送服务的前置仓、物流仓储等设施，包括仓储车间、分拣车间、包装车间、配送车间等。购置分拣设备、包装设备、电商运营设备等</t>
  </si>
  <si>
    <t>2023.06-2023.10</t>
  </si>
  <si>
    <t>浦城县商务局</t>
  </si>
  <si>
    <t>农村产品上行</t>
  </si>
  <si>
    <t>铁井栏历史文化街区“千年建州，建字号”公用品牌产品展销中心项目</t>
  </si>
  <si>
    <t>建瓯市公用品牌运营管理有限公司</t>
  </si>
  <si>
    <t>该项目位于建瓯市铁井栏历史文化街区53号,公用品牌产品展销中心的面积约340平方米,主要建设内容是古建筑的修缮，展厅的前期规划设计，展厅的地面、墙面整体装修，加强灯光效果,UV的印刷机,产品广告灯箱,产品的货架购买，中央空调安装，直播展示设备的添加，投影设备的液置，以及仓库地面整平，防火防水等该公用品牌产品展销中心分成以下区域建设：“千年建州·建字号”产品展示区：营销区、培训区、直播区、仓储区、办公区、休息区等功能区。</t>
  </si>
  <si>
    <t>通过打造“千年建州·建字号”直播超市＋宣传矩阵＋多元公共服务平台：有力推动“千年建州·建字号”区域公用品牌建设，加快新一代信息技术在“建茶”（北苑贡茶）“建酒”“建竹”“建笋”“建米”“建药”“建盏”“建榛”“建食”等我市乡村特色产业全过程融合应用和集成示范，集中打造一批具有市场影响力的“千年建州·建字号”特色产品，进一步构建“企业品牌——集群品牌——城市品牌”梯次递进的“千年建州·建字号”区域公用品牌框架，打通“千年建州·建字号”品牌宣传推广“末梢”，该项目的建设，将有力促进建瓯特色产品在线上线下市场的热销，增强本地生产企业及农产品的销售信心，增加农民收入，助力农村振兴，丰富线上线下产销对接形式。让企业和农民充分认识到产品展示、</t>
  </si>
  <si>
    <t>建瓯市工信商务局、建瓯市市场监督管理局</t>
  </si>
  <si>
    <t>农产品上行－展销中心</t>
  </si>
  <si>
    <t>“宝山大圣”公共品牌展示展销中心</t>
  </si>
  <si>
    <t>福建顺昌融媒科技有限责任公司</t>
  </si>
  <si>
    <t>设立“宝山大圣”产品展示、品牌文化展示中心，展示销售（优品）系列特色产品，同时设立新闻发布厅、直播中心：建成一处集展示、宣传、推介、洽谈和销售功能于一体的产品展销中心</t>
  </si>
  <si>
    <t>2022.12-2023.06</t>
  </si>
  <si>
    <t>以此构建农村产业发展城乡融合多功能商务服务窗口，以实现：产品展示、人文特色、体验沟通、直播营销、信息发布、商务交流六大功能，推动顺昌县域“宝山大圣”品牌发展。</t>
  </si>
  <si>
    <t>顺昌县工业信息化和商务局、顺昌县融媒体中心</t>
  </si>
  <si>
    <t>福建政和我意区域公共品牌展示展销中心</t>
  </si>
  <si>
    <t>政和我意商贸有限公司</t>
  </si>
  <si>
    <t>项目规划面积3600m²,新建分拣、初加工等农产品商品化处理设施，提供更高效便利的产品零售、快件接收、分拣、打包、发货等一条龙服务，同时，建设产品展示零售区、百货区、农产品区等政和特色产品公共品牌展销功能区域以及新零售分销系统和农产品流通追溯系统为一体的多功能公共品牌展销中心。</t>
  </si>
  <si>
    <t>建成最具特色的县域公共品牌产品展示、加工、配送、营销服务为一体展销中心，打造商贸流通升级版。</t>
  </si>
  <si>
    <t>政和县工业信息化和商务局、政和县熊山街道办事处、</t>
  </si>
  <si>
    <t>福建富域贸易有限公司大米、鲜食玉米等农作物预冷保鲜项目</t>
  </si>
  <si>
    <t>福建富域易有限公司</t>
  </si>
  <si>
    <t>建设8000立方米的高温冷藏库、400立方米低温冷冻库:仓库屋面、外墙漏水保温建设:购置电动叉车3辆:冷藏车1辆:购置货架、输送带等(详见可研清单)</t>
  </si>
  <si>
    <t>2023.07-2023.10</t>
  </si>
  <si>
    <t>可实现年存储5000吨大米、鲜玉米等农作物，配送南平周边县市区，并可辐射福州、三明、宁德等周边地市。预计实现年销售额1.2亿元。</t>
  </si>
  <si>
    <t>南平市商务局、南平市财政局、南平市乡村振兴局</t>
  </si>
  <si>
    <t>农产品上行</t>
  </si>
  <si>
    <t>果蔬、坚果冷链加工</t>
  </si>
  <si>
    <t>福建省金穗供应链管理有限公司</t>
  </si>
  <si>
    <t>冷库6个3000立方,果蔬、坚果分拣流水线,地牛、液压车、地磅及附属设施设备。</t>
  </si>
  <si>
    <t>2022.08-2023.10</t>
  </si>
  <si>
    <t>服务当地并辐射周边乡镇农产品收储：分拣提升农产品品质，助农增收，促进农产品流通。</t>
  </si>
  <si>
    <t>建瓯市工信商务局、建瓯市川石乡人民政府</t>
  </si>
  <si>
    <t>建瓯市福祁食品有限公司冷库工程建设工程</t>
  </si>
  <si>
    <t>建瓯市福祁食品有限公司</t>
  </si>
  <si>
    <t>3个保鲜冷库:1个630立方,2个315立方,速冻冷库1个90立方</t>
  </si>
  <si>
    <t>2022.12-2023.8</t>
  </si>
  <si>
    <t>服务当地并辐射周边乡镇农产品收购收储，把当地农产品销往全国</t>
  </si>
  <si>
    <t>建瓯市工信商务局、建瓯市东游镇人民政府</t>
  </si>
  <si>
    <t>顺昌县柑橘产业分拣中心项目</t>
  </si>
  <si>
    <t>南平顺昌年年有桔农业科技有限公司</t>
  </si>
  <si>
    <t>建设厂房3000平方米,建设冷库3000立方米,总投资金额600万元。</t>
  </si>
  <si>
    <t>2022.04-2023.11</t>
  </si>
  <si>
    <t>分拣包装设备代替人工，提高效率。促进顺昌县柑橘产业经济发展，推动顺昌柑橘区域公共品牌发展。</t>
  </si>
  <si>
    <t>顺昌县工业信息化和商务局、顺昌县埔上镇人民政府</t>
  </si>
  <si>
    <t>浦城县濠村乡食用菌分拣中心</t>
  </si>
  <si>
    <t>福建振濠南山发展有限公司</t>
  </si>
  <si>
    <t>新建分拣中心(钢棚厂房)、低温冷库49立方米、高温保鲜库147立方米,建设分拣配送其他基础配套设施。</t>
  </si>
  <si>
    <t>2023.01-2023.09</t>
  </si>
  <si>
    <t>实现对食用菌的仓储、分拣、包装、配送等功能，提高农产品商品转化率，带动县域经济发展。</t>
  </si>
  <si>
    <t>浦城县商务局、濠村乡人民政府</t>
  </si>
  <si>
    <t>政和中国白茶城智能仓储与检测项目</t>
  </si>
  <si>
    <t>政和县茶业有限公司</t>
  </si>
  <si>
    <t>这个项目旨在提升中国白茶城的仓储和检测能力，促进政和县白茶产业的商贸和流通，具体包括以下两个方面的工作：
1、仓储智能化改造提升,新增摄像录像、无线设备、优化WMS仓库管理系统等服务项目。
2、搭建白茶城检测实验室,引先进的检测设备和仪器，为茶企提供权威可靠的检测服务，并提供详尽的茶叶分析报告.</t>
  </si>
  <si>
    <t>1、仓储智能化改造提升:通过引入天眼系统和无线设备等先进技术，对仓储设施进行智能化改造，提高仓储效率和管理水平。天眼系统可以实时监测仓储环境，确保白茶的质量和安全性。无线设备可以提供更方便的数据传输和资源管理，提升仓储操作的效率。通过优化WMS系统,可以实现对仓库运作的更好监控和管理，提高整体仓储效率。
2、搭建白茶城检测实验室:在中国白茶城建设一个专门的实验室，用于对白茶样品进行各种检测和分析。实验室将配备先进的检测设备和仪器，可以对白茶进行成分分析、微生物检测、质量评估等多方面的研究。通过建立这个实验室，能够提供准确的检测数据，帮助政和县白茶产业提升产品质量，并满足市场需求。</t>
  </si>
  <si>
    <t>政和县工业信息化和商务局、政和县石屯镇人民政府</t>
  </si>
  <si>
    <t>政和县仙园冷链物流仓储销售中心</t>
  </si>
  <si>
    <t>政和仙园黑耳康商贸有限公司</t>
  </si>
  <si>
    <t>项目用地面积约3亩,总建筑面积1000平方,其中10万级无尘车间500平方米。200吨容量冷库200平方米,半成品加工区300平方米:配备冷链配送车2辆,购置相应农产品加工设备。</t>
  </si>
  <si>
    <t>2022.08-2023.05</t>
  </si>
  <si>
    <t>打造高山区农副产品初加工、包装、分拣、配送等为一体的多功能物流仓储销售中心，解决高山区农产品种类多、品质好但保质保量运送至终端源费者困难的瓶颈问题，并带动周边村民就业增收，促进高山区农业发展。</t>
  </si>
  <si>
    <t>政和县工业信息化和商务局、政和县镇前镇人民政府</t>
  </si>
  <si>
    <t>南平市2023年合计</t>
  </si>
  <si>
    <t/>
  </si>
  <si>
    <t>宁德市</t>
  </si>
  <si>
    <t>县乡村三级物流配送体系</t>
  </si>
  <si>
    <t>2022年</t>
  </si>
  <si>
    <t>古田县</t>
  </si>
  <si>
    <t>县级物流配送中心建设</t>
  </si>
  <si>
    <t>中国邮政集团有限公司福建省古田分公司</t>
  </si>
  <si>
    <t>建设改造5个乡镇物流中转仓，配置物流监控设备等；在县级物流中心购买自动分拣设备，装修农产品外销仓。</t>
  </si>
  <si>
    <t>2022.01-2023.12</t>
  </si>
  <si>
    <t>利用“县级中心+乡镇支局所”模式，将邮件运输至乡镇所辖支局所，可突破乡镇行政区划、合理组织投递、由一个乡镇带周边相邻乡镇的行政村。购置自动分拣设备，提升县域寄递中心分拣能力和邮件处理时效，节约人工成本。</t>
  </si>
  <si>
    <t>古田县商务局
古田县财政局
古田县乡村振兴局</t>
  </si>
  <si>
    <t>物流体系</t>
  </si>
  <si>
    <t>福建七保食用菌古田县食品菌产业发展项目建设</t>
  </si>
  <si>
    <t>福建七保实业有限公司</t>
  </si>
  <si>
    <t>建设冷藏（冻）库建设，其中保鲜库37950立方米，冷冻库10140立方米；采购安装冷库保温、制冷、物流、冷链等相关设备，建设农产品产地仓储、保鲜、冷冻、加工及物流设施；配套购买叉车搬运车等，货架2000个，塑料托盘2000个。并配套分选车间、包装车间、仓库等。</t>
  </si>
  <si>
    <t>2022.07-2023.12</t>
  </si>
  <si>
    <t>促进县域产业发展。年产5700吨食用菌精深加工产品，推动食用菌精深加工产业发展，拓展市场。</t>
  </si>
  <si>
    <t>福建煜林食用菌古田县食品菌产业发展项目建设</t>
  </si>
  <si>
    <t>福建煜林生物科技有限公司</t>
  </si>
  <si>
    <t>建设冷藏（冻）库建设，其中保鲜库37650立方米，冷冻库10050立方米；采购安装冷库保温、制冷、物流、冷链等相关设备，建设农产品产地仓储、保鲜、冷冻、加工及物流设施；配套购买叉车搬运车等，货架2000个，配套建设抽湿库。并配套分选车间、包装车间、仓库等。</t>
  </si>
  <si>
    <t>促进县域产业发展。年产5800吨食用菌精深加工产品，推动食用菌精深加工产业发展，拓展市场。</t>
  </si>
  <si>
    <t>素时代健康产业古田县食品菌产业发展项目建设</t>
  </si>
  <si>
    <t>素时代（福建）健康产业发展有限公司</t>
  </si>
  <si>
    <t>项目占地面积900平方米，主要建筑物面积900平方米，其中车间500平方米，相关配套设施400平方米。以银耳为原料，红枣、枸杞为辅料，采用熬煮-灌装-杀菌的工艺流程，建设1条鲜炖银耳生产线，以食用菌为原料，大豆蛋白为辅料，采用熬煮-腌制-油炸锁鲜的工艺流程，建设1条食用菌素食产品生产线。购置行星少锅、灌装机、贴标机、电热油炸机等设备。</t>
  </si>
  <si>
    <t>形成年产400吨鲜炖银耳、800吨食用菌素食产品的生产能力。</t>
  </si>
  <si>
    <t>屏南县</t>
  </si>
  <si>
    <t>屏南县三级物流体系建设</t>
  </si>
  <si>
    <t>屏南县邮政分公司</t>
  </si>
  <si>
    <t>1、1500平方米县域物流配送场所装修改造、 监控设备安装、 寄递及批销仓储生产设备购置、物流三合一场所生产辅助设备添置、物流配送中心办公设备购置。
2、10个乡镇物流配送中心，30-50平方米场所改造， 监控设备安装置， 物流生产辅助设备新增投入。县乡主干道物流配送4辆新能源轻卡运输车。</t>
  </si>
  <si>
    <t>2023.1-2023.12</t>
  </si>
  <si>
    <t>提升处理场所功能，加大邮快融合，解决我县社会快递“最后一公里”难的问题。方便农村农产品上下行，助力乡村振兴。</t>
  </si>
  <si>
    <t>屏南县商务局
屏南县财政局
屏南县乡村振兴局</t>
  </si>
  <si>
    <t>寿山乡商贸中心改建工程</t>
  </si>
  <si>
    <t>福建金钟鼎投资有限公司</t>
  </si>
  <si>
    <t>建设集农副产品、农特产品、日用品、文创产品等展销的商贸中心，配备智能导览、导购、直播等功能，建筑面积约为2000㎡。</t>
  </si>
  <si>
    <t>依托寿山特色文旅IP和资源，项目投入使用后可打造成农副产品、农特产品、日用品、文创产品展示交易、交流、直播平台，大幅度提高消费者对产品的认知和了解，增强购买力，促进全县农副产品、农特产品、日用品、文创产品发展。</t>
  </si>
  <si>
    <t>鲜珥家严选农产品加工冷链仓储基地及公共品牌展销中心项目</t>
  </si>
  <si>
    <t>鲜珥家（福建）生物科技有限公司</t>
  </si>
  <si>
    <t>建设农产品加工、冷链仓配及“屏南800”公共品牌展销上行一体化项目，总体规划面积2300㎡：其中加工车间800㎡、冷链仓库1000㎡、公共品牌展销中心500㎡，并配置智能化设备，形成从生产到仓配到营销上行智能一体化供应链，提高农产品产地商品化处理能力，提升农产品流通效率，推动县域商业助农增收。</t>
  </si>
  <si>
    <t>2023.2-2023.12</t>
  </si>
  <si>
    <t>项目建成后将集农产品初加工、分拣打包、冷链保鲜、仓储配送、产销上行为一体，补齐全县农产品产地商品化处理设施短板，建立更紧密的产销衔接机制，增强农产品上行能力，保障农产品顺利进入市场。同时结合公共品牌展销将大力推动本县域特色产品的推广及上行，提升县域商贸流通能力。</t>
  </si>
  <si>
    <t>农产品上行-展销中心</t>
  </si>
  <si>
    <t>柘荣县</t>
  </si>
  <si>
    <t>“柘荣太子参”数字化展销中心</t>
  </si>
  <si>
    <t>柘荣县国有资产投资经营有限公司</t>
  </si>
  <si>
    <t>建设改造总面积5061平方米，一楼面积2003平方米，分为体验中心、交易档口、参企展示区、金融服务中心四个区域；二楼面积1055平方米，分为企业办公室、直播间、智慧博物馆三个区域；三楼面积2003平方米，为大型会议中心</t>
  </si>
  <si>
    <t>2023.01-2023.10</t>
  </si>
  <si>
    <t>集“柘荣太子参”产业发展历程、柘荣县域特色成果展示、交易、电子商务、金融服务、物流配送于一体的复合型功能场所。</t>
  </si>
  <si>
    <t>柘荣县商务局
柘荣县财政局
柘荣县乡村振兴局</t>
  </si>
  <si>
    <t>县级寄递配送中心改造</t>
  </si>
  <si>
    <t>中国邮政集团有限公司福建省柘荣县分公司</t>
  </si>
  <si>
    <t>计划改造县级共配物流中心，扩大处理场地面积，购置伸缩机、传送带、安防监控系统等设备，提高生产效率。提供邮件处理、分拣、转运、仓储、配送等一体化服务；下行单量（进口包裹）最大服务能力为6000件/日，上行单量（出口包裹）最大服务能力为12000件/日。</t>
  </si>
  <si>
    <t>完善县域物流网络。县级共配物流中心改造完成后，将为当地农产品、僧服、刀剪等工业品，寄递、进出口邮件处理提供积极服务，助力农民助产增收，为乡村振兴发展提供有效的农村寄递物流保障。</t>
  </si>
  <si>
    <t>未动工</t>
  </si>
  <si>
    <t>宁德市2023年合计</t>
  </si>
  <si>
    <t>城关镇朱子古街商贸中心改造项目</t>
  </si>
  <si>
    <t>三明市尤溪县闽西南城市发展建设有限公司</t>
  </si>
  <si>
    <t>项目用地面积2920.86 平方米；建筑面积 6213.57平方米，其中地下室1层、1525.25平方米，地上5栋4层4688.31平方米。项目主要建设内容为原旧建筑室内装修拆除，结构加固及局部改造组成，将原老旧建筑改造为传统古建风格，与周边建筑群形成特色古建筑群。</t>
  </si>
  <si>
    <t>项目秉承朱子文化底蕴，复原传统古建风格，集美食、休闲娱乐、精品零售、生活配套于一体，以夜生活业态为特色定位，不但满足当地居民一站式消费，兼具吸引旅游人群消费的能力。</t>
  </si>
  <si>
    <t>尤溪县商务局、尤溪县城关镇人民政府、福建省尤溪城乡融合发展集团有限公司</t>
  </si>
  <si>
    <t>尤溪县商务局</t>
  </si>
  <si>
    <t>尤溪县商务局、尤溪县坂面镇人民政府</t>
  </si>
  <si>
    <t>尤溪县商务局、尤溪县联合镇人民政府</t>
  </si>
  <si>
    <t>尤溪县商务局、尤溪县西滨镇人民政府</t>
  </si>
  <si>
    <t>洋中镇商贸中心改造项目</t>
  </si>
  <si>
    <t>尤溪县洋中镇兴凯城城镇建设有限责任公司</t>
  </si>
  <si>
    <t>拟升级改造三层，建筑面积约7725.6平方米，合理规划市场的商业布局，丰富商圈业态，将市场升级改造为批发、购物、餐饮、娱乐等多功能的经济综合体。</t>
  </si>
  <si>
    <t>通过将各种业态进行有机的组合，丰富商圈业态，数字赋能促进产销精准对接，组成一个既有分工、又有联系的多功能经济综合体，满足群众各方面的生活需求。</t>
  </si>
  <si>
    <t>尤溪县商务局、尤溪县洋中镇人民政府</t>
  </si>
  <si>
    <t>新阳镇集贸市场改造项目</t>
  </si>
  <si>
    <t>尤溪县五十都投资发展有限公司</t>
  </si>
  <si>
    <t>建设集购物、餐饮、批发、娱乐、理发等功能的集贸市场。拟升级改造现有破旧且基础配套薄弱的市场，对商铺以及摊位进行整体规划，合理配置资源，优化物业结构，配套建设各业态。</t>
  </si>
  <si>
    <t>对市场软硬件全面升级，打造成环境整洁、食品安全、秩序井然、价格公道、群众满意的引领的示范性集贸市场，更好地促进当地经济社会发展。满足乡镇居民实用消费和一般生活服务需求。</t>
  </si>
  <si>
    <t>尤溪县商务局、尤溪县新阳镇人民政府</t>
  </si>
  <si>
    <t>西城镇商贸中心改造项目</t>
  </si>
  <si>
    <t>尤溪县朱源投资有限公司</t>
  </si>
  <si>
    <t>对建筑面积4000平方米的现有闲置陈旧设施进行改造、整体优化，建设集休闲、娱乐、购物、生活服务为一体的商贸中心，提供生活百货等实用型消费服务；配套休闲娱乐设施、临时停车位等。</t>
  </si>
  <si>
    <t>完善商业体系，满足当地居民日常生活及精神需求，促进当地消费经济发展，补齐镇区商业功能短板，增加就业岗位和群众经济收入</t>
  </si>
  <si>
    <t>尤溪县商务局、尤溪县西城镇人民政府</t>
  </si>
  <si>
    <t>华达（闽中）茶文化博展中心建设项目</t>
  </si>
  <si>
    <t>尤溪县商务局、尤溪县城关镇人民政府</t>
  </si>
  <si>
    <t>宁化县工信局</t>
  </si>
  <si>
    <t>红井商贸综合体</t>
  </si>
  <si>
    <t>宁化县红井置业有限公司</t>
  </si>
  <si>
    <t>建设快递及农产品仓储,分拣,运输智能化设备设施，为县域电商企业提供一件代发，包装，分拣等服务，同时整合快递物流资源，实现一体化配送。</t>
  </si>
  <si>
    <t>建宁县工业和信息化局</t>
  </si>
  <si>
    <t>建宁县工业和信息化局、经济开发区管理委员会、品牌办</t>
  </si>
  <si>
    <t>三明市2023年合计</t>
  </si>
  <si>
    <t>漳州市</t>
  </si>
  <si>
    <t>龙文区</t>
  </si>
  <si>
    <t>华尔顿（国际）物流中心加工及冷冻仓储中心</t>
  </si>
  <si>
    <t>漳州市海峡两岸农产品物流城商业管理有限公司</t>
  </si>
  <si>
    <t>该仓储中心作为全省第二、全市第一的农副产品批发市场的配套设施，承担北菜南运，南果北送等群众生活必需品保供，年交易量超100万吨（200亿元）建设水果、蔬菜等5条农产品分拣包装线、附加储存配送等设施，其中包含4层高温保鲜库、周转装卸货场以及配套设备设施、日均进出货处理500吨。配套建设以大数据、云计算技术的信息管理平台，实现农户+商户+车队的流通环境信息资源共享，提高冷链资源利用率。</t>
  </si>
  <si>
    <t>2022.11-2023.6</t>
  </si>
  <si>
    <t>投入使用后实现批发物流城500个商户的农副产品保鲜仓储，降低经营成本和生鲜损耗，同时辐射周边地市种养殖基地，对加快农产品的商品转化和便利流通发挥重要作用，助力全市的水产、水果、蔬菜的产销对接。</t>
  </si>
  <si>
    <t>龙文区商务局</t>
  </si>
  <si>
    <t>龙文和润商贸配送中心</t>
  </si>
  <si>
    <t>福建和润供应链管理有限公司</t>
  </si>
  <si>
    <t>建立县域内商贸配送中心，建成12000平方前置仓，引入一条日处理30000件商品的分拣设备及相关配套设备，提供县域内商品仓储物流、线上下单、线下配送、电子商务于一体化商贸配送服务。</t>
  </si>
  <si>
    <t>2023.1-2023.9</t>
  </si>
  <si>
    <t>服务10家特色产品生产、加工、销售企业，年交易额20000万元以，带动就业40人以上</t>
  </si>
  <si>
    <t>东山县</t>
  </si>
  <si>
    <t>东山县陈城镇集贸市场</t>
  </si>
  <si>
    <t>陈城镇人民政府</t>
  </si>
  <si>
    <t>项目位于东山县陈城镇，占地面积近10000平方米，其中集贸交易市场约1500平方米150个摊位，生鲜超市约500平方米； 打造集生鲜、服饰、日用品、餐饮、住宿等一站式便民服务的商贸中心。</t>
  </si>
  <si>
    <t>2023.8-2023.12</t>
  </si>
  <si>
    <t>实现将集贸市场从单一的农副产品供应到“现点现烹”“网红打卡”等生活服务、文旅消费的提质赋能，推动新零售业态转化升级。建成后可以服务陈城镇周边10常住居民的日常生活，增加提高对每年接待30万人次旅游消费，促进文旅消费的场景提升和锁客留客的保障力度。</t>
  </si>
  <si>
    <t>东山县工信局
陈城镇人民政府</t>
  </si>
  <si>
    <t>海祥水产冷链物流集散中心</t>
  </si>
  <si>
    <t>东山县海祥食品有限公司</t>
  </si>
  <si>
    <t>项目建设地址位于东山县经济技术开发区海洋生物科技园海发三路4号。新建一座冷库，容积17144立方米。配套购置清洗设备、分拣设备、包装设备等。</t>
  </si>
  <si>
    <t>项目为集冷冻仓储、代加工、分拣包装、配送等服务的水产品冷链物流集散中心。可提供50个就业岗位，有效促进东山水产行业发展。</t>
  </si>
  <si>
    <t>东山县工信局</t>
  </si>
  <si>
    <t>逢其源前置仓与物流配送中心</t>
  </si>
  <si>
    <t>东山县逢其源仓储有限责任公司</t>
  </si>
  <si>
    <r>
      <rPr>
        <sz val="12"/>
        <rFont val="宋体"/>
        <charset val="134"/>
      </rPr>
      <t>项目建设地址位于东山县康美镇，总建筑面积9600平方米，规划建设1座冷库，建筑面积700㎡，高度7.5m，容积5250m</t>
    </r>
    <r>
      <rPr>
        <sz val="12"/>
        <rFont val="方正书宋_GBK"/>
        <charset val="134"/>
      </rPr>
      <t>³</t>
    </r>
    <r>
      <rPr>
        <sz val="12"/>
        <rFont val="宋体"/>
        <charset val="134"/>
      </rPr>
      <t xml:space="preserve">，配套购置制冰设备、分拣设备、制冷设备等设施。项目建成后主要为东山县水产企业线上提供低温仓储服务、线下配送等服务，形成县域特色的仓配服务。  </t>
    </r>
  </si>
  <si>
    <t>建成后，预计年营业额达2000万元，有效促进县域特色产业发展，可提供80个就业岗位。打造东山县特色化商贸流通线上下单、线下配送，服务全县水产扥商贸企业，形成仓配一站式服务。</t>
  </si>
  <si>
    <t>海藻类冷链物流仓储与配送基地</t>
  </si>
  <si>
    <t>福建鸿安食品科技有限公司</t>
  </si>
  <si>
    <t xml:space="preserve">项目建设地位于东山县杏城镇，总占地面积7343.96平方米，计划建设一座冻库，占地面积600平米，容积3600立方米，配置分拣、预冷、初加工等农产品商品化处理设施，促进东山县县域产业发展。                                     </t>
  </si>
  <si>
    <t>集农产品收储、分拣、预冷、初加工、物流配送为一体的藻类产业基地。完成后，预计年营业额为1500万元，通过农产品初加工，提高农产品的附加值，促进东山县域经济的发展。</t>
  </si>
  <si>
    <t>东山县康美镇东沈集贸市场</t>
  </si>
  <si>
    <t>康美镇人民政府</t>
  </si>
  <si>
    <r>
      <rPr>
        <sz val="12"/>
        <rFont val="宋体"/>
        <charset val="134"/>
      </rPr>
      <t>在原有已建一层上扩建二三层，总建筑面积约1500㎡，含二层共18间店铺及三层826.6m</t>
    </r>
    <r>
      <rPr>
        <sz val="12"/>
        <rFont val="方正书宋_GBK"/>
        <charset val="134"/>
      </rPr>
      <t>²</t>
    </r>
    <r>
      <rPr>
        <sz val="12"/>
        <rFont val="宋体"/>
        <charset val="134"/>
      </rPr>
      <t>的商用空间。一层为生鲜类，二、三层为服饰、日用消费品、特色餐饮等商贸服务。</t>
    </r>
  </si>
  <si>
    <t>2022.7-2023.9</t>
  </si>
  <si>
    <t>建成后主要服务康美镇及周边旅游景区、辐射服务金銮旅游核心区及周边乡村。</t>
  </si>
  <si>
    <t>东山县工信局
康美镇人民政府</t>
  </si>
  <si>
    <t>东山县铜陵镇商贸中心</t>
  </si>
  <si>
    <t>福建东山城投集团有限公司</t>
  </si>
  <si>
    <t>商贸中心改扩建工程总建筑面积4920.15㎡，建筑占地面积2387.37㎡，一层按原有业态重新规划安置，二层根据经营需求增加业态，新增服饰日杂、特色餐饮、便民服务等各类业态。</t>
  </si>
  <si>
    <t>打造功能更加完善、经营环境更加舒适、商业氛围更加浓厚的商贸中心，形成集休闲、购物于一体的商贸中心来推动我县城市环境、提升居民生活便利。</t>
  </si>
  <si>
    <t>云霄县</t>
  </si>
  <si>
    <t>农产品仓储中心</t>
  </si>
  <si>
    <t>漳州市核家供应链管理有限公司</t>
  </si>
  <si>
    <t>仓库占地面积3000平方米，包含冻库、预冷间、水果备货区、包装加工区、暂储区、包材区、洽谈接待区等装修改造；引进全自动化包装设备，实现核心环节自动化作业。</t>
  </si>
  <si>
    <t>2022.05-2023.10</t>
  </si>
  <si>
    <t>拓展和整合县域水果生鲜线上销售分级、包装、仓储、物流等功能，实现水果生鲜电商一件代发供应链条，帮助周边村民销售水果生鲜一年可达500万斤，带动农民经济发展</t>
  </si>
  <si>
    <t>云霄县工信局</t>
  </si>
  <si>
    <t>莆美镇集贸市场建设项目</t>
  </si>
  <si>
    <t>莆美镇人民政府</t>
  </si>
  <si>
    <t>采用钢架搭盖1500m²的集贸市场，主体高度6.3米，包含店铺8间、摊位36个、水产摊位8个；配备相应的监控、消防等硬件设施设备。</t>
  </si>
  <si>
    <t>2023.01
-
2023.12</t>
  </si>
  <si>
    <t>提高集贸市场管理工作水平，方便群众买菜、购物，为群众和经营户创造一个安全、舒适、便利的购物经营环境</t>
  </si>
  <si>
    <t>云霄县工信局、莆美镇人民政府</t>
  </si>
  <si>
    <t>诏安县</t>
  </si>
  <si>
    <t>漳州恒晖实业有限公司冷链物流设施建设</t>
  </si>
  <si>
    <t>漳州恒晖实业有限公司</t>
  </si>
  <si>
    <t xml:space="preserve">建设水产品低温生产加工车间3座、低温冻库1座、总建筑面积35000平米、购置自动化分炼机、双螺旋设备、冷冻氨机等、新增水产品深加工生产线3条、装卸、配送冷链物流车辆2部。                                                     </t>
  </si>
  <si>
    <t>2022.7-2023.12</t>
  </si>
  <si>
    <t>集水产品收储、分拣、预冷、初加工、物流配送为一体的产业基地。完成后，预计年营业额为1000万元，通过水产品初加工，提高水产品的附加值，促进诏安县域经济的发展。</t>
  </si>
  <si>
    <t>诏安县工信局</t>
  </si>
  <si>
    <t>仙茶美公共品牌展销中心</t>
  </si>
  <si>
    <t>福建省仙茶美科技有限公司</t>
  </si>
  <si>
    <t>建设八仙茶品牌展销中心，面积约1000平方米，购置相关设备，设置八仙茶展示区、品鉴区、直播区等功能区域。</t>
  </si>
  <si>
    <t>提升我县八仙茶的知名度，增加居民就业机会，预计年可增加八仙茶销售1500万元，有效促进诏安县茶叶产业发展。</t>
  </si>
  <si>
    <t>中闽渔鑫食品有限公司冷链物流设施建设</t>
  </si>
  <si>
    <t>中闽渔鑫食品有限公司</t>
  </si>
  <si>
    <t>建设低温冻库5000平方米，配套预冷间、分拣设备、清洗及包装设备等，形成冷冻仓储、初级加工、分拣包装的水产品冷链产业链。</t>
  </si>
  <si>
    <t>2022.7-2023.9月</t>
  </si>
  <si>
    <t>项目位于诏安县水产品集散地，集诏安县域水产品冷冻仓储、代加工、分拣包装、配送等服务，用于县域内水产仓储、批发服务。预计年营业收入2000万元，有效促进诏安县水产品行业发展。</t>
  </si>
  <si>
    <t>区域公共品牌展销中心</t>
  </si>
  <si>
    <t>云霄县地标产品有限公司</t>
  </si>
  <si>
    <t>新建1000㎡农产品展销中心,含农产品展示厅装修改造、仓储中心设施设备购置等。</t>
  </si>
  <si>
    <t>2023.05-2023.12</t>
  </si>
  <si>
    <t>打造全县地标农产品的展销中心，集农产品展示、仓储、物流发货等一站式服务中心</t>
  </si>
  <si>
    <t>长泰区</t>
  </si>
  <si>
    <t>长泰区坂里乡非遗传统文化特色街区项目</t>
  </si>
  <si>
    <t>漳州市长泰区坂里乡人民政府</t>
  </si>
  <si>
    <t>改造坂里乡沿街两侧店招，总长度约1.7公里，共涉及改造63栋，包含1家农贸市场、3家超市及数十家餐饮、娱乐、购物等商铺。对新入驻商家实行“半年免租，2年减租”定向优惠政策，打造坂里乡商贸中心。</t>
  </si>
  <si>
    <t>2022.12-2023.08</t>
  </si>
  <si>
    <t>实现餐饮、农副产品、日常消费品、非遗文化工艺品、旅游纪念品等现货商品交易及文化体验的综合固定场所,形成坂里乡商贸中心。</t>
  </si>
  <si>
    <t>漳州市长泰区贸促会、漳州市长泰区坂里乡人民政府</t>
  </si>
  <si>
    <t>长泰区马洋溪旅游基础配套-游客服务中心附属工程</t>
  </si>
  <si>
    <t>漳州市长泰区马洋溪生态旅游区管委会</t>
  </si>
  <si>
    <t>改造提升旺亭美食一条街，配套旺亭购物街，总长1.5公里，进行景观改造、店铺外立面及停车场等配套项目建设，打造马洋溪商贸中心。</t>
  </si>
  <si>
    <t>2022.12-2023.12</t>
  </si>
  <si>
    <t>建设集餐饮、文旅、农副产品、日用消费品等现货商品交易店铺，打造特色商贸中心，构建半小时商业生态服务圈，活跃马洋溪商业氛围和商业气息，打造一体化重要商贸功能。</t>
  </si>
  <si>
    <t>漳州市长泰区贸促会、漳州市长泰区马洋溪生态旅游区管委会</t>
  </si>
  <si>
    <t>长泰区岩溪镇街区基础设施整治工程</t>
  </si>
  <si>
    <t>漳州市长泰区锦昌建设开发有限公司</t>
  </si>
  <si>
    <t>改造提升岩溪建国路商业街区，长度约1.4公里，实施店招改造升级，及景观灯安装，强弱电下地建设，打造岩溪商贸中心。</t>
  </si>
  <si>
    <t>2023.4-2023.12</t>
  </si>
  <si>
    <t>建设集餐饮、文旅、农副产品、日用消费品等现货商品交易店铺，打造特色商贸中心，构建半小时商业生态服务圈，打造一体化重要商贸功能。</t>
  </si>
  <si>
    <t>漳州市长泰区贸促会、漳州市长泰区岩溪镇人民政府</t>
  </si>
  <si>
    <t>锦龙前置仓</t>
  </si>
  <si>
    <t>漳州市锦龙商贸有限公司</t>
  </si>
  <si>
    <t>拟新建一处前置仓，面积400平方米，用于锦龙超市APP仓储，用于县域内线上下单、线下配送服务。</t>
  </si>
  <si>
    <t>2022.3-2023.12</t>
  </si>
  <si>
    <t>集仓储、分拣、配送为一体，打造长泰县域内线上下单、线下配送服务的前置仓，拓展供应能力。</t>
  </si>
  <si>
    <t>漳州市长泰区贸促会</t>
  </si>
  <si>
    <t>枋洋镇“农业+电商配送”建设项目</t>
  </si>
  <si>
    <t>漳州市长泰区枋洋资产运营有限公司</t>
  </si>
  <si>
    <t>本项目计划投资240万元，规划建设占地206㎡黑豆腐、豆签生产加工车间一座，农副产品电商配送直播间5座，用于县域内线上下单、线下配送服务。</t>
  </si>
  <si>
    <t>2023.04-2023.08</t>
  </si>
  <si>
    <t>集仓储、分拣、配送为一体，打造长泰县域内黑豆腐、豆签等农产品线上下单、线下配送，拓展供应能力。</t>
  </si>
  <si>
    <t>漳州市长泰区贸促会、漳州市长泰区枋洋镇人民政府</t>
  </si>
  <si>
    <t>青阳共享茶厂茶叶加工生产线</t>
  </si>
  <si>
    <t xml:space="preserve">状元红（漳州）农业科技有限公司 </t>
  </si>
  <si>
    <t>选址长泰区枋洋镇青阳村制茶中心，总用地面积5920平方米，层数1层，建筑面积约1800平方米。投资建设青阳共享茶厂茶叶加工生产线。</t>
  </si>
  <si>
    <t>2022.10-2023.12</t>
  </si>
  <si>
    <t>建设茶叶分拣、初加工生产中心，配套茶艺制作、茶文化交流中心等功能，促进农产品上行。</t>
  </si>
  <si>
    <t>碧山冷链物流建设项目</t>
  </si>
  <si>
    <t>福建碧山食品有限公司</t>
  </si>
  <si>
    <t>建设2400平方冷库，总容积14000立方米，配套购置制冷设备、保温系统、农产品初加工设备、分拣设备等。</t>
  </si>
  <si>
    <t>集低温仓储、分拣、流通、代加工的冷链物流平台，通过农产品初加工，提高农产品的附加值，促进项目当地县域经济的发展。</t>
  </si>
  <si>
    <t>亨利实业前置仓与物流配送中心</t>
  </si>
  <si>
    <t>诏安县亨利实业有限公司</t>
  </si>
  <si>
    <t>升级改造3000㎡仓库，包含场地改造、配置各项设施设备（叉车、货架、托盘、电子称、灯具、冷库）及配送车辆。</t>
  </si>
  <si>
    <t>2023.6-2023.12</t>
  </si>
  <si>
    <t>打造诏安县智慧商贸仓储配送中心，商贸流通线上下单、线下配送服务全县商贸企业，提供仓配一站式服务。</t>
  </si>
  <si>
    <t>桥园市场提升改造项目（二期）</t>
  </si>
  <si>
    <t>桥东镇人民政府</t>
  </si>
  <si>
    <t>项目占地面积约11000平方米，建设内容包含：市场整修及扩建摊位，增设大门及铁艺围栏，打造集生鲜、日用品、餐饮、便民服务为一体的集贸市场。</t>
  </si>
  <si>
    <t>2022.11-2023.12</t>
  </si>
  <si>
    <t>项目改造完成后可以服务桥东镇、南诏镇周边居民，增加居民就业机会，促进商贸流通，方便居民的日常生活。</t>
  </si>
  <si>
    <t>诏安县工信局  桥东镇人民政府</t>
  </si>
  <si>
    <t>长泰央厨前置仓</t>
  </si>
  <si>
    <t>长泰宾馆央厨服务有限责任公司</t>
  </si>
  <si>
    <t>建设改造用于县域内线上下单、线下配送服务的前置仓，用于县域内线上下单、线下配送服务。</t>
  </si>
  <si>
    <t>2022.1-2023.7</t>
  </si>
  <si>
    <t>打造长泰县域内线上下单、线下配送服务的前置仓，实现区域餐饮配送服务。</t>
  </si>
  <si>
    <t>漳州市长泰区贸促会、漳州市长泰区国投集团</t>
  </si>
  <si>
    <t>枋洋镇特色农产品销售配送中心—冷链仓库、分拣包装车间建设工程</t>
  </si>
  <si>
    <t>漳州市状元里农产品有限公司</t>
  </si>
  <si>
    <t>本项目计划投资147万元，规划建设占地360㎡冷链仓库一座、64平方米分拣包装车间1间，配套改造屠宰车间1间。</t>
  </si>
  <si>
    <t>2022.11-2023.06</t>
  </si>
  <si>
    <t>实现农副产品分拣、预冷、初加工等商品化处理。</t>
  </si>
  <si>
    <t>漳州市长泰区枋洋镇人民政府</t>
  </si>
  <si>
    <t>算法计算</t>
  </si>
  <si>
    <t>总计</t>
  </si>
  <si>
    <t>原始表数据</t>
  </si>
  <si>
    <t>合计</t>
  </si>
</sst>
</file>

<file path=xl/styles.xml><?xml version="1.0" encoding="utf-8"?>
<styleSheet xmlns="http://schemas.openxmlformats.org/spreadsheetml/2006/main" xmlns:xr9="http://schemas.microsoft.com/office/spreadsheetml/2016/revision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 numFmtId="178" formatCode="yyyy&quot;年&quot;m&quot;月&quot;;@"/>
  </numFmts>
  <fonts count="42">
    <font>
      <sz val="11"/>
      <color indexed="8"/>
      <name val="宋体"/>
      <charset val="134"/>
      <scheme val="minor"/>
    </font>
    <font>
      <sz val="12"/>
      <color theme="1"/>
      <name val="宋体"/>
      <charset val="134"/>
      <scheme val="minor"/>
    </font>
    <font>
      <sz val="11"/>
      <color theme="1"/>
      <name val="宋体"/>
      <charset val="134"/>
      <scheme val="minor"/>
    </font>
    <font>
      <b/>
      <sz val="12"/>
      <color indexed="8"/>
      <name val="宋体"/>
      <charset val="134"/>
      <scheme val="minor"/>
    </font>
    <font>
      <sz val="12"/>
      <color indexed="8"/>
      <name val="宋体"/>
      <charset val="134"/>
      <scheme val="minor"/>
    </font>
    <font>
      <sz val="12"/>
      <color indexed="8"/>
      <name val="宋体"/>
      <charset val="134"/>
    </font>
    <font>
      <b/>
      <sz val="12"/>
      <color indexed="8"/>
      <name val="宋体"/>
      <charset val="134"/>
    </font>
    <font>
      <sz val="12"/>
      <color rgb="FF000000"/>
      <name val="宋体"/>
      <charset val="134"/>
    </font>
    <font>
      <sz val="12"/>
      <color theme="1"/>
      <name val="宋体"/>
      <charset val="134"/>
    </font>
    <font>
      <b/>
      <sz val="12"/>
      <color theme="1"/>
      <name val="宋体"/>
      <charset val="134"/>
      <scheme val="minor"/>
    </font>
    <font>
      <sz val="12"/>
      <name val="宋体"/>
      <charset val="134"/>
    </font>
    <font>
      <sz val="12"/>
      <name val="宋体"/>
      <charset val="134"/>
      <scheme val="minor"/>
    </font>
    <font>
      <b/>
      <sz val="11"/>
      <color indexed="8"/>
      <name val="宋体"/>
      <charset val="134"/>
      <scheme val="minor"/>
    </font>
    <font>
      <sz val="16"/>
      <color indexed="8"/>
      <name val="宋体"/>
      <charset val="134"/>
      <scheme val="minor"/>
    </font>
    <font>
      <b/>
      <sz val="18"/>
      <color indexed="8"/>
      <name val="宋体"/>
      <charset val="134"/>
      <scheme val="minor"/>
    </font>
    <font>
      <b/>
      <sz val="14"/>
      <color indexed="8"/>
      <name val="宋体"/>
      <charset val="134"/>
      <scheme val="minor"/>
    </font>
    <font>
      <b/>
      <sz val="14"/>
      <color rgb="FF000000"/>
      <name val="宋体"/>
      <charset val="134"/>
    </font>
    <font>
      <b/>
      <sz val="14"/>
      <color indexed="8"/>
      <name val="宋体"/>
      <charset val="134"/>
    </font>
    <font>
      <sz val="14"/>
      <color indexed="8"/>
      <name val="宋体"/>
      <charset val="134"/>
      <scheme val="minor"/>
    </font>
    <font>
      <sz val="14"/>
      <color theme="1"/>
      <name val="宋体"/>
      <charset val="134"/>
    </font>
    <font>
      <sz val="14"/>
      <color theme="1"/>
      <name val="宋体"/>
      <charset val="134"/>
      <scheme val="minor"/>
    </font>
    <font>
      <b/>
      <sz val="16"/>
      <color indexed="8"/>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方正书宋_GBK"/>
      <charset val="134"/>
    </font>
  </fonts>
  <fills count="3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2" fillId="0" borderId="0" applyFont="0" applyFill="0" applyBorder="0" applyAlignment="0" applyProtection="0">
      <alignment vertical="center"/>
    </xf>
    <xf numFmtId="44" fontId="2" fillId="0" borderId="0" applyFont="0" applyFill="0" applyBorder="0" applyAlignment="0" applyProtection="0">
      <alignment vertical="center"/>
    </xf>
    <xf numFmtId="9" fontId="2" fillId="0" borderId="0" applyFont="0" applyFill="0" applyBorder="0" applyAlignment="0" applyProtection="0">
      <alignment vertical="center"/>
    </xf>
    <xf numFmtId="41" fontId="2" fillId="0" borderId="0" applyFont="0" applyFill="0" applyBorder="0" applyAlignment="0" applyProtection="0">
      <alignment vertical="center"/>
    </xf>
    <xf numFmtId="42" fontId="2" fillId="0" borderId="0" applyFon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 fillId="4" borderId="10" applyNumberFormat="0" applyFont="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11" applyNumberFormat="0" applyFill="0" applyAlignment="0" applyProtection="0">
      <alignment vertical="center"/>
    </xf>
    <xf numFmtId="0" fontId="28" fillId="0" borderId="11" applyNumberFormat="0" applyFill="0" applyAlignment="0" applyProtection="0">
      <alignment vertical="center"/>
    </xf>
    <xf numFmtId="0" fontId="29" fillId="0" borderId="12" applyNumberFormat="0" applyFill="0" applyAlignment="0" applyProtection="0">
      <alignment vertical="center"/>
    </xf>
    <xf numFmtId="0" fontId="29" fillId="0" borderId="0" applyNumberFormat="0" applyFill="0" applyBorder="0" applyAlignment="0" applyProtection="0">
      <alignment vertical="center"/>
    </xf>
    <xf numFmtId="0" fontId="30" fillId="5" borderId="13" applyNumberFormat="0" applyAlignment="0" applyProtection="0">
      <alignment vertical="center"/>
    </xf>
    <xf numFmtId="0" fontId="31" fillId="6" borderId="14" applyNumberFormat="0" applyAlignment="0" applyProtection="0">
      <alignment vertical="center"/>
    </xf>
    <xf numFmtId="0" fontId="32" fillId="6" borderId="13" applyNumberFormat="0" applyAlignment="0" applyProtection="0">
      <alignment vertical="center"/>
    </xf>
    <xf numFmtId="0" fontId="33" fillId="7" borderId="15" applyNumberFormat="0" applyAlignment="0" applyProtection="0">
      <alignment vertical="center"/>
    </xf>
    <xf numFmtId="0" fontId="34" fillId="0" borderId="16" applyNumberFormat="0" applyFill="0" applyAlignment="0" applyProtection="0">
      <alignment vertical="center"/>
    </xf>
    <xf numFmtId="0" fontId="35" fillId="0" borderId="17" applyNumberFormat="0" applyFill="0" applyAlignment="0" applyProtection="0">
      <alignment vertical="center"/>
    </xf>
    <xf numFmtId="0" fontId="36" fillId="8" borderId="0" applyNumberFormat="0" applyBorder="0" applyAlignment="0" applyProtection="0">
      <alignment vertical="center"/>
    </xf>
    <xf numFmtId="0" fontId="37" fillId="9" borderId="0" applyNumberFormat="0" applyBorder="0" applyAlignment="0" applyProtection="0">
      <alignment vertical="center"/>
    </xf>
    <xf numFmtId="0" fontId="38" fillId="10" borderId="0" applyNumberFormat="0" applyBorder="0" applyAlignment="0" applyProtection="0">
      <alignment vertical="center"/>
    </xf>
    <xf numFmtId="0" fontId="39" fillId="11" borderId="0" applyNumberFormat="0" applyBorder="0" applyAlignment="0" applyProtection="0">
      <alignment vertical="center"/>
    </xf>
    <xf numFmtId="0" fontId="40" fillId="12" borderId="0" applyNumberFormat="0" applyBorder="0" applyAlignment="0" applyProtection="0">
      <alignment vertical="center"/>
    </xf>
    <xf numFmtId="0" fontId="40" fillId="13"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40" fillId="16" borderId="0" applyNumberFormat="0" applyBorder="0" applyAlignment="0" applyProtection="0">
      <alignment vertical="center"/>
    </xf>
    <xf numFmtId="0" fontId="40" fillId="17" borderId="0" applyNumberFormat="0" applyBorder="0" applyAlignment="0" applyProtection="0">
      <alignment vertical="center"/>
    </xf>
    <xf numFmtId="0" fontId="39" fillId="18" borderId="0" applyNumberFormat="0" applyBorder="0" applyAlignment="0" applyProtection="0">
      <alignment vertical="center"/>
    </xf>
    <xf numFmtId="0" fontId="39" fillId="19" borderId="0" applyNumberFormat="0" applyBorder="0" applyAlignment="0" applyProtection="0">
      <alignment vertical="center"/>
    </xf>
    <xf numFmtId="0" fontId="40" fillId="20" borderId="0" applyNumberFormat="0" applyBorder="0" applyAlignment="0" applyProtection="0">
      <alignment vertical="center"/>
    </xf>
    <xf numFmtId="0" fontId="40" fillId="21" borderId="0" applyNumberFormat="0" applyBorder="0" applyAlignment="0" applyProtection="0">
      <alignment vertical="center"/>
    </xf>
    <xf numFmtId="0" fontId="39" fillId="22" borderId="0" applyNumberFormat="0" applyBorder="0" applyAlignment="0" applyProtection="0">
      <alignment vertical="center"/>
    </xf>
    <xf numFmtId="0" fontId="39" fillId="23" borderId="0" applyNumberFormat="0" applyBorder="0" applyAlignment="0" applyProtection="0">
      <alignment vertical="center"/>
    </xf>
    <xf numFmtId="0" fontId="40" fillId="24" borderId="0" applyNumberFormat="0" applyBorder="0" applyAlignment="0" applyProtection="0">
      <alignment vertical="center"/>
    </xf>
    <xf numFmtId="0" fontId="40" fillId="25" borderId="0" applyNumberFormat="0" applyBorder="0" applyAlignment="0" applyProtection="0">
      <alignment vertical="center"/>
    </xf>
    <xf numFmtId="0" fontId="39" fillId="26" borderId="0" applyNumberFormat="0" applyBorder="0" applyAlignment="0" applyProtection="0">
      <alignment vertical="center"/>
    </xf>
    <xf numFmtId="0" fontId="39" fillId="27" borderId="0" applyNumberFormat="0" applyBorder="0" applyAlignment="0" applyProtection="0">
      <alignment vertical="center"/>
    </xf>
    <xf numFmtId="0" fontId="40" fillId="28" borderId="0" applyNumberFormat="0" applyBorder="0" applyAlignment="0" applyProtection="0">
      <alignment vertical="center"/>
    </xf>
    <xf numFmtId="0" fontId="40" fillId="29" borderId="0" applyNumberFormat="0" applyBorder="0" applyAlignment="0" applyProtection="0">
      <alignment vertical="center"/>
    </xf>
    <xf numFmtId="0" fontId="39" fillId="30" borderId="0" applyNumberFormat="0" applyBorder="0" applyAlignment="0" applyProtection="0">
      <alignment vertical="center"/>
    </xf>
    <xf numFmtId="0" fontId="39" fillId="31" borderId="0" applyNumberFormat="0" applyBorder="0" applyAlignment="0" applyProtection="0">
      <alignment vertical="center"/>
    </xf>
    <xf numFmtId="0" fontId="40" fillId="32" borderId="0" applyNumberFormat="0" applyBorder="0" applyAlignment="0" applyProtection="0">
      <alignment vertical="center"/>
    </xf>
    <xf numFmtId="0" fontId="40" fillId="33" borderId="0" applyNumberFormat="0" applyBorder="0" applyAlignment="0" applyProtection="0">
      <alignment vertical="center"/>
    </xf>
    <xf numFmtId="0" fontId="39" fillId="34" borderId="0" applyNumberFormat="0" applyBorder="0" applyAlignment="0" applyProtection="0">
      <alignment vertical="center"/>
    </xf>
    <xf numFmtId="0" fontId="10" fillId="0" borderId="0">
      <alignment vertical="center"/>
    </xf>
  </cellStyleXfs>
  <cellXfs count="100">
    <xf numFmtId="0" fontId="0" fillId="0" borderId="0" xfId="0" applyFont="1">
      <alignment vertical="center"/>
    </xf>
    <xf numFmtId="0" fontId="1" fillId="0" borderId="0" xfId="0" applyFont="1" applyFill="1" applyAlignment="1">
      <alignment vertical="center"/>
    </xf>
    <xf numFmtId="0" fontId="2" fillId="0" borderId="0" xfId="0" applyFont="1" applyFill="1" applyAlignment="1">
      <alignment vertical="center"/>
    </xf>
    <xf numFmtId="0" fontId="0" fillId="0" borderId="1" xfId="0" applyFont="1" applyBorder="1">
      <alignment vertical="center"/>
    </xf>
    <xf numFmtId="0" fontId="3" fillId="0" borderId="2" xfId="0" applyFont="1" applyBorder="1" applyAlignment="1">
      <alignment horizontal="center" vertical="center"/>
    </xf>
    <xf numFmtId="0" fontId="3" fillId="0" borderId="0" xfId="0" applyFont="1" applyAlignment="1">
      <alignment horizontal="center" vertical="center"/>
    </xf>
    <xf numFmtId="0" fontId="4" fillId="0" borderId="1" xfId="0" applyFont="1" applyBorder="1">
      <alignment vertical="center"/>
    </xf>
    <xf numFmtId="0" fontId="5" fillId="0" borderId="1" xfId="0" applyFont="1" applyFill="1" applyBorder="1" applyAlignment="1">
      <alignment horizontal="center" vertical="center" wrapText="1"/>
    </xf>
    <xf numFmtId="0" fontId="4" fillId="0" borderId="1" xfId="0" applyFont="1" applyBorder="1" applyAlignment="1">
      <alignment horizontal="left" vertical="center"/>
    </xf>
    <xf numFmtId="0" fontId="5" fillId="0" borderId="1" xfId="0" applyFont="1" applyFill="1" applyBorder="1" applyAlignment="1">
      <alignment horizontal="left" vertical="center" wrapText="1"/>
    </xf>
    <xf numFmtId="0" fontId="4" fillId="0" borderId="3" xfId="0" applyFont="1" applyBorder="1" applyAlignment="1">
      <alignment horizontal="left" vertical="center"/>
    </xf>
    <xf numFmtId="0" fontId="5" fillId="0" borderId="3" xfId="0" applyFont="1" applyFill="1" applyBorder="1" applyAlignment="1">
      <alignment horizontal="center" vertical="center" wrapText="1"/>
    </xf>
    <xf numFmtId="0" fontId="6" fillId="0" borderId="1" xfId="0" applyFont="1" applyFill="1" applyBorder="1" applyAlignment="1">
      <alignment horizontal="center" vertical="center"/>
    </xf>
    <xf numFmtId="0" fontId="1" fillId="0" borderId="1" xfId="0" applyFont="1" applyFill="1" applyBorder="1" applyAlignment="1">
      <alignment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8" fillId="0" borderId="1" xfId="0" applyFont="1" applyFill="1" applyBorder="1" applyAlignment="1">
      <alignment horizontal="center" vertical="center"/>
    </xf>
    <xf numFmtId="0" fontId="7" fillId="0" borderId="1" xfId="0" applyFont="1" applyFill="1" applyBorder="1" applyAlignment="1">
      <alignment vertical="center" wrapText="1"/>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1" fillId="0" borderId="3" xfId="0" applyFont="1" applyFill="1" applyBorder="1" applyAlignment="1">
      <alignment vertical="center"/>
    </xf>
    <xf numFmtId="0" fontId="1" fillId="0" borderId="3" xfId="0" applyNumberFormat="1" applyFont="1" applyFill="1" applyBorder="1" applyAlignment="1">
      <alignment horizontal="center" vertical="center"/>
    </xf>
    <xf numFmtId="0" fontId="1" fillId="0" borderId="3" xfId="0" applyNumberFormat="1" applyFont="1" applyFill="1" applyBorder="1" applyAlignment="1">
      <alignment horizontal="center" vertical="center" wrapText="1"/>
    </xf>
    <xf numFmtId="0" fontId="8" fillId="0" borderId="3" xfId="0" applyNumberFormat="1" applyFont="1" applyFill="1" applyBorder="1" applyAlignment="1">
      <alignment horizontal="left" vertical="center" wrapText="1"/>
    </xf>
    <xf numFmtId="0" fontId="9" fillId="0" borderId="1" xfId="0" applyFont="1" applyFill="1" applyBorder="1" applyAlignment="1">
      <alignment horizontal="center" vertical="center"/>
    </xf>
    <xf numFmtId="0" fontId="10" fillId="0" borderId="1" xfId="0" applyFont="1" applyFill="1" applyBorder="1" applyAlignment="1">
      <alignment horizontal="left" vertical="center" wrapText="1"/>
    </xf>
    <xf numFmtId="0" fontId="11"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0" fontId="11" fillId="0" borderId="1" xfId="0" applyFont="1" applyFill="1" applyBorder="1" applyAlignment="1">
      <alignment horizontal="left" vertical="center"/>
    </xf>
    <xf numFmtId="0" fontId="10" fillId="0" borderId="3"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0" fontId="5" fillId="0" borderId="4" xfId="0" applyFont="1" applyFill="1" applyBorder="1" applyAlignment="1">
      <alignment horizontal="left" vertical="center" wrapText="1"/>
    </xf>
    <xf numFmtId="0" fontId="4" fillId="0" borderId="1" xfId="0" applyFont="1" applyFill="1" applyBorder="1" applyAlignment="1">
      <alignment horizontal="left" vertical="center"/>
    </xf>
    <xf numFmtId="0" fontId="4"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176" fontId="1" fillId="0" borderId="1" xfId="0" applyNumberFormat="1" applyFont="1" applyFill="1" applyBorder="1" applyAlignment="1">
      <alignment vertical="center"/>
    </xf>
    <xf numFmtId="0" fontId="8" fillId="0" borderId="1" xfId="0" applyFont="1" applyFill="1" applyBorder="1" applyAlignment="1">
      <alignment horizontal="center" vertical="center" wrapText="1"/>
    </xf>
    <xf numFmtId="176" fontId="8" fillId="0" borderId="1" xfId="0" applyNumberFormat="1" applyFont="1" applyFill="1" applyBorder="1" applyAlignment="1">
      <alignment horizontal="right" vertical="center"/>
    </xf>
    <xf numFmtId="0" fontId="8" fillId="0" borderId="1" xfId="0" applyFont="1" applyFill="1" applyBorder="1" applyAlignment="1">
      <alignment horizontal="left" vertical="center" wrapText="1"/>
    </xf>
    <xf numFmtId="176" fontId="7" fillId="0" borderId="1" xfId="0" applyNumberFormat="1" applyFont="1" applyFill="1" applyBorder="1" applyAlignment="1">
      <alignment horizontal="right" vertical="center"/>
    </xf>
    <xf numFmtId="0" fontId="7" fillId="0" borderId="1" xfId="0" applyFont="1" applyFill="1" applyBorder="1" applyAlignment="1">
      <alignment horizontal="left" vertical="center" wrapText="1"/>
    </xf>
    <xf numFmtId="0" fontId="9" fillId="0" borderId="6" xfId="0" applyFont="1" applyFill="1" applyBorder="1" applyAlignment="1">
      <alignment horizontal="center" vertical="center"/>
    </xf>
    <xf numFmtId="0" fontId="1" fillId="0" borderId="1" xfId="0" applyNumberFormat="1" applyFont="1" applyFill="1" applyBorder="1" applyAlignment="1">
      <alignment vertical="center" wrapText="1"/>
    </xf>
    <xf numFmtId="0" fontId="1" fillId="0" borderId="1" xfId="0" applyNumberFormat="1" applyFont="1" applyFill="1" applyBorder="1" applyAlignment="1">
      <alignment horizontal="left" vertical="center" wrapText="1"/>
    </xf>
    <xf numFmtId="177" fontId="8" fillId="0" borderId="1" xfId="0" applyNumberFormat="1" applyFont="1" applyFill="1" applyBorder="1" applyAlignment="1">
      <alignment horizontal="center" vertical="center" wrapText="1"/>
    </xf>
    <xf numFmtId="177" fontId="1" fillId="0" borderId="1" xfId="0" applyNumberFormat="1" applyFont="1" applyFill="1" applyBorder="1" applyAlignment="1">
      <alignment horizontal="center" vertical="center"/>
    </xf>
    <xf numFmtId="177" fontId="11" fillId="0" borderId="1" xfId="0" applyNumberFormat="1" applyFont="1" applyFill="1" applyBorder="1" applyAlignment="1">
      <alignment horizontal="center" vertical="center"/>
    </xf>
    <xf numFmtId="178" fontId="11" fillId="0" borderId="1" xfId="0" applyNumberFormat="1" applyFont="1" applyFill="1" applyBorder="1" applyAlignment="1">
      <alignment horizontal="left" vertical="center" wrapText="1"/>
    </xf>
    <xf numFmtId="0" fontId="11" fillId="0" borderId="1" xfId="0" applyFont="1" applyFill="1" applyBorder="1" applyAlignment="1">
      <alignment horizontal="center" vertical="center" wrapText="1"/>
    </xf>
    <xf numFmtId="0" fontId="10" fillId="0" borderId="1" xfId="49" applyFont="1" applyFill="1" applyBorder="1" applyAlignment="1">
      <alignment horizontal="left" vertical="center" wrapText="1"/>
    </xf>
    <xf numFmtId="0" fontId="10" fillId="0" borderId="3" xfId="0" applyFont="1" applyFill="1" applyBorder="1" applyAlignment="1">
      <alignment horizontal="center" vertical="center" wrapText="1"/>
    </xf>
    <xf numFmtId="177" fontId="10" fillId="0" borderId="1" xfId="0" applyNumberFormat="1" applyFont="1" applyFill="1" applyBorder="1" applyAlignment="1">
      <alignment horizontal="center" vertical="center" wrapText="1"/>
    </xf>
    <xf numFmtId="177" fontId="10" fillId="2" borderId="1" xfId="0" applyNumberFormat="1" applyFont="1" applyFill="1" applyBorder="1" applyAlignment="1">
      <alignment horizontal="center" vertical="center" wrapText="1"/>
    </xf>
    <xf numFmtId="0" fontId="4" fillId="0" borderId="1" xfId="0" applyFont="1" applyBorder="1" applyAlignment="1">
      <alignment horizontal="center" vertical="center"/>
    </xf>
    <xf numFmtId="0" fontId="1" fillId="0" borderId="4" xfId="0" applyFont="1" applyFill="1" applyBorder="1" applyAlignment="1">
      <alignment horizontal="center" vertical="center"/>
    </xf>
    <xf numFmtId="0" fontId="1" fillId="0" borderId="4" xfId="0" applyNumberFormat="1" applyFont="1" applyFill="1" applyBorder="1" applyAlignment="1">
      <alignment horizontal="center" vertical="center" wrapText="1"/>
    </xf>
    <xf numFmtId="0" fontId="1" fillId="0" borderId="4" xfId="0" applyFont="1" applyFill="1" applyBorder="1" applyAlignment="1">
      <alignment vertical="center"/>
    </xf>
    <xf numFmtId="0" fontId="10" fillId="3" borderId="1" xfId="0" applyFont="1" applyFill="1" applyBorder="1" applyAlignment="1">
      <alignment horizontal="center" vertical="center" wrapText="1"/>
    </xf>
    <xf numFmtId="0" fontId="11" fillId="3" borderId="1" xfId="0" applyFont="1" applyFill="1" applyBorder="1" applyAlignment="1">
      <alignment horizontal="center" vertical="center"/>
    </xf>
    <xf numFmtId="0" fontId="0" fillId="0" borderId="3" xfId="0" applyFont="1" applyBorder="1" applyAlignment="1">
      <alignment horizontal="center" vertical="center"/>
    </xf>
    <xf numFmtId="0" fontId="0" fillId="0" borderId="1" xfId="0" applyFont="1" applyBorder="1" applyAlignment="1">
      <alignment horizontal="center" vertical="center"/>
    </xf>
    <xf numFmtId="177" fontId="10" fillId="0" borderId="1" xfId="0" applyNumberFormat="1" applyFont="1" applyFill="1" applyBorder="1" applyAlignment="1">
      <alignment horizontal="left" vertical="center" wrapText="1"/>
    </xf>
    <xf numFmtId="0" fontId="0" fillId="0" borderId="3" xfId="0" applyFont="1" applyBorder="1">
      <alignment vertical="center"/>
    </xf>
    <xf numFmtId="0" fontId="0" fillId="0" borderId="6" xfId="0" applyFont="1" applyBorder="1">
      <alignment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1" xfId="0" applyFont="1" applyBorder="1" applyAlignment="1">
      <alignment horizontal="center" vertical="center"/>
    </xf>
    <xf numFmtId="0" fontId="13" fillId="0" borderId="0" xfId="0" applyFont="1">
      <alignment vertical="center"/>
    </xf>
    <xf numFmtId="0" fontId="0" fillId="2" borderId="1" xfId="0" applyFont="1" applyFill="1" applyBorder="1">
      <alignment vertical="center"/>
    </xf>
    <xf numFmtId="0" fontId="0" fillId="2" borderId="1" xfId="0" applyFont="1" applyFill="1" applyBorder="1" applyAlignment="1">
      <alignment horizontal="center" vertical="center"/>
    </xf>
    <xf numFmtId="0" fontId="0"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xf>
    <xf numFmtId="0" fontId="15" fillId="2" borderId="1" xfId="0" applyFont="1" applyFill="1" applyBorder="1" applyAlignment="1">
      <alignment horizontal="center" vertical="center"/>
    </xf>
    <xf numFmtId="0" fontId="16"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1" xfId="0" applyNumberFormat="1" applyFont="1" applyFill="1" applyBorder="1" applyAlignment="1">
      <alignment horizontal="center" vertical="center" wrapText="1"/>
    </xf>
    <xf numFmtId="0" fontId="18" fillId="2" borderId="1" xfId="0" applyFont="1" applyFill="1" applyBorder="1" applyAlignment="1">
      <alignment horizontal="center" vertical="center"/>
    </xf>
    <xf numFmtId="0" fontId="18" fillId="2" borderId="1" xfId="0" applyFont="1" applyFill="1" applyBorder="1" applyAlignment="1">
      <alignment horizontal="center" vertical="center" wrapText="1"/>
    </xf>
    <xf numFmtId="0" fontId="18" fillId="2" borderId="1" xfId="0" applyFont="1" applyFill="1" applyBorder="1" applyAlignment="1">
      <alignment horizontal="left" vertical="center" wrapText="1"/>
    </xf>
    <xf numFmtId="0" fontId="19" fillId="2" borderId="1" xfId="0" applyFont="1" applyFill="1" applyBorder="1" applyAlignment="1">
      <alignment horizontal="left" vertical="center" wrapText="1"/>
    </xf>
    <xf numFmtId="0" fontId="19" fillId="2" borderId="1" xfId="0" applyNumberFormat="1" applyFont="1" applyFill="1" applyBorder="1" applyAlignment="1">
      <alignment horizontal="center" vertical="center" wrapText="1"/>
    </xf>
    <xf numFmtId="0" fontId="20" fillId="2" borderId="1" xfId="0" applyFont="1" applyFill="1" applyBorder="1" applyAlignment="1">
      <alignment horizontal="left" vertical="center" wrapText="1"/>
    </xf>
    <xf numFmtId="0" fontId="20" fillId="2" borderId="1" xfId="0" applyFont="1" applyFill="1" applyBorder="1" applyAlignment="1">
      <alignment horizontal="center" vertical="center" wrapText="1"/>
    </xf>
    <xf numFmtId="177" fontId="20" fillId="2" borderId="1" xfId="0" applyNumberFormat="1" applyFont="1" applyFill="1" applyBorder="1" applyAlignment="1">
      <alignment horizontal="center" vertical="center"/>
    </xf>
    <xf numFmtId="0" fontId="19" fillId="2" borderId="1" xfId="0" applyFont="1" applyFill="1" applyBorder="1" applyAlignment="1">
      <alignment horizontal="center" vertical="center" wrapText="1"/>
    </xf>
    <xf numFmtId="0" fontId="21" fillId="0" borderId="1" xfId="0" applyFont="1" applyBorder="1" applyAlignment="1">
      <alignment horizontal="center" vertical="center"/>
    </xf>
    <xf numFmtId="0" fontId="20" fillId="2" borderId="1" xfId="0" applyNumberFormat="1" applyFont="1" applyFill="1" applyBorder="1" applyAlignment="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2"/>
  <sheetViews>
    <sheetView tabSelected="1" zoomScale="55" zoomScaleNormal="55" workbookViewId="0">
      <selection activeCell="G4" sqref="G4"/>
    </sheetView>
  </sheetViews>
  <sheetFormatPr defaultColWidth="9" defaultRowHeight="13.5"/>
  <cols>
    <col min="1" max="1" width="9" style="81"/>
    <col min="2" max="2" width="9.375" style="81" customWidth="1"/>
    <col min="3" max="3" width="11.7833333333333" style="81" customWidth="1"/>
    <col min="4" max="4" width="44.7666666666667" style="82" customWidth="1"/>
    <col min="5" max="5" width="36.1333333333333" style="83" customWidth="1"/>
    <col min="6" max="6" width="55.5" style="81" customWidth="1"/>
    <col min="7" max="7" width="66.1333333333333" style="81" customWidth="1"/>
    <col min="8" max="8" width="18.1833333333333" style="82" customWidth="1"/>
    <col min="9" max="10" width="25" style="81" customWidth="1"/>
    <col min="11" max="11" width="17.275" style="81" customWidth="1"/>
    <col min="12" max="12" width="22.1833333333333" style="3" customWidth="1"/>
  </cols>
  <sheetData>
    <row r="1" ht="50" customHeight="1" spans="1:12">
      <c r="A1" s="84" t="s">
        <v>0</v>
      </c>
      <c r="B1" s="84"/>
      <c r="C1" s="84"/>
      <c r="D1" s="84"/>
      <c r="E1" s="84"/>
      <c r="F1" s="84"/>
      <c r="G1" s="84"/>
      <c r="H1" s="84"/>
      <c r="I1" s="84"/>
      <c r="J1" s="84"/>
      <c r="K1" s="84"/>
      <c r="L1" s="84"/>
    </row>
    <row r="2" ht="50" customHeight="1" spans="1:12">
      <c r="A2" s="84"/>
      <c r="B2" s="84"/>
      <c r="C2" s="84"/>
      <c r="D2" s="84"/>
      <c r="E2" s="84"/>
      <c r="F2" s="84"/>
      <c r="G2" s="84"/>
      <c r="H2" s="84"/>
      <c r="I2" s="84"/>
      <c r="J2" s="84"/>
      <c r="K2" s="84"/>
      <c r="L2" s="84"/>
    </row>
    <row r="3" s="80" customFormat="1" ht="100" customHeight="1" spans="1:12">
      <c r="A3" s="85" t="s">
        <v>1</v>
      </c>
      <c r="B3" s="86" t="s">
        <v>2</v>
      </c>
      <c r="C3" s="86" t="s">
        <v>3</v>
      </c>
      <c r="D3" s="87" t="s">
        <v>4</v>
      </c>
      <c r="E3" s="88" t="s">
        <v>5</v>
      </c>
      <c r="F3" s="87" t="s">
        <v>6</v>
      </c>
      <c r="G3" s="87" t="s">
        <v>7</v>
      </c>
      <c r="H3" s="87" t="s">
        <v>8</v>
      </c>
      <c r="I3" s="87" t="s">
        <v>9</v>
      </c>
      <c r="J3" s="87" t="s">
        <v>10</v>
      </c>
      <c r="K3" s="87" t="s">
        <v>11</v>
      </c>
      <c r="L3" s="98" t="s">
        <v>12</v>
      </c>
    </row>
    <row r="4" ht="100" customHeight="1" spans="1:12">
      <c r="A4" s="89">
        <v>1</v>
      </c>
      <c r="B4" s="90" t="s">
        <v>13</v>
      </c>
      <c r="C4" s="90" t="s">
        <v>14</v>
      </c>
      <c r="D4" s="91" t="s">
        <v>15</v>
      </c>
      <c r="E4" s="90" t="s">
        <v>16</v>
      </c>
      <c r="F4" s="92" t="s">
        <v>17</v>
      </c>
      <c r="G4" s="92" t="s">
        <v>18</v>
      </c>
      <c r="H4" s="93">
        <v>500</v>
      </c>
      <c r="I4" s="93" t="s">
        <v>19</v>
      </c>
      <c r="J4" s="93">
        <v>2022.01</v>
      </c>
      <c r="K4" s="93">
        <v>2024.12</v>
      </c>
      <c r="L4" s="89"/>
    </row>
    <row r="5" ht="100" customHeight="1" spans="1:12">
      <c r="A5" s="89">
        <v>2</v>
      </c>
      <c r="B5" s="90" t="s">
        <v>13</v>
      </c>
      <c r="C5" s="90" t="s">
        <v>14</v>
      </c>
      <c r="D5" s="90" t="s">
        <v>20</v>
      </c>
      <c r="E5" s="90" t="s">
        <v>21</v>
      </c>
      <c r="F5" s="94" t="s">
        <v>22</v>
      </c>
      <c r="G5" s="94" t="s">
        <v>23</v>
      </c>
      <c r="H5" s="93">
        <v>300</v>
      </c>
      <c r="I5" s="93" t="s">
        <v>24</v>
      </c>
      <c r="J5" s="93">
        <v>2023.07</v>
      </c>
      <c r="K5" s="93">
        <v>2023.12</v>
      </c>
      <c r="L5" s="85"/>
    </row>
    <row r="6" ht="100" customHeight="1" spans="1:12">
      <c r="A6" s="89">
        <v>3</v>
      </c>
      <c r="B6" s="90" t="s">
        <v>13</v>
      </c>
      <c r="C6" s="90" t="s">
        <v>25</v>
      </c>
      <c r="D6" s="90" t="s">
        <v>26</v>
      </c>
      <c r="E6" s="90" t="s">
        <v>27</v>
      </c>
      <c r="F6" s="94" t="s">
        <v>28</v>
      </c>
      <c r="G6" s="95" t="s">
        <v>29</v>
      </c>
      <c r="H6" s="96">
        <v>200</v>
      </c>
      <c r="I6" s="99" t="s">
        <v>30</v>
      </c>
      <c r="J6" s="99">
        <v>2023.01</v>
      </c>
      <c r="K6" s="99">
        <v>2023.12</v>
      </c>
      <c r="L6" s="89"/>
    </row>
    <row r="7" ht="159" customHeight="1" spans="1:12">
      <c r="A7" s="89">
        <v>4</v>
      </c>
      <c r="B7" s="90" t="s">
        <v>13</v>
      </c>
      <c r="C7" s="90" t="s">
        <v>25</v>
      </c>
      <c r="D7" s="90" t="s">
        <v>31</v>
      </c>
      <c r="E7" s="91" t="s">
        <v>32</v>
      </c>
      <c r="F7" s="94" t="s">
        <v>33</v>
      </c>
      <c r="G7" s="94" t="s">
        <v>34</v>
      </c>
      <c r="H7" s="96">
        <v>200</v>
      </c>
      <c r="I7" s="99" t="s">
        <v>35</v>
      </c>
      <c r="J7" s="99">
        <v>2022.03</v>
      </c>
      <c r="K7" s="99">
        <v>2024.12</v>
      </c>
      <c r="L7" s="89"/>
    </row>
    <row r="8" ht="100" customHeight="1" spans="1:12">
      <c r="A8" s="89">
        <v>5</v>
      </c>
      <c r="B8" s="90" t="s">
        <v>13</v>
      </c>
      <c r="C8" s="90" t="s">
        <v>36</v>
      </c>
      <c r="D8" s="90" t="s">
        <v>37</v>
      </c>
      <c r="E8" s="90" t="s">
        <v>38</v>
      </c>
      <c r="F8" s="92" t="s">
        <v>39</v>
      </c>
      <c r="G8" s="97" t="s">
        <v>40</v>
      </c>
      <c r="H8" s="97">
        <v>200</v>
      </c>
      <c r="I8" s="93" t="s">
        <v>41</v>
      </c>
      <c r="J8" s="93">
        <v>2023</v>
      </c>
      <c r="K8" s="93">
        <v>2024</v>
      </c>
      <c r="L8" s="89"/>
    </row>
    <row r="9" ht="100" customHeight="1" spans="1:12">
      <c r="A9" s="89">
        <v>6</v>
      </c>
      <c r="B9" s="90" t="s">
        <v>13</v>
      </c>
      <c r="C9" s="90" t="s">
        <v>36</v>
      </c>
      <c r="D9" s="90" t="s">
        <v>42</v>
      </c>
      <c r="E9" s="90" t="s">
        <v>43</v>
      </c>
      <c r="F9" s="92" t="s">
        <v>44</v>
      </c>
      <c r="G9" s="92" t="s">
        <v>45</v>
      </c>
      <c r="H9" s="97">
        <v>120</v>
      </c>
      <c r="I9" s="93" t="s">
        <v>41</v>
      </c>
      <c r="J9" s="93">
        <v>2023</v>
      </c>
      <c r="K9" s="93">
        <v>2024</v>
      </c>
      <c r="L9" s="89"/>
    </row>
    <row r="10" ht="230" customHeight="1" spans="1:12">
      <c r="A10" s="89">
        <v>7</v>
      </c>
      <c r="B10" s="90" t="s">
        <v>13</v>
      </c>
      <c r="C10" s="90" t="s">
        <v>36</v>
      </c>
      <c r="D10" s="90" t="s">
        <v>46</v>
      </c>
      <c r="E10" s="90" t="s">
        <v>47</v>
      </c>
      <c r="F10" s="94" t="s">
        <v>48</v>
      </c>
      <c r="G10" s="94" t="s">
        <v>49</v>
      </c>
      <c r="H10" s="96">
        <v>200</v>
      </c>
      <c r="I10" s="99" t="s">
        <v>41</v>
      </c>
      <c r="J10" s="99">
        <v>2023</v>
      </c>
      <c r="K10" s="99">
        <v>2024</v>
      </c>
      <c r="L10" s="85"/>
    </row>
    <row r="11" ht="159" customHeight="1" spans="1:12">
      <c r="A11" s="89">
        <v>8</v>
      </c>
      <c r="B11" s="90" t="s">
        <v>13</v>
      </c>
      <c r="C11" s="90" t="s">
        <v>36</v>
      </c>
      <c r="D11" s="90" t="s">
        <v>50</v>
      </c>
      <c r="E11" s="90" t="s">
        <v>51</v>
      </c>
      <c r="F11" s="92" t="s">
        <v>52</v>
      </c>
      <c r="G11" s="92" t="s">
        <v>53</v>
      </c>
      <c r="H11" s="97">
        <v>160</v>
      </c>
      <c r="I11" s="93" t="s">
        <v>54</v>
      </c>
      <c r="J11" s="93">
        <v>2022</v>
      </c>
      <c r="K11" s="93">
        <v>2023</v>
      </c>
      <c r="L11" s="85"/>
    </row>
    <row r="12" ht="160" customHeight="1" spans="1:12">
      <c r="A12" s="89">
        <v>9</v>
      </c>
      <c r="B12" s="90" t="s">
        <v>13</v>
      </c>
      <c r="C12" s="90" t="s">
        <v>36</v>
      </c>
      <c r="D12" s="91" t="s">
        <v>55</v>
      </c>
      <c r="E12" s="90" t="s">
        <v>56</v>
      </c>
      <c r="F12" s="92" t="s">
        <v>57</v>
      </c>
      <c r="G12" s="92" t="s">
        <v>58</v>
      </c>
      <c r="H12" s="97">
        <v>40</v>
      </c>
      <c r="I12" s="93" t="s">
        <v>54</v>
      </c>
      <c r="J12" s="93">
        <v>2022</v>
      </c>
      <c r="K12" s="93">
        <v>2023</v>
      </c>
      <c r="L12" s="85"/>
    </row>
  </sheetData>
  <sortState ref="A5:L13">
    <sortCondition ref="C5:C13"/>
  </sortState>
  <mergeCells count="1">
    <mergeCell ref="A1:L2"/>
  </mergeCells>
  <pageMargins left="0.751388888888889" right="0.751388888888889" top="1" bottom="1" header="0.5" footer="0.5"/>
  <pageSetup paperSize="8" scale="57"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AKJ78"/>
  <sheetViews>
    <sheetView zoomScale="85" zoomScaleNormal="85" workbookViewId="0">
      <selection activeCell="U26" sqref="U26"/>
    </sheetView>
  </sheetViews>
  <sheetFormatPr defaultColWidth="9" defaultRowHeight="13.5"/>
  <cols>
    <col min="1" max="1" width="5.125" customWidth="1"/>
    <col min="2" max="2" width="7.375" customWidth="1"/>
    <col min="3" max="3" width="10" customWidth="1"/>
    <col min="4" max="5" width="7.375" customWidth="1"/>
    <col min="6" max="6" width="8.125" customWidth="1"/>
    <col min="7" max="7" width="12.2" customWidth="1"/>
    <col min="8" max="8" width="8.125" customWidth="1"/>
    <col min="9" max="9" width="14.85" customWidth="1"/>
    <col min="10" max="10" width="9.375" customWidth="1"/>
    <col min="11" max="11" width="8.375" customWidth="1"/>
    <col min="12" max="12" width="55.225" customWidth="1"/>
    <col min="13" max="13" width="16.6166666666667" customWidth="1"/>
    <col min="14" max="14" width="32.95" customWidth="1"/>
    <col min="15" max="15" width="17.0333333333333" customWidth="1"/>
    <col min="16" max="16" width="8.75" customWidth="1"/>
    <col min="17" max="17" width="9.375" customWidth="1"/>
    <col min="18" max="18" width="5.125" customWidth="1"/>
  </cols>
  <sheetData>
    <row r="1" spans="1:18">
      <c r="A1" s="4" t="s">
        <v>59</v>
      </c>
      <c r="B1" s="5"/>
      <c r="C1" s="5"/>
      <c r="D1" s="5"/>
      <c r="E1" s="5"/>
      <c r="F1" s="5"/>
      <c r="G1" s="5"/>
      <c r="H1" s="5"/>
      <c r="I1" s="5"/>
      <c r="J1" s="5"/>
      <c r="K1" s="5"/>
      <c r="L1" s="5"/>
      <c r="M1" s="5"/>
      <c r="N1" s="5"/>
      <c r="O1" s="5"/>
      <c r="P1" s="5"/>
      <c r="Q1" s="5"/>
      <c r="R1" s="5"/>
    </row>
    <row r="2" spans="1:18">
      <c r="A2" s="4"/>
      <c r="B2" s="5"/>
      <c r="C2" s="5"/>
      <c r="D2" s="5"/>
      <c r="E2" s="5"/>
      <c r="F2" s="5"/>
      <c r="G2" s="5"/>
      <c r="H2" s="5"/>
      <c r="I2" s="5"/>
      <c r="J2" s="5"/>
      <c r="K2" s="5"/>
      <c r="L2" s="5"/>
      <c r="M2" s="5"/>
      <c r="N2" s="5"/>
      <c r="O2" s="5"/>
      <c r="P2" s="5"/>
      <c r="Q2" s="5"/>
      <c r="R2" s="5"/>
    </row>
    <row r="3" ht="57" spans="1:18">
      <c r="A3" s="6" t="s">
        <v>1</v>
      </c>
      <c r="B3" s="6" t="s">
        <v>60</v>
      </c>
      <c r="C3" s="6" t="s">
        <v>61</v>
      </c>
      <c r="D3" s="7" t="s">
        <v>62</v>
      </c>
      <c r="E3" s="7" t="s">
        <v>63</v>
      </c>
      <c r="F3" s="7" t="s">
        <v>64</v>
      </c>
      <c r="G3" s="7" t="s">
        <v>4</v>
      </c>
      <c r="H3" s="7" t="s">
        <v>65</v>
      </c>
      <c r="I3" s="7" t="s">
        <v>66</v>
      </c>
      <c r="J3" s="7" t="s">
        <v>67</v>
      </c>
      <c r="K3" s="7" t="s">
        <v>8</v>
      </c>
      <c r="L3" s="40" t="s">
        <v>68</v>
      </c>
      <c r="M3" s="7" t="s">
        <v>69</v>
      </c>
      <c r="N3" s="9" t="s">
        <v>7</v>
      </c>
      <c r="O3" s="9" t="s">
        <v>70</v>
      </c>
      <c r="P3" s="7" t="s">
        <v>61</v>
      </c>
      <c r="Q3" s="7" t="s">
        <v>71</v>
      </c>
      <c r="R3" s="64" t="s">
        <v>12</v>
      </c>
    </row>
    <row r="4" ht="144" hidden="1" customHeight="1" spans="1:18">
      <c r="A4" s="8">
        <v>1</v>
      </c>
      <c r="B4" s="7" t="s">
        <v>72</v>
      </c>
      <c r="C4" s="9" t="s">
        <v>73</v>
      </c>
      <c r="D4" s="7" t="s">
        <v>74</v>
      </c>
      <c r="E4" s="7" t="s">
        <v>72</v>
      </c>
      <c r="F4" s="7" t="s">
        <v>75</v>
      </c>
      <c r="G4" s="7" t="s">
        <v>76</v>
      </c>
      <c r="H4" s="7" t="s">
        <v>77</v>
      </c>
      <c r="I4" s="7" t="s">
        <v>78</v>
      </c>
      <c r="J4" s="41">
        <v>240</v>
      </c>
      <c r="K4" s="41">
        <v>120</v>
      </c>
      <c r="L4" s="40" t="s">
        <v>79</v>
      </c>
      <c r="M4" s="7" t="s">
        <v>80</v>
      </c>
      <c r="N4" s="42" t="s">
        <v>81</v>
      </c>
      <c r="O4" s="9" t="s">
        <v>82</v>
      </c>
      <c r="P4" s="7" t="s">
        <v>83</v>
      </c>
      <c r="Q4" s="7" t="s">
        <v>84</v>
      </c>
      <c r="R4" s="6"/>
    </row>
    <row r="5" ht="71.25" hidden="1" spans="1:18">
      <c r="A5" s="8">
        <v>2</v>
      </c>
      <c r="B5" s="7" t="s">
        <v>72</v>
      </c>
      <c r="C5" s="9" t="s">
        <v>73</v>
      </c>
      <c r="D5" s="7" t="s">
        <v>74</v>
      </c>
      <c r="E5" s="7" t="s">
        <v>72</v>
      </c>
      <c r="F5" s="7" t="s">
        <v>85</v>
      </c>
      <c r="G5" s="7" t="s">
        <v>86</v>
      </c>
      <c r="H5" s="7" t="s">
        <v>77</v>
      </c>
      <c r="I5" s="9" t="s">
        <v>87</v>
      </c>
      <c r="J5" s="41">
        <v>240</v>
      </c>
      <c r="K5" s="41">
        <v>120</v>
      </c>
      <c r="L5" s="40" t="s">
        <v>88</v>
      </c>
      <c r="M5" s="7" t="s">
        <v>89</v>
      </c>
      <c r="N5" s="9" t="s">
        <v>90</v>
      </c>
      <c r="O5" s="9" t="s">
        <v>91</v>
      </c>
      <c r="P5" s="7" t="s">
        <v>83</v>
      </c>
      <c r="Q5" s="7" t="s">
        <v>92</v>
      </c>
      <c r="R5" s="6"/>
    </row>
    <row r="6" ht="57" hidden="1" spans="1:18">
      <c r="A6" s="8">
        <v>3</v>
      </c>
      <c r="B6" s="7" t="s">
        <v>72</v>
      </c>
      <c r="C6" s="9" t="s">
        <v>73</v>
      </c>
      <c r="D6" s="7" t="s">
        <v>74</v>
      </c>
      <c r="E6" s="7" t="s">
        <v>72</v>
      </c>
      <c r="F6" s="7" t="s">
        <v>93</v>
      </c>
      <c r="G6" s="7" t="s">
        <v>94</v>
      </c>
      <c r="H6" s="7" t="s">
        <v>95</v>
      </c>
      <c r="I6" s="9" t="s">
        <v>96</v>
      </c>
      <c r="J6" s="41">
        <v>430</v>
      </c>
      <c r="K6" s="41">
        <v>200</v>
      </c>
      <c r="L6" s="40" t="s">
        <v>97</v>
      </c>
      <c r="M6" s="7" t="s">
        <v>98</v>
      </c>
      <c r="N6" s="9" t="s">
        <v>99</v>
      </c>
      <c r="O6" s="9" t="s">
        <v>100</v>
      </c>
      <c r="P6" s="7" t="s">
        <v>83</v>
      </c>
      <c r="Q6" s="7" t="s">
        <v>101</v>
      </c>
      <c r="R6" s="6"/>
    </row>
    <row r="7" ht="77" hidden="1" customHeight="1" spans="1:18">
      <c r="A7" s="8">
        <v>4</v>
      </c>
      <c r="B7" s="7" t="s">
        <v>72</v>
      </c>
      <c r="C7" s="9" t="s">
        <v>73</v>
      </c>
      <c r="D7" s="7" t="s">
        <v>74</v>
      </c>
      <c r="E7" s="7" t="s">
        <v>72</v>
      </c>
      <c r="F7" s="7" t="s">
        <v>93</v>
      </c>
      <c r="G7" s="7" t="s">
        <v>102</v>
      </c>
      <c r="H7" s="7" t="s">
        <v>95</v>
      </c>
      <c r="I7" s="7" t="s">
        <v>103</v>
      </c>
      <c r="J7" s="41">
        <v>400</v>
      </c>
      <c r="K7" s="41">
        <v>200</v>
      </c>
      <c r="L7" s="42" t="s">
        <v>104</v>
      </c>
      <c r="M7" s="7" t="s">
        <v>105</v>
      </c>
      <c r="N7" s="9" t="s">
        <v>106</v>
      </c>
      <c r="O7" s="9" t="s">
        <v>107</v>
      </c>
      <c r="P7" s="7" t="s">
        <v>83</v>
      </c>
      <c r="Q7" s="7" t="s">
        <v>92</v>
      </c>
      <c r="R7" s="6"/>
    </row>
    <row r="8" ht="120" hidden="1" customHeight="1" spans="1:18">
      <c r="A8" s="8">
        <v>5</v>
      </c>
      <c r="B8" s="7" t="s">
        <v>72</v>
      </c>
      <c r="C8" s="9" t="s">
        <v>73</v>
      </c>
      <c r="D8" s="7" t="s">
        <v>74</v>
      </c>
      <c r="E8" s="7" t="s">
        <v>72</v>
      </c>
      <c r="F8" s="9" t="s">
        <v>108</v>
      </c>
      <c r="G8" s="9" t="s">
        <v>109</v>
      </c>
      <c r="H8" s="7" t="s">
        <v>77</v>
      </c>
      <c r="I8" s="9" t="s">
        <v>110</v>
      </c>
      <c r="J8" s="41">
        <v>250</v>
      </c>
      <c r="K8" s="41">
        <v>120</v>
      </c>
      <c r="L8" s="40" t="s">
        <v>111</v>
      </c>
      <c r="M8" s="7" t="s">
        <v>30</v>
      </c>
      <c r="N8" s="9" t="s">
        <v>112</v>
      </c>
      <c r="O8" s="9" t="s">
        <v>113</v>
      </c>
      <c r="P8" s="7" t="s">
        <v>83</v>
      </c>
      <c r="Q8" s="7" t="s">
        <v>92</v>
      </c>
      <c r="R8" s="6"/>
    </row>
    <row r="9" ht="99.75" hidden="1" spans="1:18">
      <c r="A9" s="8">
        <v>6</v>
      </c>
      <c r="B9" s="7" t="s">
        <v>72</v>
      </c>
      <c r="C9" s="9" t="s">
        <v>114</v>
      </c>
      <c r="D9" s="7" t="s">
        <v>74</v>
      </c>
      <c r="E9" s="7" t="s">
        <v>72</v>
      </c>
      <c r="F9" s="7" t="s">
        <v>115</v>
      </c>
      <c r="G9" s="7" t="s">
        <v>116</v>
      </c>
      <c r="H9" s="7" t="s">
        <v>77</v>
      </c>
      <c r="I9" s="7" t="s">
        <v>117</v>
      </c>
      <c r="J9" s="41">
        <v>300</v>
      </c>
      <c r="K9" s="41">
        <v>150</v>
      </c>
      <c r="L9" s="40" t="s">
        <v>118</v>
      </c>
      <c r="M9" s="7" t="s">
        <v>119</v>
      </c>
      <c r="N9" s="9" t="s">
        <v>120</v>
      </c>
      <c r="O9" s="9" t="s">
        <v>121</v>
      </c>
      <c r="P9" s="7" t="s">
        <v>122</v>
      </c>
      <c r="Q9" s="7" t="s">
        <v>92</v>
      </c>
      <c r="R9" s="6"/>
    </row>
    <row r="10" ht="95" hidden="1" customHeight="1" spans="1:18">
      <c r="A10" s="8">
        <v>7</v>
      </c>
      <c r="B10" s="7" t="s">
        <v>72</v>
      </c>
      <c r="C10" s="9" t="s">
        <v>114</v>
      </c>
      <c r="D10" s="7" t="s">
        <v>74</v>
      </c>
      <c r="E10" s="7" t="s">
        <v>72</v>
      </c>
      <c r="F10" s="7" t="s">
        <v>93</v>
      </c>
      <c r="G10" s="7" t="s">
        <v>123</v>
      </c>
      <c r="H10" s="7" t="s">
        <v>77</v>
      </c>
      <c r="I10" s="7" t="s">
        <v>124</v>
      </c>
      <c r="J10" s="41">
        <v>200</v>
      </c>
      <c r="K10" s="41">
        <v>100</v>
      </c>
      <c r="L10" s="42" t="s">
        <v>125</v>
      </c>
      <c r="M10" s="7" t="s">
        <v>126</v>
      </c>
      <c r="N10" s="9" t="s">
        <v>106</v>
      </c>
      <c r="O10" s="9" t="s">
        <v>127</v>
      </c>
      <c r="P10" s="7" t="s">
        <v>122</v>
      </c>
      <c r="Q10" s="7" t="s">
        <v>92</v>
      </c>
      <c r="R10" s="6"/>
    </row>
    <row r="11" ht="404" hidden="1" customHeight="1" spans="1:18">
      <c r="A11" s="8">
        <v>8</v>
      </c>
      <c r="B11" s="7" t="s">
        <v>72</v>
      </c>
      <c r="C11" s="9" t="s">
        <v>128</v>
      </c>
      <c r="D11" s="7" t="s">
        <v>74</v>
      </c>
      <c r="E11" s="7" t="s">
        <v>72</v>
      </c>
      <c r="F11" s="7" t="s">
        <v>75</v>
      </c>
      <c r="G11" s="7" t="s">
        <v>129</v>
      </c>
      <c r="H11" s="7" t="s">
        <v>95</v>
      </c>
      <c r="I11" s="7" t="s">
        <v>130</v>
      </c>
      <c r="J11" s="41">
        <v>530</v>
      </c>
      <c r="K11" s="41">
        <v>265</v>
      </c>
      <c r="L11" s="40" t="s">
        <v>131</v>
      </c>
      <c r="M11" s="7" t="s">
        <v>30</v>
      </c>
      <c r="N11" s="9" t="s">
        <v>132</v>
      </c>
      <c r="O11" s="9" t="s">
        <v>133</v>
      </c>
      <c r="P11" s="7" t="s">
        <v>134</v>
      </c>
      <c r="Q11" s="7" t="s">
        <v>92</v>
      </c>
      <c r="R11" s="6"/>
    </row>
    <row r="12" ht="126" hidden="1" customHeight="1" spans="1:18">
      <c r="A12" s="8">
        <v>9</v>
      </c>
      <c r="B12" s="7" t="s">
        <v>72</v>
      </c>
      <c r="C12" s="9" t="s">
        <v>128</v>
      </c>
      <c r="D12" s="7" t="s">
        <v>74</v>
      </c>
      <c r="E12" s="7" t="s">
        <v>72</v>
      </c>
      <c r="F12" s="7" t="s">
        <v>85</v>
      </c>
      <c r="G12" s="7" t="s">
        <v>135</v>
      </c>
      <c r="H12" s="7" t="s">
        <v>95</v>
      </c>
      <c r="I12" s="9" t="s">
        <v>136</v>
      </c>
      <c r="J12" s="41">
        <v>60</v>
      </c>
      <c r="K12" s="41">
        <v>30</v>
      </c>
      <c r="L12" s="40" t="s">
        <v>137</v>
      </c>
      <c r="M12" s="7" t="s">
        <v>138</v>
      </c>
      <c r="N12" s="9" t="s">
        <v>139</v>
      </c>
      <c r="O12" s="9" t="s">
        <v>140</v>
      </c>
      <c r="P12" s="7" t="s">
        <v>134</v>
      </c>
      <c r="Q12" s="7" t="s">
        <v>101</v>
      </c>
      <c r="R12" s="6"/>
    </row>
    <row r="13" ht="163" hidden="1" customHeight="1" spans="1:18">
      <c r="A13" s="8">
        <v>10</v>
      </c>
      <c r="B13" s="7" t="s">
        <v>72</v>
      </c>
      <c r="C13" s="9" t="s">
        <v>128</v>
      </c>
      <c r="D13" s="7" t="s">
        <v>74</v>
      </c>
      <c r="E13" s="7" t="s">
        <v>72</v>
      </c>
      <c r="F13" s="9" t="s">
        <v>108</v>
      </c>
      <c r="G13" s="9" t="s">
        <v>141</v>
      </c>
      <c r="H13" s="7" t="s">
        <v>95</v>
      </c>
      <c r="I13" s="9" t="s">
        <v>142</v>
      </c>
      <c r="J13" s="41">
        <v>500</v>
      </c>
      <c r="K13" s="41">
        <v>250</v>
      </c>
      <c r="L13" s="40" t="s">
        <v>143</v>
      </c>
      <c r="M13" s="7" t="s">
        <v>24</v>
      </c>
      <c r="N13" s="9" t="s">
        <v>144</v>
      </c>
      <c r="O13" s="9" t="s">
        <v>145</v>
      </c>
      <c r="P13" s="7" t="s">
        <v>134</v>
      </c>
      <c r="Q13" s="7" t="s">
        <v>92</v>
      </c>
      <c r="R13" s="6"/>
    </row>
    <row r="14" ht="125" hidden="1" customHeight="1" spans="1:18">
      <c r="A14" s="8">
        <v>11</v>
      </c>
      <c r="B14" s="7" t="s">
        <v>72</v>
      </c>
      <c r="C14" s="9" t="s">
        <v>128</v>
      </c>
      <c r="D14" s="7" t="s">
        <v>74</v>
      </c>
      <c r="E14" s="7" t="s">
        <v>72</v>
      </c>
      <c r="F14" s="7" t="s">
        <v>115</v>
      </c>
      <c r="G14" s="7" t="s">
        <v>146</v>
      </c>
      <c r="H14" s="7" t="s">
        <v>95</v>
      </c>
      <c r="I14" s="7" t="s">
        <v>147</v>
      </c>
      <c r="J14" s="41">
        <v>500</v>
      </c>
      <c r="K14" s="41">
        <v>250</v>
      </c>
      <c r="L14" s="40" t="s">
        <v>148</v>
      </c>
      <c r="M14" s="7" t="s">
        <v>149</v>
      </c>
      <c r="N14" s="9" t="s">
        <v>150</v>
      </c>
      <c r="O14" s="9" t="s">
        <v>151</v>
      </c>
      <c r="P14" s="7" t="s">
        <v>152</v>
      </c>
      <c r="Q14" s="7" t="s">
        <v>92</v>
      </c>
      <c r="R14" s="6"/>
    </row>
    <row r="15" ht="135" hidden="1" customHeight="1" spans="1:18">
      <c r="A15" s="8">
        <v>12</v>
      </c>
      <c r="B15" s="7" t="s">
        <v>72</v>
      </c>
      <c r="C15" s="9" t="s">
        <v>128</v>
      </c>
      <c r="D15" s="7" t="s">
        <v>74</v>
      </c>
      <c r="E15" s="7" t="s">
        <v>72</v>
      </c>
      <c r="F15" s="7" t="s">
        <v>75</v>
      </c>
      <c r="G15" s="7" t="s">
        <v>153</v>
      </c>
      <c r="H15" s="7" t="s">
        <v>95</v>
      </c>
      <c r="I15" s="9" t="s">
        <v>154</v>
      </c>
      <c r="J15" s="41">
        <v>220</v>
      </c>
      <c r="K15" s="41">
        <v>100</v>
      </c>
      <c r="L15" s="40" t="s">
        <v>155</v>
      </c>
      <c r="M15" s="7" t="s">
        <v>156</v>
      </c>
      <c r="N15" s="9" t="s">
        <v>157</v>
      </c>
      <c r="O15" s="9" t="s">
        <v>158</v>
      </c>
      <c r="P15" s="7" t="s">
        <v>152</v>
      </c>
      <c r="Q15" s="7" t="s">
        <v>92</v>
      </c>
      <c r="R15" s="6"/>
    </row>
    <row r="16" ht="121" hidden="1" customHeight="1" spans="1:18">
      <c r="A16" s="8">
        <v>13</v>
      </c>
      <c r="B16" s="7" t="s">
        <v>72</v>
      </c>
      <c r="C16" s="9" t="s">
        <v>128</v>
      </c>
      <c r="D16" s="7" t="s">
        <v>74</v>
      </c>
      <c r="E16" s="7" t="s">
        <v>72</v>
      </c>
      <c r="F16" s="7" t="s">
        <v>75</v>
      </c>
      <c r="G16" s="7" t="s">
        <v>159</v>
      </c>
      <c r="H16" s="7" t="s">
        <v>95</v>
      </c>
      <c r="I16" s="9" t="s">
        <v>160</v>
      </c>
      <c r="J16" s="41">
        <v>73</v>
      </c>
      <c r="K16" s="41">
        <v>35</v>
      </c>
      <c r="L16" s="40" t="s">
        <v>161</v>
      </c>
      <c r="M16" s="7" t="s">
        <v>162</v>
      </c>
      <c r="N16" s="9" t="s">
        <v>163</v>
      </c>
      <c r="O16" s="9" t="s">
        <v>164</v>
      </c>
      <c r="P16" s="7" t="s">
        <v>152</v>
      </c>
      <c r="Q16" s="7" t="s">
        <v>84</v>
      </c>
      <c r="R16" s="6"/>
    </row>
    <row r="17" ht="129" hidden="1" customHeight="1" spans="1:18">
      <c r="A17" s="8">
        <v>14</v>
      </c>
      <c r="B17" s="7" t="s">
        <v>72</v>
      </c>
      <c r="C17" s="9" t="s">
        <v>128</v>
      </c>
      <c r="D17" s="7" t="s">
        <v>74</v>
      </c>
      <c r="E17" s="7" t="s">
        <v>72</v>
      </c>
      <c r="F17" s="7" t="s">
        <v>85</v>
      </c>
      <c r="G17" s="7" t="s">
        <v>165</v>
      </c>
      <c r="H17" s="7" t="s">
        <v>95</v>
      </c>
      <c r="I17" s="9" t="s">
        <v>166</v>
      </c>
      <c r="J17" s="41">
        <v>600</v>
      </c>
      <c r="K17" s="41">
        <v>300</v>
      </c>
      <c r="L17" s="40" t="s">
        <v>167</v>
      </c>
      <c r="M17" s="7" t="s">
        <v>168</v>
      </c>
      <c r="N17" s="9" t="s">
        <v>169</v>
      </c>
      <c r="O17" s="9" t="s">
        <v>170</v>
      </c>
      <c r="P17" s="7" t="s">
        <v>152</v>
      </c>
      <c r="Q17" s="7" t="s">
        <v>92</v>
      </c>
      <c r="R17" s="6"/>
    </row>
    <row r="18" ht="112" hidden="1" customHeight="1" spans="1:18">
      <c r="A18" s="8">
        <v>15</v>
      </c>
      <c r="B18" s="7" t="s">
        <v>72</v>
      </c>
      <c r="C18" s="9" t="s">
        <v>128</v>
      </c>
      <c r="D18" s="7" t="s">
        <v>74</v>
      </c>
      <c r="E18" s="7" t="s">
        <v>72</v>
      </c>
      <c r="F18" s="7" t="s">
        <v>93</v>
      </c>
      <c r="G18" s="7" t="s">
        <v>171</v>
      </c>
      <c r="H18" s="7" t="s">
        <v>95</v>
      </c>
      <c r="I18" s="7" t="s">
        <v>172</v>
      </c>
      <c r="J18" s="41">
        <v>130</v>
      </c>
      <c r="K18" s="41">
        <v>65</v>
      </c>
      <c r="L18" s="42" t="s">
        <v>173</v>
      </c>
      <c r="M18" s="7" t="s">
        <v>174</v>
      </c>
      <c r="N18" s="9" t="s">
        <v>175</v>
      </c>
      <c r="O18" s="9" t="s">
        <v>176</v>
      </c>
      <c r="P18" s="7" t="s">
        <v>152</v>
      </c>
      <c r="Q18" s="7" t="s">
        <v>92</v>
      </c>
      <c r="R18" s="6"/>
    </row>
    <row r="19" ht="390" hidden="1" customHeight="1" spans="1:18">
      <c r="A19" s="8">
        <v>16</v>
      </c>
      <c r="B19" s="7" t="s">
        <v>72</v>
      </c>
      <c r="C19" s="9" t="s">
        <v>128</v>
      </c>
      <c r="D19" s="7" t="s">
        <v>74</v>
      </c>
      <c r="E19" s="7" t="s">
        <v>72</v>
      </c>
      <c r="F19" s="7" t="s">
        <v>108</v>
      </c>
      <c r="G19" s="7" t="s">
        <v>177</v>
      </c>
      <c r="H19" s="7" t="s">
        <v>95</v>
      </c>
      <c r="I19" s="7" t="s">
        <v>178</v>
      </c>
      <c r="J19" s="41">
        <v>300</v>
      </c>
      <c r="K19" s="41">
        <v>100</v>
      </c>
      <c r="L19" s="42" t="s">
        <v>179</v>
      </c>
      <c r="M19" s="7" t="s">
        <v>98</v>
      </c>
      <c r="N19" s="9" t="s">
        <v>180</v>
      </c>
      <c r="O19" s="9" t="s">
        <v>181</v>
      </c>
      <c r="P19" s="7" t="s">
        <v>152</v>
      </c>
      <c r="Q19" s="7" t="s">
        <v>101</v>
      </c>
      <c r="R19" s="6"/>
    </row>
    <row r="20" ht="140" hidden="1" customHeight="1" spans="1:18">
      <c r="A20" s="10">
        <v>17</v>
      </c>
      <c r="B20" s="11" t="s">
        <v>72</v>
      </c>
      <c r="C20" s="9" t="s">
        <v>128</v>
      </c>
      <c r="D20" s="11" t="s">
        <v>74</v>
      </c>
      <c r="E20" s="11" t="s">
        <v>72</v>
      </c>
      <c r="F20" s="11" t="s">
        <v>108</v>
      </c>
      <c r="G20" s="11" t="s">
        <v>182</v>
      </c>
      <c r="H20" s="11" t="s">
        <v>95</v>
      </c>
      <c r="I20" s="11" t="s">
        <v>183</v>
      </c>
      <c r="J20" s="41">
        <v>250</v>
      </c>
      <c r="K20" s="41">
        <v>50</v>
      </c>
      <c r="L20" s="42" t="s">
        <v>184</v>
      </c>
      <c r="M20" s="7" t="s">
        <v>185</v>
      </c>
      <c r="N20" s="9" t="s">
        <v>186</v>
      </c>
      <c r="O20" s="9" t="s">
        <v>187</v>
      </c>
      <c r="P20" s="7" t="s">
        <v>152</v>
      </c>
      <c r="Q20" s="7" t="s">
        <v>101</v>
      </c>
      <c r="R20" s="6"/>
    </row>
    <row r="21" customFormat="1" ht="50" hidden="1" customHeight="1" spans="1:18">
      <c r="A21" s="12" t="s">
        <v>188</v>
      </c>
      <c r="B21" s="12"/>
      <c r="C21" s="12"/>
      <c r="D21" s="12"/>
      <c r="E21" s="12"/>
      <c r="F21" s="12"/>
      <c r="G21" s="12"/>
      <c r="H21" s="12"/>
      <c r="I21" s="12"/>
      <c r="J21" s="41">
        <f>SUM(J4:J20)</f>
        <v>5223</v>
      </c>
      <c r="K21" s="41">
        <f>SUM(K4:K20)</f>
        <v>2455</v>
      </c>
      <c r="L21" s="43" t="s">
        <v>189</v>
      </c>
      <c r="M21" s="44" t="s">
        <v>189</v>
      </c>
      <c r="N21" s="44" t="s">
        <v>189</v>
      </c>
      <c r="O21" s="6"/>
      <c r="P21" s="6"/>
      <c r="Q21" s="6"/>
      <c r="R21" s="6"/>
    </row>
    <row r="22" s="1" customFormat="1" ht="143" hidden="1" customHeight="1" spans="1:18">
      <c r="A22" s="13">
        <v>18</v>
      </c>
      <c r="B22" s="14" t="s">
        <v>190</v>
      </c>
      <c r="C22" s="9" t="s">
        <v>191</v>
      </c>
      <c r="D22" s="14" t="s">
        <v>192</v>
      </c>
      <c r="E22" s="14" t="s">
        <v>190</v>
      </c>
      <c r="F22" s="14" t="s">
        <v>193</v>
      </c>
      <c r="G22" s="15" t="s">
        <v>194</v>
      </c>
      <c r="H22" s="14" t="s">
        <v>95</v>
      </c>
      <c r="I22" s="15" t="s">
        <v>195</v>
      </c>
      <c r="J22" s="14">
        <v>114</v>
      </c>
      <c r="K22" s="14">
        <v>57</v>
      </c>
      <c r="L22" s="45" t="s">
        <v>196</v>
      </c>
      <c r="M22" s="15" t="s">
        <v>197</v>
      </c>
      <c r="N22" s="45" t="s">
        <v>198</v>
      </c>
      <c r="O22" s="15" t="s">
        <v>199</v>
      </c>
      <c r="P22" s="15" t="s">
        <v>200</v>
      </c>
      <c r="Q22" s="65" t="s">
        <v>92</v>
      </c>
      <c r="R22" s="13"/>
    </row>
    <row r="23" s="1" customFormat="1" ht="110" hidden="1" customHeight="1" spans="1:18">
      <c r="A23" s="13">
        <v>19</v>
      </c>
      <c r="B23" s="14" t="s">
        <v>190</v>
      </c>
      <c r="C23" s="9" t="s">
        <v>128</v>
      </c>
      <c r="D23" s="14" t="s">
        <v>192</v>
      </c>
      <c r="E23" s="14" t="s">
        <v>190</v>
      </c>
      <c r="F23" s="14" t="s">
        <v>193</v>
      </c>
      <c r="G23" s="15" t="s">
        <v>201</v>
      </c>
      <c r="H23" s="14" t="s">
        <v>95</v>
      </c>
      <c r="I23" s="15" t="s">
        <v>202</v>
      </c>
      <c r="J23" s="14">
        <v>800</v>
      </c>
      <c r="K23" s="14">
        <v>180</v>
      </c>
      <c r="L23" s="45" t="s">
        <v>203</v>
      </c>
      <c r="M23" s="15" t="s">
        <v>204</v>
      </c>
      <c r="N23" s="45" t="s">
        <v>205</v>
      </c>
      <c r="O23" s="15" t="s">
        <v>199</v>
      </c>
      <c r="P23" s="15" t="s">
        <v>152</v>
      </c>
      <c r="Q23" s="65" t="s">
        <v>84</v>
      </c>
      <c r="R23" s="13"/>
    </row>
    <row r="24" s="1" customFormat="1" ht="105" hidden="1" customHeight="1" spans="1:18">
      <c r="A24" s="13">
        <v>20</v>
      </c>
      <c r="B24" s="14" t="s">
        <v>190</v>
      </c>
      <c r="C24" s="9" t="s">
        <v>128</v>
      </c>
      <c r="D24" s="14" t="s">
        <v>192</v>
      </c>
      <c r="E24" s="14" t="s">
        <v>190</v>
      </c>
      <c r="F24" s="14" t="s">
        <v>193</v>
      </c>
      <c r="G24" s="15" t="s">
        <v>206</v>
      </c>
      <c r="H24" s="14" t="s">
        <v>95</v>
      </c>
      <c r="I24" s="15" t="s">
        <v>207</v>
      </c>
      <c r="J24" s="14">
        <v>800</v>
      </c>
      <c r="K24" s="14">
        <v>180</v>
      </c>
      <c r="L24" s="45" t="s">
        <v>208</v>
      </c>
      <c r="M24" s="15" t="s">
        <v>204</v>
      </c>
      <c r="N24" s="45" t="s">
        <v>209</v>
      </c>
      <c r="O24" s="15" t="s">
        <v>199</v>
      </c>
      <c r="P24" s="15" t="s">
        <v>152</v>
      </c>
      <c r="Q24" s="65" t="s">
        <v>84</v>
      </c>
      <c r="R24" s="13"/>
    </row>
    <row r="25" s="1" customFormat="1" ht="114" hidden="1" customHeight="1" spans="1:18">
      <c r="A25" s="13">
        <v>21</v>
      </c>
      <c r="B25" s="14" t="s">
        <v>190</v>
      </c>
      <c r="C25" s="9" t="s">
        <v>128</v>
      </c>
      <c r="D25" s="14" t="s">
        <v>192</v>
      </c>
      <c r="E25" s="14" t="s">
        <v>190</v>
      </c>
      <c r="F25" s="14" t="s">
        <v>193</v>
      </c>
      <c r="G25" s="15" t="s">
        <v>210</v>
      </c>
      <c r="H25" s="14" t="s">
        <v>95</v>
      </c>
      <c r="I25" s="15" t="s">
        <v>211</v>
      </c>
      <c r="J25" s="14">
        <v>200</v>
      </c>
      <c r="K25" s="14">
        <v>40</v>
      </c>
      <c r="L25" s="45" t="s">
        <v>212</v>
      </c>
      <c r="M25" s="15" t="s">
        <v>204</v>
      </c>
      <c r="N25" s="45" t="s">
        <v>213</v>
      </c>
      <c r="O25" s="15" t="s">
        <v>199</v>
      </c>
      <c r="P25" s="15" t="s">
        <v>152</v>
      </c>
      <c r="Q25" s="65" t="s">
        <v>84</v>
      </c>
      <c r="R25" s="13"/>
    </row>
    <row r="26" s="1" customFormat="1" ht="109" customHeight="1" spans="1:18">
      <c r="A26" s="13">
        <v>22</v>
      </c>
      <c r="B26" s="14" t="s">
        <v>190</v>
      </c>
      <c r="C26" s="9" t="s">
        <v>191</v>
      </c>
      <c r="D26" s="14" t="s">
        <v>74</v>
      </c>
      <c r="E26" s="15" t="s">
        <v>190</v>
      </c>
      <c r="F26" s="15" t="s">
        <v>214</v>
      </c>
      <c r="G26" s="16" t="s">
        <v>215</v>
      </c>
      <c r="H26" s="14" t="s">
        <v>95</v>
      </c>
      <c r="I26" s="16" t="s">
        <v>216</v>
      </c>
      <c r="J26" s="46">
        <v>341.78</v>
      </c>
      <c r="K26" s="46">
        <f>J26*0.5</f>
        <v>170.89</v>
      </c>
      <c r="L26" s="45" t="s">
        <v>217</v>
      </c>
      <c r="M26" s="47" t="s">
        <v>218</v>
      </c>
      <c r="N26" s="45" t="s">
        <v>219</v>
      </c>
      <c r="O26" s="15" t="s">
        <v>220</v>
      </c>
      <c r="P26" s="15" t="s">
        <v>200</v>
      </c>
      <c r="Q26" s="65" t="s">
        <v>92</v>
      </c>
      <c r="R26" s="13"/>
    </row>
    <row r="27" s="1" customFormat="1" ht="138" customHeight="1" spans="1:18">
      <c r="A27" s="13">
        <v>23</v>
      </c>
      <c r="B27" s="14" t="s">
        <v>190</v>
      </c>
      <c r="C27" s="9" t="s">
        <v>73</v>
      </c>
      <c r="D27" s="17" t="s">
        <v>74</v>
      </c>
      <c r="E27" s="18" t="s">
        <v>190</v>
      </c>
      <c r="F27" s="18" t="s">
        <v>214</v>
      </c>
      <c r="G27" s="19" t="s">
        <v>221</v>
      </c>
      <c r="H27" s="20" t="s">
        <v>77</v>
      </c>
      <c r="I27" s="19" t="s">
        <v>222</v>
      </c>
      <c r="J27" s="48">
        <v>410</v>
      </c>
      <c r="K27" s="48">
        <v>120</v>
      </c>
      <c r="L27" s="49" t="s">
        <v>223</v>
      </c>
      <c r="M27" s="47" t="s">
        <v>218</v>
      </c>
      <c r="N27" s="49" t="s">
        <v>224</v>
      </c>
      <c r="O27" s="15" t="s">
        <v>220</v>
      </c>
      <c r="P27" s="15" t="s">
        <v>83</v>
      </c>
      <c r="Q27" s="65" t="s">
        <v>92</v>
      </c>
      <c r="R27" s="13"/>
    </row>
    <row r="28" s="1" customFormat="1" ht="128.25" spans="1:18">
      <c r="A28" s="13">
        <v>24</v>
      </c>
      <c r="B28" s="14" t="s">
        <v>190</v>
      </c>
      <c r="C28" s="9" t="s">
        <v>128</v>
      </c>
      <c r="D28" s="17" t="s">
        <v>74</v>
      </c>
      <c r="E28" s="18" t="s">
        <v>190</v>
      </c>
      <c r="F28" s="18" t="s">
        <v>214</v>
      </c>
      <c r="G28" s="21" t="s">
        <v>225</v>
      </c>
      <c r="H28" s="17" t="s">
        <v>95</v>
      </c>
      <c r="I28" s="21" t="s">
        <v>226</v>
      </c>
      <c r="J28" s="50">
        <v>460</v>
      </c>
      <c r="K28" s="50">
        <f>J28*50%</f>
        <v>230</v>
      </c>
      <c r="L28" s="51" t="s">
        <v>227</v>
      </c>
      <c r="M28" s="18" t="s">
        <v>228</v>
      </c>
      <c r="N28" s="51" t="s">
        <v>229</v>
      </c>
      <c r="O28" s="15" t="s">
        <v>220</v>
      </c>
      <c r="P28" s="15" t="s">
        <v>230</v>
      </c>
      <c r="Q28" s="65" t="s">
        <v>92</v>
      </c>
      <c r="R28" s="13"/>
    </row>
    <row r="29" s="1" customFormat="1" ht="105" hidden="1" customHeight="1" spans="1:18">
      <c r="A29" s="13">
        <v>25</v>
      </c>
      <c r="B29" s="14" t="s">
        <v>190</v>
      </c>
      <c r="C29" s="9" t="s">
        <v>128</v>
      </c>
      <c r="D29" s="17" t="s">
        <v>74</v>
      </c>
      <c r="E29" s="18" t="s">
        <v>190</v>
      </c>
      <c r="F29" s="18" t="s">
        <v>231</v>
      </c>
      <c r="G29" s="19" t="s">
        <v>232</v>
      </c>
      <c r="H29" s="20" t="s">
        <v>77</v>
      </c>
      <c r="I29" s="19" t="s">
        <v>233</v>
      </c>
      <c r="J29" s="48">
        <v>2300</v>
      </c>
      <c r="K29" s="48">
        <v>400</v>
      </c>
      <c r="L29" s="49" t="s">
        <v>234</v>
      </c>
      <c r="M29" s="47" t="s">
        <v>235</v>
      </c>
      <c r="N29" s="49" t="s">
        <v>236</v>
      </c>
      <c r="O29" s="15" t="s">
        <v>237</v>
      </c>
      <c r="P29" s="15" t="s">
        <v>230</v>
      </c>
      <c r="Q29" s="65" t="s">
        <v>84</v>
      </c>
      <c r="R29" s="13"/>
    </row>
    <row r="30" s="1" customFormat="1" ht="140" hidden="1" customHeight="1" spans="1:18">
      <c r="A30" s="13">
        <v>26</v>
      </c>
      <c r="B30" s="14" t="s">
        <v>190</v>
      </c>
      <c r="C30" s="9" t="s">
        <v>191</v>
      </c>
      <c r="D30" s="17" t="s">
        <v>74</v>
      </c>
      <c r="E30" s="18" t="s">
        <v>190</v>
      </c>
      <c r="F30" s="18" t="s">
        <v>231</v>
      </c>
      <c r="G30" s="21" t="s">
        <v>238</v>
      </c>
      <c r="H30" s="17" t="s">
        <v>77</v>
      </c>
      <c r="I30" s="19" t="s">
        <v>239</v>
      </c>
      <c r="J30" s="48">
        <v>60</v>
      </c>
      <c r="K30" s="48">
        <v>30</v>
      </c>
      <c r="L30" s="49" t="s">
        <v>240</v>
      </c>
      <c r="M30" s="47" t="s">
        <v>24</v>
      </c>
      <c r="N30" s="49" t="s">
        <v>241</v>
      </c>
      <c r="O30" s="15" t="s">
        <v>237</v>
      </c>
      <c r="P30" s="15" t="s">
        <v>200</v>
      </c>
      <c r="Q30" s="65" t="s">
        <v>242</v>
      </c>
      <c r="R30" s="13"/>
    </row>
    <row r="31" s="1" customFormat="1" ht="48" hidden="1" customHeight="1" spans="1:18">
      <c r="A31" s="22" t="s">
        <v>243</v>
      </c>
      <c r="B31" s="23"/>
      <c r="C31" s="23"/>
      <c r="D31" s="23"/>
      <c r="E31" s="23"/>
      <c r="F31" s="23"/>
      <c r="G31" s="23"/>
      <c r="H31" s="23"/>
      <c r="I31" s="52"/>
      <c r="J31" s="15">
        <f>SUM(J22:J30)</f>
        <v>5485.78</v>
      </c>
      <c r="K31" s="16">
        <f>SUM(K22:K30)</f>
        <v>1407.89</v>
      </c>
      <c r="L31" s="16"/>
      <c r="M31" s="15"/>
      <c r="N31" s="14"/>
      <c r="R31" s="13"/>
    </row>
    <row r="32" s="2" customFormat="1" ht="85.5" hidden="1" spans="1:18">
      <c r="A32" s="13">
        <v>27</v>
      </c>
      <c r="B32" s="24" t="s">
        <v>13</v>
      </c>
      <c r="C32" s="9" t="s">
        <v>73</v>
      </c>
      <c r="D32" s="25" t="s">
        <v>74</v>
      </c>
      <c r="E32" s="24" t="s">
        <v>13</v>
      </c>
      <c r="F32" s="24" t="s">
        <v>36</v>
      </c>
      <c r="G32" s="25" t="s">
        <v>244</v>
      </c>
      <c r="H32" s="24" t="s">
        <v>77</v>
      </c>
      <c r="I32" s="25" t="s">
        <v>245</v>
      </c>
      <c r="J32" s="24">
        <v>3000</v>
      </c>
      <c r="K32" s="24">
        <v>120</v>
      </c>
      <c r="L32" s="25" t="s">
        <v>246</v>
      </c>
      <c r="M32" s="24" t="s">
        <v>54</v>
      </c>
      <c r="N32" s="25" t="s">
        <v>247</v>
      </c>
      <c r="O32" s="25" t="s">
        <v>248</v>
      </c>
      <c r="P32" s="27" t="s">
        <v>83</v>
      </c>
      <c r="Q32" s="66" t="s">
        <v>84</v>
      </c>
      <c r="R32" s="13"/>
    </row>
    <row r="33" s="2" customFormat="1" ht="121" hidden="1" customHeight="1" spans="1:18">
      <c r="A33" s="13">
        <v>28</v>
      </c>
      <c r="B33" s="24" t="s">
        <v>13</v>
      </c>
      <c r="C33" s="9" t="s">
        <v>128</v>
      </c>
      <c r="D33" s="26" t="s">
        <v>74</v>
      </c>
      <c r="E33" s="24" t="s">
        <v>13</v>
      </c>
      <c r="F33" s="24" t="s">
        <v>36</v>
      </c>
      <c r="G33" s="25" t="s">
        <v>50</v>
      </c>
      <c r="H33" s="24" t="s">
        <v>95</v>
      </c>
      <c r="I33" s="25" t="s">
        <v>51</v>
      </c>
      <c r="J33" s="24">
        <v>1080</v>
      </c>
      <c r="K33" s="24">
        <v>160</v>
      </c>
      <c r="L33" s="25" t="s">
        <v>52</v>
      </c>
      <c r="M33" s="24" t="s">
        <v>54</v>
      </c>
      <c r="N33" s="25" t="s">
        <v>53</v>
      </c>
      <c r="O33" s="25" t="s">
        <v>249</v>
      </c>
      <c r="P33" s="27" t="s">
        <v>152</v>
      </c>
      <c r="Q33" s="66" t="s">
        <v>101</v>
      </c>
      <c r="R33" s="13"/>
    </row>
    <row r="34" s="2" customFormat="1" ht="127" hidden="1" customHeight="1" spans="1:18">
      <c r="A34" s="13">
        <v>29</v>
      </c>
      <c r="B34" s="24" t="s">
        <v>13</v>
      </c>
      <c r="C34" s="9" t="s">
        <v>128</v>
      </c>
      <c r="D34" s="25" t="s">
        <v>74</v>
      </c>
      <c r="E34" s="24" t="s">
        <v>13</v>
      </c>
      <c r="F34" s="24" t="s">
        <v>36</v>
      </c>
      <c r="G34" s="25" t="s">
        <v>55</v>
      </c>
      <c r="H34" s="24" t="s">
        <v>95</v>
      </c>
      <c r="I34" s="25" t="s">
        <v>56</v>
      </c>
      <c r="J34" s="24">
        <v>240</v>
      </c>
      <c r="K34" s="24">
        <v>40</v>
      </c>
      <c r="L34" s="25" t="s">
        <v>57</v>
      </c>
      <c r="M34" s="24" t="s">
        <v>54</v>
      </c>
      <c r="N34" s="25" t="s">
        <v>58</v>
      </c>
      <c r="O34" s="25" t="s">
        <v>250</v>
      </c>
      <c r="P34" s="27" t="s">
        <v>152</v>
      </c>
      <c r="Q34" s="66" t="s">
        <v>101</v>
      </c>
      <c r="R34" s="13"/>
    </row>
    <row r="35" s="2" customFormat="1" ht="57" hidden="1" spans="1:18">
      <c r="A35" s="13">
        <v>30</v>
      </c>
      <c r="B35" s="24" t="s">
        <v>13</v>
      </c>
      <c r="C35" s="9" t="s">
        <v>73</v>
      </c>
      <c r="D35" s="26" t="s">
        <v>74</v>
      </c>
      <c r="E35" s="24" t="s">
        <v>13</v>
      </c>
      <c r="F35" s="24" t="s">
        <v>36</v>
      </c>
      <c r="G35" s="25" t="s">
        <v>37</v>
      </c>
      <c r="H35" s="24" t="s">
        <v>95</v>
      </c>
      <c r="I35" s="25" t="s">
        <v>38</v>
      </c>
      <c r="J35" s="24">
        <v>1200</v>
      </c>
      <c r="K35" s="24">
        <v>200</v>
      </c>
      <c r="L35" s="25" t="s">
        <v>39</v>
      </c>
      <c r="M35" s="24" t="s">
        <v>41</v>
      </c>
      <c r="N35" s="25" t="s">
        <v>40</v>
      </c>
      <c r="O35" s="25" t="s">
        <v>251</v>
      </c>
      <c r="P35" s="27" t="s">
        <v>83</v>
      </c>
      <c r="Q35" s="66" t="s">
        <v>92</v>
      </c>
      <c r="R35" s="13"/>
    </row>
    <row r="36" s="2" customFormat="1" ht="57" hidden="1" spans="1:18">
      <c r="A36" s="13">
        <v>31</v>
      </c>
      <c r="B36" s="24" t="s">
        <v>13</v>
      </c>
      <c r="C36" s="9" t="s">
        <v>73</v>
      </c>
      <c r="D36" s="25" t="s">
        <v>74</v>
      </c>
      <c r="E36" s="24" t="s">
        <v>13</v>
      </c>
      <c r="F36" s="24" t="s">
        <v>36</v>
      </c>
      <c r="G36" s="25" t="s">
        <v>42</v>
      </c>
      <c r="H36" s="24" t="s">
        <v>77</v>
      </c>
      <c r="I36" s="25" t="s">
        <v>43</v>
      </c>
      <c r="J36" s="24">
        <v>1500</v>
      </c>
      <c r="K36" s="24">
        <v>120</v>
      </c>
      <c r="L36" s="25" t="s">
        <v>44</v>
      </c>
      <c r="M36" s="24" t="s">
        <v>41</v>
      </c>
      <c r="N36" s="25" t="s">
        <v>45</v>
      </c>
      <c r="O36" s="25" t="s">
        <v>252</v>
      </c>
      <c r="P36" s="27" t="s">
        <v>83</v>
      </c>
      <c r="Q36" s="66" t="s">
        <v>92</v>
      </c>
      <c r="R36" s="13"/>
    </row>
    <row r="37" s="2" customFormat="1" ht="102" hidden="1" customHeight="1" spans="1:18">
      <c r="A37" s="13">
        <v>32</v>
      </c>
      <c r="B37" s="24" t="s">
        <v>13</v>
      </c>
      <c r="C37" s="9" t="s">
        <v>73</v>
      </c>
      <c r="D37" s="26" t="s">
        <v>74</v>
      </c>
      <c r="E37" s="27" t="s">
        <v>13</v>
      </c>
      <c r="F37" s="27" t="s">
        <v>36</v>
      </c>
      <c r="G37" s="25" t="s">
        <v>253</v>
      </c>
      <c r="H37" s="26" t="s">
        <v>77</v>
      </c>
      <c r="I37" s="25" t="s">
        <v>254</v>
      </c>
      <c r="J37" s="26">
        <v>500</v>
      </c>
      <c r="K37" s="26">
        <v>120</v>
      </c>
      <c r="L37" s="53" t="s">
        <v>255</v>
      </c>
      <c r="M37" s="27" t="s">
        <v>41</v>
      </c>
      <c r="N37" s="53" t="s">
        <v>256</v>
      </c>
      <c r="O37" s="54" t="s">
        <v>257</v>
      </c>
      <c r="P37" s="27" t="s">
        <v>83</v>
      </c>
      <c r="Q37" s="66" t="s">
        <v>92</v>
      </c>
      <c r="R37" s="13"/>
    </row>
    <row r="38" s="2" customFormat="1" ht="114" hidden="1" customHeight="1" spans="1:18">
      <c r="A38" s="13">
        <v>33</v>
      </c>
      <c r="B38" s="24" t="s">
        <v>13</v>
      </c>
      <c r="C38" s="9" t="s">
        <v>73</v>
      </c>
      <c r="D38" s="26" t="s">
        <v>74</v>
      </c>
      <c r="E38" s="27" t="s">
        <v>13</v>
      </c>
      <c r="F38" s="27" t="s">
        <v>36</v>
      </c>
      <c r="G38" s="25" t="s">
        <v>258</v>
      </c>
      <c r="H38" s="26" t="s">
        <v>77</v>
      </c>
      <c r="I38" s="25" t="s">
        <v>259</v>
      </c>
      <c r="J38" s="26">
        <v>350</v>
      </c>
      <c r="K38" s="26">
        <v>120</v>
      </c>
      <c r="L38" s="53" t="s">
        <v>260</v>
      </c>
      <c r="M38" s="27" t="s">
        <v>41</v>
      </c>
      <c r="N38" s="53" t="s">
        <v>261</v>
      </c>
      <c r="O38" s="54" t="s">
        <v>262</v>
      </c>
      <c r="P38" s="27" t="s">
        <v>83</v>
      </c>
      <c r="Q38" s="66" t="s">
        <v>92</v>
      </c>
      <c r="R38" s="13"/>
    </row>
    <row r="39" s="2" customFormat="1" ht="100" hidden="1" customHeight="1" spans="1:18">
      <c r="A39" s="13">
        <v>34</v>
      </c>
      <c r="B39" s="24" t="s">
        <v>13</v>
      </c>
      <c r="C39" s="9" t="s">
        <v>73</v>
      </c>
      <c r="D39" s="26" t="s">
        <v>74</v>
      </c>
      <c r="E39" s="27" t="s">
        <v>13</v>
      </c>
      <c r="F39" s="27" t="s">
        <v>36</v>
      </c>
      <c r="G39" s="25" t="s">
        <v>263</v>
      </c>
      <c r="H39" s="26" t="s">
        <v>77</v>
      </c>
      <c r="I39" s="25" t="s">
        <v>264</v>
      </c>
      <c r="J39" s="26">
        <v>300</v>
      </c>
      <c r="K39" s="26">
        <v>100</v>
      </c>
      <c r="L39" s="53" t="s">
        <v>265</v>
      </c>
      <c r="M39" s="27" t="s">
        <v>41</v>
      </c>
      <c r="N39" s="53" t="s">
        <v>266</v>
      </c>
      <c r="O39" s="54" t="s">
        <v>267</v>
      </c>
      <c r="P39" s="27" t="s">
        <v>83</v>
      </c>
      <c r="Q39" s="66" t="s">
        <v>92</v>
      </c>
      <c r="R39" s="13"/>
    </row>
    <row r="40" s="2" customFormat="1" ht="169" hidden="1" customHeight="1" spans="1:18">
      <c r="A40" s="13">
        <v>35</v>
      </c>
      <c r="B40" s="24" t="s">
        <v>13</v>
      </c>
      <c r="C40" s="9" t="s">
        <v>128</v>
      </c>
      <c r="D40" s="26" t="s">
        <v>74</v>
      </c>
      <c r="E40" s="27" t="s">
        <v>13</v>
      </c>
      <c r="F40" s="27" t="s">
        <v>36</v>
      </c>
      <c r="G40" s="25" t="s">
        <v>268</v>
      </c>
      <c r="H40" s="24" t="s">
        <v>95</v>
      </c>
      <c r="I40" s="25" t="s">
        <v>47</v>
      </c>
      <c r="J40" s="55">
        <v>660</v>
      </c>
      <c r="K40" s="55">
        <v>200</v>
      </c>
      <c r="L40" s="25" t="s">
        <v>48</v>
      </c>
      <c r="M40" s="24" t="s">
        <v>41</v>
      </c>
      <c r="N40" s="25" t="s">
        <v>49</v>
      </c>
      <c r="O40" s="25" t="s">
        <v>269</v>
      </c>
      <c r="P40" s="27" t="s">
        <v>230</v>
      </c>
      <c r="Q40" s="66" t="s">
        <v>92</v>
      </c>
      <c r="R40" s="13"/>
    </row>
    <row r="41" s="2" customFormat="1" ht="90" hidden="1" customHeight="1" spans="1:18">
      <c r="A41" s="28">
        <v>36</v>
      </c>
      <c r="B41" s="24" t="s">
        <v>13</v>
      </c>
      <c r="C41" s="9" t="s">
        <v>73</v>
      </c>
      <c r="D41" s="29" t="s">
        <v>74</v>
      </c>
      <c r="E41" s="30" t="s">
        <v>13</v>
      </c>
      <c r="F41" s="30" t="s">
        <v>25</v>
      </c>
      <c r="G41" s="31" t="s">
        <v>26</v>
      </c>
      <c r="H41" s="29" t="s">
        <v>95</v>
      </c>
      <c r="I41" s="31" t="s">
        <v>27</v>
      </c>
      <c r="J41" s="56">
        <v>520</v>
      </c>
      <c r="K41" s="55">
        <v>200</v>
      </c>
      <c r="L41" s="53" t="s">
        <v>28</v>
      </c>
      <c r="M41" s="27" t="s">
        <v>30</v>
      </c>
      <c r="N41" s="53" t="s">
        <v>29</v>
      </c>
      <c r="O41" s="54" t="s">
        <v>270</v>
      </c>
      <c r="P41" s="27" t="s">
        <v>83</v>
      </c>
      <c r="Q41" s="66" t="s">
        <v>84</v>
      </c>
      <c r="R41" s="13"/>
    </row>
    <row r="42" s="2" customFormat="1" ht="123" hidden="1" customHeight="1" spans="1:18">
      <c r="A42" s="13">
        <v>37</v>
      </c>
      <c r="B42" s="24" t="s">
        <v>13</v>
      </c>
      <c r="C42" s="9" t="s">
        <v>73</v>
      </c>
      <c r="D42" s="26" t="s">
        <v>74</v>
      </c>
      <c r="E42" s="24" t="s">
        <v>13</v>
      </c>
      <c r="F42" s="24" t="s">
        <v>25</v>
      </c>
      <c r="G42" s="25" t="s">
        <v>271</v>
      </c>
      <c r="H42" s="24" t="s">
        <v>95</v>
      </c>
      <c r="I42" s="25" t="s">
        <v>272</v>
      </c>
      <c r="J42" s="55">
        <v>510</v>
      </c>
      <c r="K42" s="55">
        <v>200</v>
      </c>
      <c r="L42" s="25" t="s">
        <v>33</v>
      </c>
      <c r="M42" s="24" t="s">
        <v>35</v>
      </c>
      <c r="N42" s="25" t="s">
        <v>34</v>
      </c>
      <c r="O42" s="25" t="s">
        <v>270</v>
      </c>
      <c r="P42" s="27" t="s">
        <v>83</v>
      </c>
      <c r="Q42" s="66" t="s">
        <v>92</v>
      </c>
      <c r="R42" s="13"/>
    </row>
    <row r="43" s="2" customFormat="1" ht="89" hidden="1" customHeight="1" spans="1:18">
      <c r="A43" s="28">
        <v>38</v>
      </c>
      <c r="B43" s="24" t="s">
        <v>13</v>
      </c>
      <c r="C43" s="9" t="s">
        <v>191</v>
      </c>
      <c r="D43" s="29" t="s">
        <v>74</v>
      </c>
      <c r="E43" s="24" t="s">
        <v>13</v>
      </c>
      <c r="F43" s="24" t="s">
        <v>14</v>
      </c>
      <c r="G43" s="25" t="s">
        <v>15</v>
      </c>
      <c r="H43" s="24" t="s">
        <v>95</v>
      </c>
      <c r="I43" s="25" t="s">
        <v>16</v>
      </c>
      <c r="J43" s="24">
        <v>1050</v>
      </c>
      <c r="K43" s="24">
        <v>500</v>
      </c>
      <c r="L43" s="25" t="s">
        <v>273</v>
      </c>
      <c r="M43" s="24" t="s">
        <v>19</v>
      </c>
      <c r="N43" s="25" t="s">
        <v>18</v>
      </c>
      <c r="O43" s="25" t="s">
        <v>274</v>
      </c>
      <c r="P43" s="27" t="s">
        <v>200</v>
      </c>
      <c r="Q43" s="66" t="s">
        <v>92</v>
      </c>
      <c r="R43" s="13"/>
    </row>
    <row r="44" s="2" customFormat="1" ht="126" hidden="1" customHeight="1" spans="1:18">
      <c r="A44" s="13">
        <v>39</v>
      </c>
      <c r="B44" s="24" t="s">
        <v>13</v>
      </c>
      <c r="C44" s="9" t="s">
        <v>128</v>
      </c>
      <c r="D44" s="26" t="s">
        <v>74</v>
      </c>
      <c r="E44" s="24" t="s">
        <v>13</v>
      </c>
      <c r="F44" s="24" t="s">
        <v>14</v>
      </c>
      <c r="G44" s="25" t="s">
        <v>20</v>
      </c>
      <c r="H44" s="24" t="s">
        <v>95</v>
      </c>
      <c r="I44" s="25" t="s">
        <v>21</v>
      </c>
      <c r="J44" s="55">
        <v>600</v>
      </c>
      <c r="K44" s="24">
        <v>300</v>
      </c>
      <c r="L44" s="25" t="s">
        <v>22</v>
      </c>
      <c r="M44" s="24" t="s">
        <v>24</v>
      </c>
      <c r="N44" s="25" t="s">
        <v>23</v>
      </c>
      <c r="O44" s="25" t="s">
        <v>275</v>
      </c>
      <c r="P44" s="27" t="s">
        <v>230</v>
      </c>
      <c r="Q44" s="66" t="s">
        <v>92</v>
      </c>
      <c r="R44" s="13"/>
    </row>
    <row r="45" s="2" customFormat="1" ht="39" hidden="1" customHeight="1" spans="1:18">
      <c r="A45" s="32" t="s">
        <v>276</v>
      </c>
      <c r="B45" s="14"/>
      <c r="C45" s="14"/>
      <c r="D45" s="14"/>
      <c r="E45" s="14"/>
      <c r="F45" s="14"/>
      <c r="G45" s="14"/>
      <c r="H45" s="14"/>
      <c r="I45" s="14"/>
      <c r="J45" s="15">
        <f>SUM(J32:J44)</f>
        <v>11510</v>
      </c>
      <c r="K45" s="56">
        <f>SUM(K32:K44)</f>
        <v>2380</v>
      </c>
      <c r="L45" s="16"/>
      <c r="M45" s="15"/>
      <c r="N45" s="14"/>
      <c r="O45" s="13"/>
      <c r="P45" s="13"/>
      <c r="Q45" s="67"/>
      <c r="R45" s="13"/>
    </row>
    <row r="46" ht="136" hidden="1" customHeight="1" spans="1:18">
      <c r="A46" s="3">
        <v>40</v>
      </c>
      <c r="B46" s="33" t="s">
        <v>277</v>
      </c>
      <c r="C46" s="9" t="s">
        <v>128</v>
      </c>
      <c r="D46" s="34" t="s">
        <v>74</v>
      </c>
      <c r="E46" s="33" t="s">
        <v>277</v>
      </c>
      <c r="F46" s="35" t="s">
        <v>278</v>
      </c>
      <c r="G46" s="35" t="s">
        <v>279</v>
      </c>
      <c r="H46" s="36" t="s">
        <v>95</v>
      </c>
      <c r="I46" s="35" t="s">
        <v>280</v>
      </c>
      <c r="J46" s="57">
        <v>900</v>
      </c>
      <c r="K46" s="57">
        <v>400</v>
      </c>
      <c r="L46" s="35" t="s">
        <v>281</v>
      </c>
      <c r="M46" s="58" t="s">
        <v>282</v>
      </c>
      <c r="N46" s="35" t="s">
        <v>283</v>
      </c>
      <c r="O46" s="35" t="s">
        <v>284</v>
      </c>
      <c r="P46" s="35" t="s">
        <v>152</v>
      </c>
      <c r="Q46" s="36" t="s">
        <v>101</v>
      </c>
      <c r="R46" s="13"/>
    </row>
    <row r="47" ht="79" hidden="1" customHeight="1" spans="1:18">
      <c r="A47" s="3">
        <v>41</v>
      </c>
      <c r="B47" s="33" t="s">
        <v>277</v>
      </c>
      <c r="C47" s="9" t="s">
        <v>191</v>
      </c>
      <c r="D47" s="34" t="s">
        <v>74</v>
      </c>
      <c r="E47" s="33" t="s">
        <v>277</v>
      </c>
      <c r="F47" s="35" t="s">
        <v>278</v>
      </c>
      <c r="G47" s="35" t="s">
        <v>285</v>
      </c>
      <c r="H47" s="36" t="s">
        <v>77</v>
      </c>
      <c r="I47" s="35" t="s">
        <v>286</v>
      </c>
      <c r="J47" s="57">
        <v>450</v>
      </c>
      <c r="K47" s="57">
        <v>200</v>
      </c>
      <c r="L47" s="35" t="s">
        <v>287</v>
      </c>
      <c r="M47" s="58" t="s">
        <v>288</v>
      </c>
      <c r="N47" s="35" t="s">
        <v>289</v>
      </c>
      <c r="O47" s="35" t="s">
        <v>284</v>
      </c>
      <c r="P47" s="35" t="s">
        <v>122</v>
      </c>
      <c r="Q47" s="36" t="s">
        <v>101</v>
      </c>
      <c r="R47" s="13"/>
    </row>
    <row r="48" ht="114" hidden="1" spans="1:18">
      <c r="A48" s="3">
        <v>42</v>
      </c>
      <c r="B48" s="33" t="s">
        <v>277</v>
      </c>
      <c r="C48" s="9" t="s">
        <v>73</v>
      </c>
      <c r="D48" s="34" t="s">
        <v>74</v>
      </c>
      <c r="E48" s="33" t="s">
        <v>277</v>
      </c>
      <c r="F48" s="33" t="s">
        <v>290</v>
      </c>
      <c r="G48" s="33" t="s">
        <v>291</v>
      </c>
      <c r="H48" s="33" t="s">
        <v>95</v>
      </c>
      <c r="I48" s="33" t="s">
        <v>292</v>
      </c>
      <c r="J48" s="39">
        <v>600</v>
      </c>
      <c r="K48" s="39">
        <v>150</v>
      </c>
      <c r="L48" s="33" t="s">
        <v>293</v>
      </c>
      <c r="M48" s="33" t="s">
        <v>294</v>
      </c>
      <c r="N48" s="33" t="s">
        <v>295</v>
      </c>
      <c r="O48" s="35" t="s">
        <v>296</v>
      </c>
      <c r="P48" s="35" t="s">
        <v>83</v>
      </c>
      <c r="Q48" s="36" t="s">
        <v>92</v>
      </c>
      <c r="R48" s="13"/>
    </row>
    <row r="49" ht="91" hidden="1" customHeight="1" spans="1:18">
      <c r="A49" s="3">
        <v>43</v>
      </c>
      <c r="B49" s="33" t="s">
        <v>277</v>
      </c>
      <c r="C49" s="9" t="s">
        <v>128</v>
      </c>
      <c r="D49" s="34" t="s">
        <v>74</v>
      </c>
      <c r="E49" s="33" t="s">
        <v>277</v>
      </c>
      <c r="F49" s="33" t="s">
        <v>290</v>
      </c>
      <c r="G49" s="33" t="s">
        <v>297</v>
      </c>
      <c r="H49" s="33" t="s">
        <v>95</v>
      </c>
      <c r="I49" s="33" t="s">
        <v>298</v>
      </c>
      <c r="J49" s="39">
        <v>410</v>
      </c>
      <c r="K49" s="39">
        <v>200</v>
      </c>
      <c r="L49" s="33" t="s">
        <v>299</v>
      </c>
      <c r="M49" s="33" t="s">
        <v>218</v>
      </c>
      <c r="N49" s="33" t="s">
        <v>300</v>
      </c>
      <c r="O49" s="35" t="s">
        <v>301</v>
      </c>
      <c r="P49" s="35" t="s">
        <v>152</v>
      </c>
      <c r="Q49" s="36" t="s">
        <v>84</v>
      </c>
      <c r="R49" s="13"/>
    </row>
    <row r="50" ht="119" hidden="1" customHeight="1" spans="1:18">
      <c r="A50" s="3">
        <v>44</v>
      </c>
      <c r="B50" s="33" t="s">
        <v>277</v>
      </c>
      <c r="C50" s="9" t="s">
        <v>191</v>
      </c>
      <c r="D50" s="34" t="s">
        <v>74</v>
      </c>
      <c r="E50" s="33" t="s">
        <v>277</v>
      </c>
      <c r="F50" s="33" t="s">
        <v>290</v>
      </c>
      <c r="G50" s="33" t="s">
        <v>302</v>
      </c>
      <c r="H50" s="33" t="s">
        <v>95</v>
      </c>
      <c r="I50" s="33" t="s">
        <v>303</v>
      </c>
      <c r="J50" s="39">
        <v>450</v>
      </c>
      <c r="K50" s="39">
        <v>200</v>
      </c>
      <c r="L50" s="33" t="s">
        <v>304</v>
      </c>
      <c r="M50" s="33" t="s">
        <v>218</v>
      </c>
      <c r="N50" s="33" t="s">
        <v>305</v>
      </c>
      <c r="O50" s="35" t="s">
        <v>301</v>
      </c>
      <c r="P50" s="35" t="s">
        <v>122</v>
      </c>
      <c r="Q50" s="36" t="s">
        <v>92</v>
      </c>
      <c r="R50" s="13"/>
    </row>
    <row r="51" ht="120" hidden="1" customHeight="1" spans="1:18">
      <c r="A51" s="3">
        <v>45</v>
      </c>
      <c r="B51" s="33" t="s">
        <v>277</v>
      </c>
      <c r="C51" s="9" t="s">
        <v>128</v>
      </c>
      <c r="D51" s="34" t="s">
        <v>74</v>
      </c>
      <c r="E51" s="33" t="s">
        <v>277</v>
      </c>
      <c r="F51" s="33" t="s">
        <v>290</v>
      </c>
      <c r="G51" s="33" t="s">
        <v>306</v>
      </c>
      <c r="H51" s="33" t="s">
        <v>95</v>
      </c>
      <c r="I51" s="33" t="s">
        <v>307</v>
      </c>
      <c r="J51" s="39">
        <v>380</v>
      </c>
      <c r="K51" s="39">
        <v>190</v>
      </c>
      <c r="L51" s="33" t="s">
        <v>308</v>
      </c>
      <c r="M51" s="33" t="s">
        <v>218</v>
      </c>
      <c r="N51" s="33" t="s">
        <v>309</v>
      </c>
      <c r="O51" s="35" t="s">
        <v>301</v>
      </c>
      <c r="P51" s="35" t="s">
        <v>152</v>
      </c>
      <c r="Q51" s="36" t="s">
        <v>92</v>
      </c>
      <c r="R51" s="13"/>
    </row>
    <row r="52" ht="42.75" hidden="1" spans="1:18">
      <c r="A52" s="3">
        <v>46</v>
      </c>
      <c r="B52" s="33" t="s">
        <v>277</v>
      </c>
      <c r="C52" s="9" t="s">
        <v>73</v>
      </c>
      <c r="D52" s="34" t="s">
        <v>74</v>
      </c>
      <c r="E52" s="33" t="s">
        <v>277</v>
      </c>
      <c r="F52" s="33" t="s">
        <v>290</v>
      </c>
      <c r="G52" s="33" t="s">
        <v>310</v>
      </c>
      <c r="H52" s="33" t="s">
        <v>77</v>
      </c>
      <c r="I52" s="33" t="s">
        <v>311</v>
      </c>
      <c r="J52" s="39">
        <v>350</v>
      </c>
      <c r="K52" s="39">
        <v>120</v>
      </c>
      <c r="L52" s="33" t="s">
        <v>312</v>
      </c>
      <c r="M52" s="33" t="s">
        <v>313</v>
      </c>
      <c r="N52" s="33" t="s">
        <v>314</v>
      </c>
      <c r="O52" s="35" t="s">
        <v>315</v>
      </c>
      <c r="P52" s="35" t="s">
        <v>83</v>
      </c>
      <c r="Q52" s="36" t="s">
        <v>84</v>
      </c>
      <c r="R52" s="13"/>
    </row>
    <row r="53" ht="112" hidden="1" customHeight="1" spans="1:18">
      <c r="A53" s="3">
        <v>47</v>
      </c>
      <c r="B53" s="33" t="s">
        <v>277</v>
      </c>
      <c r="C53" s="9" t="s">
        <v>73</v>
      </c>
      <c r="D53" s="34" t="s">
        <v>74</v>
      </c>
      <c r="E53" s="33" t="s">
        <v>277</v>
      </c>
      <c r="F53" s="33" t="s">
        <v>290</v>
      </c>
      <c r="G53" s="35" t="s">
        <v>316</v>
      </c>
      <c r="H53" s="35" t="s">
        <v>77</v>
      </c>
      <c r="I53" s="35" t="s">
        <v>317</v>
      </c>
      <c r="J53" s="59">
        <v>1200</v>
      </c>
      <c r="K53" s="59">
        <v>120</v>
      </c>
      <c r="L53" s="35" t="s">
        <v>318</v>
      </c>
      <c r="M53" s="33" t="s">
        <v>218</v>
      </c>
      <c r="N53" s="35" t="s">
        <v>319</v>
      </c>
      <c r="O53" s="35" t="s">
        <v>301</v>
      </c>
      <c r="P53" s="35" t="s">
        <v>83</v>
      </c>
      <c r="Q53" s="36" t="s">
        <v>92</v>
      </c>
      <c r="R53" s="13"/>
    </row>
    <row r="54" ht="118" hidden="1" customHeight="1" spans="1:18">
      <c r="A54" s="3">
        <v>48</v>
      </c>
      <c r="B54" s="33" t="s">
        <v>277</v>
      </c>
      <c r="C54" s="9" t="s">
        <v>128</v>
      </c>
      <c r="D54" s="34" t="s">
        <v>74</v>
      </c>
      <c r="E54" s="35" t="s">
        <v>277</v>
      </c>
      <c r="F54" s="35" t="s">
        <v>320</v>
      </c>
      <c r="G54" s="35" t="s">
        <v>321</v>
      </c>
      <c r="H54" s="36" t="s">
        <v>95</v>
      </c>
      <c r="I54" s="35" t="s">
        <v>322</v>
      </c>
      <c r="J54" s="57">
        <v>350</v>
      </c>
      <c r="K54" s="57">
        <v>175</v>
      </c>
      <c r="L54" s="35" t="s">
        <v>323</v>
      </c>
      <c r="M54" s="58" t="s">
        <v>324</v>
      </c>
      <c r="N54" s="35" t="s">
        <v>325</v>
      </c>
      <c r="O54" s="35" t="s">
        <v>326</v>
      </c>
      <c r="P54" s="35" t="s">
        <v>152</v>
      </c>
      <c r="Q54" s="36" t="s">
        <v>84</v>
      </c>
      <c r="R54" s="13"/>
    </row>
    <row r="55" ht="97" hidden="1" customHeight="1" spans="1:18">
      <c r="A55" s="3">
        <v>49</v>
      </c>
      <c r="B55" s="33" t="s">
        <v>277</v>
      </c>
      <c r="C55" s="9" t="s">
        <v>73</v>
      </c>
      <c r="D55" s="34" t="s">
        <v>74</v>
      </c>
      <c r="E55" s="35" t="s">
        <v>277</v>
      </c>
      <c r="F55" s="35" t="s">
        <v>320</v>
      </c>
      <c r="G55" s="35" t="s">
        <v>327</v>
      </c>
      <c r="H55" s="36" t="s">
        <v>95</v>
      </c>
      <c r="I55" s="35" t="s">
        <v>328</v>
      </c>
      <c r="J55" s="57">
        <v>500</v>
      </c>
      <c r="K55" s="57">
        <v>200</v>
      </c>
      <c r="L55" s="35" t="s">
        <v>329</v>
      </c>
      <c r="M55" s="58" t="s">
        <v>330</v>
      </c>
      <c r="N55" s="35" t="s">
        <v>331</v>
      </c>
      <c r="O55" s="35" t="s">
        <v>332</v>
      </c>
      <c r="P55" s="35" t="s">
        <v>83</v>
      </c>
      <c r="Q55" s="36" t="s">
        <v>92</v>
      </c>
      <c r="R55" s="13"/>
    </row>
    <row r="56" ht="113" hidden="1" customHeight="1" spans="1:18">
      <c r="A56" s="3">
        <v>50</v>
      </c>
      <c r="B56" s="33" t="s">
        <v>277</v>
      </c>
      <c r="C56" s="9" t="s">
        <v>128</v>
      </c>
      <c r="D56" s="34" t="s">
        <v>74</v>
      </c>
      <c r="E56" s="33" t="s">
        <v>277</v>
      </c>
      <c r="F56" s="33" t="s">
        <v>333</v>
      </c>
      <c r="G56" s="33" t="s">
        <v>334</v>
      </c>
      <c r="H56" s="33" t="s">
        <v>95</v>
      </c>
      <c r="I56" s="33" t="s">
        <v>335</v>
      </c>
      <c r="J56" s="39">
        <v>400</v>
      </c>
      <c r="K56" s="39">
        <v>180</v>
      </c>
      <c r="L56" s="33" t="s">
        <v>336</v>
      </c>
      <c r="M56" s="60" t="s">
        <v>337</v>
      </c>
      <c r="N56" s="33" t="s">
        <v>338</v>
      </c>
      <c r="O56" s="35" t="s">
        <v>339</v>
      </c>
      <c r="P56" s="35" t="s">
        <v>152</v>
      </c>
      <c r="Q56" s="36" t="s">
        <v>92</v>
      </c>
      <c r="R56" s="13"/>
    </row>
    <row r="57" ht="97" hidden="1" customHeight="1" spans="1:18">
      <c r="A57" s="3">
        <v>51</v>
      </c>
      <c r="B57" s="33" t="s">
        <v>277</v>
      </c>
      <c r="C57" s="9" t="s">
        <v>128</v>
      </c>
      <c r="D57" s="34" t="s">
        <v>74</v>
      </c>
      <c r="E57" s="33" t="s">
        <v>277</v>
      </c>
      <c r="F57" s="33" t="s">
        <v>333</v>
      </c>
      <c r="G57" s="35" t="s">
        <v>340</v>
      </c>
      <c r="H57" s="37" t="s">
        <v>95</v>
      </c>
      <c r="I57" s="37" t="s">
        <v>341</v>
      </c>
      <c r="J57" s="61">
        <v>300</v>
      </c>
      <c r="K57" s="61">
        <v>100</v>
      </c>
      <c r="L57" s="37" t="s">
        <v>342</v>
      </c>
      <c r="M57" s="37" t="s">
        <v>218</v>
      </c>
      <c r="N57" s="37" t="s">
        <v>343</v>
      </c>
      <c r="O57" s="35" t="s">
        <v>339</v>
      </c>
      <c r="P57" s="35" t="s">
        <v>230</v>
      </c>
      <c r="Q57" s="36" t="s">
        <v>92</v>
      </c>
      <c r="R57" s="13"/>
    </row>
    <row r="58" ht="123" hidden="1" customHeight="1" spans="1:18">
      <c r="A58" s="3">
        <v>52</v>
      </c>
      <c r="B58" s="33" t="s">
        <v>277</v>
      </c>
      <c r="C58" s="9" t="s">
        <v>128</v>
      </c>
      <c r="D58" s="34" t="s">
        <v>74</v>
      </c>
      <c r="E58" s="33" t="s">
        <v>277</v>
      </c>
      <c r="F58" s="33" t="s">
        <v>333</v>
      </c>
      <c r="G58" s="35" t="s">
        <v>344</v>
      </c>
      <c r="H58" s="37" t="s">
        <v>95</v>
      </c>
      <c r="I58" s="33" t="s">
        <v>345</v>
      </c>
      <c r="J58" s="39">
        <v>300</v>
      </c>
      <c r="K58" s="39">
        <v>120</v>
      </c>
      <c r="L58" s="33" t="s">
        <v>346</v>
      </c>
      <c r="M58" s="33" t="s">
        <v>347</v>
      </c>
      <c r="N58" s="33" t="s">
        <v>348</v>
      </c>
      <c r="O58" s="35" t="s">
        <v>339</v>
      </c>
      <c r="P58" s="35" t="s">
        <v>152</v>
      </c>
      <c r="Q58" s="36" t="s">
        <v>84</v>
      </c>
      <c r="R58" s="13"/>
    </row>
    <row r="59" ht="79" hidden="1" customHeight="1" spans="1:18">
      <c r="A59" s="3">
        <v>53</v>
      </c>
      <c r="B59" s="33" t="s">
        <v>277</v>
      </c>
      <c r="C59" s="9" t="s">
        <v>128</v>
      </c>
      <c r="D59" s="34" t="s">
        <v>74</v>
      </c>
      <c r="E59" s="35" t="s">
        <v>277</v>
      </c>
      <c r="F59" s="35" t="s">
        <v>320</v>
      </c>
      <c r="G59" s="35" t="s">
        <v>349</v>
      </c>
      <c r="H59" s="36" t="s">
        <v>95</v>
      </c>
      <c r="I59" s="35" t="s">
        <v>350</v>
      </c>
      <c r="J59" s="57">
        <v>100</v>
      </c>
      <c r="K59" s="57">
        <v>50</v>
      </c>
      <c r="L59" s="35" t="s">
        <v>351</v>
      </c>
      <c r="M59" s="58" t="s">
        <v>352</v>
      </c>
      <c r="N59" s="35" t="s">
        <v>353</v>
      </c>
      <c r="O59" s="35" t="s">
        <v>326</v>
      </c>
      <c r="P59" s="35" t="s">
        <v>230</v>
      </c>
      <c r="Q59" s="36" t="s">
        <v>92</v>
      </c>
      <c r="R59" s="13"/>
    </row>
    <row r="60" ht="135" hidden="1" customHeight="1" spans="1:18">
      <c r="A60" s="3">
        <v>54</v>
      </c>
      <c r="B60" s="33" t="s">
        <v>277</v>
      </c>
      <c r="C60" s="9" t="s">
        <v>73</v>
      </c>
      <c r="D60" s="34" t="s">
        <v>74</v>
      </c>
      <c r="E60" s="35" t="s">
        <v>277</v>
      </c>
      <c r="F60" s="35" t="s">
        <v>354</v>
      </c>
      <c r="G60" s="35" t="s">
        <v>355</v>
      </c>
      <c r="H60" s="36" t="s">
        <v>77</v>
      </c>
      <c r="I60" s="35" t="s">
        <v>356</v>
      </c>
      <c r="J60" s="62">
        <v>300</v>
      </c>
      <c r="K60" s="34">
        <v>120</v>
      </c>
      <c r="L60" s="35" t="s">
        <v>357</v>
      </c>
      <c r="M60" s="35" t="s">
        <v>358</v>
      </c>
      <c r="N60" s="35" t="s">
        <v>359</v>
      </c>
      <c r="O60" s="35" t="s">
        <v>360</v>
      </c>
      <c r="P60" s="35" t="s">
        <v>83</v>
      </c>
      <c r="Q60" s="36" t="s">
        <v>101</v>
      </c>
      <c r="R60" s="13"/>
    </row>
    <row r="61" ht="147" hidden="1" customHeight="1" spans="1:18">
      <c r="A61" s="3">
        <v>55</v>
      </c>
      <c r="B61" s="33" t="s">
        <v>277</v>
      </c>
      <c r="C61" s="9" t="s">
        <v>73</v>
      </c>
      <c r="D61" s="34" t="s">
        <v>74</v>
      </c>
      <c r="E61" s="33" t="s">
        <v>277</v>
      </c>
      <c r="F61" s="33" t="s">
        <v>354</v>
      </c>
      <c r="G61" s="35" t="s">
        <v>361</v>
      </c>
      <c r="H61" s="36" t="s">
        <v>77</v>
      </c>
      <c r="I61" s="33" t="s">
        <v>362</v>
      </c>
      <c r="J61" s="34">
        <v>300</v>
      </c>
      <c r="K61" s="34">
        <v>120</v>
      </c>
      <c r="L61" s="35" t="s">
        <v>363</v>
      </c>
      <c r="M61" s="35" t="s">
        <v>364</v>
      </c>
      <c r="N61" s="33" t="s">
        <v>365</v>
      </c>
      <c r="O61" s="35" t="s">
        <v>366</v>
      </c>
      <c r="P61" s="35" t="s">
        <v>83</v>
      </c>
      <c r="Q61" s="36" t="s">
        <v>92</v>
      </c>
      <c r="R61" s="13"/>
    </row>
    <row r="62" ht="138" hidden="1" customHeight="1" spans="1:18">
      <c r="A62" s="3">
        <v>56</v>
      </c>
      <c r="B62" s="33" t="s">
        <v>277</v>
      </c>
      <c r="C62" s="9" t="s">
        <v>73</v>
      </c>
      <c r="D62" s="38" t="s">
        <v>74</v>
      </c>
      <c r="E62" s="33" t="s">
        <v>277</v>
      </c>
      <c r="F62" s="33" t="s">
        <v>354</v>
      </c>
      <c r="G62" s="35" t="s">
        <v>367</v>
      </c>
      <c r="H62" s="36" t="s">
        <v>77</v>
      </c>
      <c r="I62" s="33" t="s">
        <v>368</v>
      </c>
      <c r="J62" s="34">
        <v>260</v>
      </c>
      <c r="K62" s="34">
        <v>120</v>
      </c>
      <c r="L62" s="35" t="s">
        <v>369</v>
      </c>
      <c r="M62" s="35" t="s">
        <v>370</v>
      </c>
      <c r="N62" s="33" t="s">
        <v>371</v>
      </c>
      <c r="O62" s="35" t="s">
        <v>372</v>
      </c>
      <c r="P62" s="35" t="s">
        <v>83</v>
      </c>
      <c r="Q62" s="36" t="s">
        <v>92</v>
      </c>
      <c r="R62" s="13"/>
    </row>
    <row r="63" ht="77" hidden="1" customHeight="1" spans="1:18">
      <c r="A63" s="3">
        <v>57</v>
      </c>
      <c r="B63" s="33" t="s">
        <v>277</v>
      </c>
      <c r="C63" s="9" t="s">
        <v>114</v>
      </c>
      <c r="D63" s="34" t="s">
        <v>74</v>
      </c>
      <c r="E63" s="35" t="s">
        <v>277</v>
      </c>
      <c r="F63" s="35" t="s">
        <v>354</v>
      </c>
      <c r="G63" s="35" t="s">
        <v>373</v>
      </c>
      <c r="H63" s="33" t="s">
        <v>77</v>
      </c>
      <c r="I63" s="35" t="s">
        <v>374</v>
      </c>
      <c r="J63" s="57">
        <v>295</v>
      </c>
      <c r="K63" s="57">
        <v>120</v>
      </c>
      <c r="L63" s="35" t="s">
        <v>375</v>
      </c>
      <c r="M63" s="35" t="s">
        <v>376</v>
      </c>
      <c r="N63" s="35" t="s">
        <v>377</v>
      </c>
      <c r="O63" s="35" t="s">
        <v>378</v>
      </c>
      <c r="P63" s="35" t="s">
        <v>122</v>
      </c>
      <c r="Q63" s="36" t="s">
        <v>84</v>
      </c>
      <c r="R63" s="13"/>
    </row>
    <row r="64" ht="137" hidden="1" customHeight="1" spans="1:18">
      <c r="A64" s="3">
        <v>58</v>
      </c>
      <c r="B64" s="33" t="s">
        <v>277</v>
      </c>
      <c r="C64" s="9" t="s">
        <v>114</v>
      </c>
      <c r="D64" s="39" t="s">
        <v>74</v>
      </c>
      <c r="E64" s="33" t="s">
        <v>277</v>
      </c>
      <c r="F64" s="33" t="s">
        <v>354</v>
      </c>
      <c r="G64" s="35" t="s">
        <v>379</v>
      </c>
      <c r="H64" s="36" t="s">
        <v>95</v>
      </c>
      <c r="I64" s="35" t="s">
        <v>380</v>
      </c>
      <c r="J64" s="63">
        <v>239.7</v>
      </c>
      <c r="K64" s="63">
        <v>120</v>
      </c>
      <c r="L64" s="33" t="s">
        <v>381</v>
      </c>
      <c r="M64" s="35" t="s">
        <v>382</v>
      </c>
      <c r="N64" s="35" t="s">
        <v>383</v>
      </c>
      <c r="O64" s="35" t="s">
        <v>384</v>
      </c>
      <c r="P64" s="35" t="s">
        <v>122</v>
      </c>
      <c r="Q64" s="36" t="s">
        <v>84</v>
      </c>
      <c r="R64" s="13"/>
    </row>
    <row r="65" ht="112" hidden="1" customHeight="1" spans="1:18">
      <c r="A65" s="3">
        <v>59</v>
      </c>
      <c r="B65" s="33" t="s">
        <v>277</v>
      </c>
      <c r="C65" s="9" t="s">
        <v>128</v>
      </c>
      <c r="D65" s="39" t="s">
        <v>74</v>
      </c>
      <c r="E65" s="33" t="s">
        <v>277</v>
      </c>
      <c r="F65" s="33" t="s">
        <v>354</v>
      </c>
      <c r="G65" s="33" t="s">
        <v>385</v>
      </c>
      <c r="H65" s="33" t="s">
        <v>95</v>
      </c>
      <c r="I65" s="33" t="s">
        <v>386</v>
      </c>
      <c r="J65" s="62">
        <v>220</v>
      </c>
      <c r="K65" s="62">
        <v>110</v>
      </c>
      <c r="L65" s="33" t="s">
        <v>387</v>
      </c>
      <c r="M65" s="33" t="s">
        <v>388</v>
      </c>
      <c r="N65" s="33" t="s">
        <v>389</v>
      </c>
      <c r="O65" s="35" t="s">
        <v>378</v>
      </c>
      <c r="P65" s="35" t="s">
        <v>152</v>
      </c>
      <c r="Q65" s="36" t="s">
        <v>84</v>
      </c>
      <c r="R65" s="13"/>
    </row>
    <row r="66" ht="82" hidden="1" customHeight="1" spans="1:18">
      <c r="A66" s="3">
        <v>60</v>
      </c>
      <c r="B66" s="33" t="s">
        <v>277</v>
      </c>
      <c r="C66" s="9" t="s">
        <v>128</v>
      </c>
      <c r="D66" s="39">
        <v>2023</v>
      </c>
      <c r="E66" s="33" t="s">
        <v>277</v>
      </c>
      <c r="F66" s="33" t="s">
        <v>354</v>
      </c>
      <c r="G66" s="33" t="s">
        <v>390</v>
      </c>
      <c r="H66" s="33" t="s">
        <v>95</v>
      </c>
      <c r="I66" s="33" t="s">
        <v>391</v>
      </c>
      <c r="J66" s="39">
        <v>400</v>
      </c>
      <c r="K66" s="39">
        <v>100</v>
      </c>
      <c r="L66" s="33" t="s">
        <v>392</v>
      </c>
      <c r="M66" s="33" t="s">
        <v>30</v>
      </c>
      <c r="N66" s="33" t="s">
        <v>393</v>
      </c>
      <c r="O66" s="35" t="s">
        <v>378</v>
      </c>
      <c r="P66" s="35" t="s">
        <v>152</v>
      </c>
      <c r="Q66" s="36" t="s">
        <v>101</v>
      </c>
      <c r="R66" s="13"/>
    </row>
    <row r="67" ht="75" hidden="1" customHeight="1" spans="1:18">
      <c r="A67" s="3">
        <v>61</v>
      </c>
      <c r="B67" s="33" t="s">
        <v>277</v>
      </c>
      <c r="C67" s="9" t="s">
        <v>191</v>
      </c>
      <c r="D67" s="34" t="s">
        <v>74</v>
      </c>
      <c r="E67" s="33" t="s">
        <v>277</v>
      </c>
      <c r="F67" s="33" t="s">
        <v>333</v>
      </c>
      <c r="G67" s="35" t="s">
        <v>394</v>
      </c>
      <c r="H67" s="33" t="s">
        <v>77</v>
      </c>
      <c r="I67" s="33" t="s">
        <v>395</v>
      </c>
      <c r="J67" s="39">
        <v>420</v>
      </c>
      <c r="K67" s="39">
        <v>200</v>
      </c>
      <c r="L67" s="33" t="s">
        <v>396</v>
      </c>
      <c r="M67" s="33" t="s">
        <v>397</v>
      </c>
      <c r="N67" s="35" t="s">
        <v>398</v>
      </c>
      <c r="O67" s="35" t="s">
        <v>339</v>
      </c>
      <c r="P67" s="35" t="s">
        <v>122</v>
      </c>
      <c r="Q67" s="36" t="s">
        <v>92</v>
      </c>
      <c r="R67" s="13"/>
    </row>
    <row r="68" ht="87" hidden="1" customHeight="1" spans="1:18">
      <c r="A68" s="3">
        <v>62</v>
      </c>
      <c r="B68" s="33" t="s">
        <v>277</v>
      </c>
      <c r="C68" s="9" t="s">
        <v>73</v>
      </c>
      <c r="D68" s="34" t="s">
        <v>74</v>
      </c>
      <c r="E68" s="33" t="s">
        <v>277</v>
      </c>
      <c r="F68" s="33" t="s">
        <v>333</v>
      </c>
      <c r="G68" s="33" t="s">
        <v>399</v>
      </c>
      <c r="H68" s="33" t="s">
        <v>77</v>
      </c>
      <c r="I68" s="33" t="s">
        <v>400</v>
      </c>
      <c r="J68" s="39">
        <v>520</v>
      </c>
      <c r="K68" s="39">
        <v>120</v>
      </c>
      <c r="L68" s="33" t="s">
        <v>401</v>
      </c>
      <c r="M68" s="33" t="s">
        <v>402</v>
      </c>
      <c r="N68" s="33" t="s">
        <v>403</v>
      </c>
      <c r="O68" s="35" t="s">
        <v>404</v>
      </c>
      <c r="P68" s="35" t="s">
        <v>83</v>
      </c>
      <c r="Q68" s="36" t="s">
        <v>101</v>
      </c>
      <c r="R68" s="13"/>
    </row>
    <row r="69" ht="113" hidden="1" customHeight="1" spans="1:18">
      <c r="A69" s="3">
        <v>63</v>
      </c>
      <c r="B69" s="33" t="s">
        <v>277</v>
      </c>
      <c r="C69" s="9" t="s">
        <v>114</v>
      </c>
      <c r="D69" s="68" t="s">
        <v>74</v>
      </c>
      <c r="E69" s="33" t="s">
        <v>277</v>
      </c>
      <c r="F69" s="33" t="s">
        <v>354</v>
      </c>
      <c r="G69" s="33" t="s">
        <v>405</v>
      </c>
      <c r="H69" s="33" t="s">
        <v>77</v>
      </c>
      <c r="I69" s="72" t="s">
        <v>406</v>
      </c>
      <c r="J69" s="62">
        <v>420</v>
      </c>
      <c r="K69" s="39">
        <v>200</v>
      </c>
      <c r="L69" s="33" t="s">
        <v>407</v>
      </c>
      <c r="M69" s="33" t="s">
        <v>408</v>
      </c>
      <c r="N69" s="33" t="s">
        <v>409</v>
      </c>
      <c r="O69" s="35" t="s">
        <v>410</v>
      </c>
      <c r="P69" s="35" t="s">
        <v>122</v>
      </c>
      <c r="Q69" s="36" t="s">
        <v>101</v>
      </c>
      <c r="R69" s="13"/>
    </row>
    <row r="70" ht="133" hidden="1" customHeight="1" spans="1:18">
      <c r="A70" s="3">
        <v>64</v>
      </c>
      <c r="B70" s="33" t="s">
        <v>277</v>
      </c>
      <c r="C70" s="35" t="s">
        <v>128</v>
      </c>
      <c r="D70" s="69" t="s">
        <v>74</v>
      </c>
      <c r="E70" s="35" t="s">
        <v>277</v>
      </c>
      <c r="F70" s="35" t="s">
        <v>354</v>
      </c>
      <c r="G70" s="35" t="s">
        <v>411</v>
      </c>
      <c r="H70" s="36" t="s">
        <v>95</v>
      </c>
      <c r="I70" s="35" t="s">
        <v>412</v>
      </c>
      <c r="J70" s="63">
        <v>140</v>
      </c>
      <c r="K70" s="63">
        <v>70</v>
      </c>
      <c r="L70" s="35" t="s">
        <v>413</v>
      </c>
      <c r="M70" s="35" t="s">
        <v>414</v>
      </c>
      <c r="N70" s="35" t="s">
        <v>415</v>
      </c>
      <c r="O70" s="35" t="s">
        <v>416</v>
      </c>
      <c r="P70" s="35" t="s">
        <v>152</v>
      </c>
      <c r="Q70" s="36" t="s">
        <v>101</v>
      </c>
      <c r="R70" s="13"/>
    </row>
    <row r="71" ht="44" hidden="1" customHeight="1" spans="1:18">
      <c r="A71" s="70" t="s">
        <v>277</v>
      </c>
      <c r="B71" s="70"/>
      <c r="C71" s="70"/>
      <c r="D71" s="70"/>
      <c r="E71" s="70"/>
      <c r="F71" s="70"/>
      <c r="G71" s="70"/>
      <c r="H71" s="70"/>
      <c r="I71" s="70"/>
      <c r="J71" s="73">
        <f>SUM(J46:J70)</f>
        <v>10204.7</v>
      </c>
      <c r="K71" s="73">
        <f>SUM(K46:K70)</f>
        <v>3805</v>
      </c>
      <c r="L71" s="73"/>
      <c r="M71" s="73"/>
      <c r="N71" s="73"/>
      <c r="O71" s="73"/>
      <c r="P71" s="73"/>
      <c r="Q71" s="73"/>
      <c r="R71" s="73"/>
    </row>
    <row r="72" s="3" customFormat="1" hidden="1" spans="1:972">
      <c r="A72" s="71" t="s">
        <v>417</v>
      </c>
      <c r="B72" s="71"/>
      <c r="C72" s="71"/>
      <c r="D72" s="71"/>
      <c r="E72" s="71"/>
      <c r="F72" s="71"/>
      <c r="G72" s="71"/>
      <c r="H72" s="71"/>
      <c r="I72" s="71"/>
      <c r="J72" s="74">
        <f>SUM(J31,J21,J45,J71)</f>
        <v>32423.48</v>
      </c>
      <c r="K72" s="74">
        <f>SUM(K45,K31,K21,K71)</f>
        <v>10047.89</v>
      </c>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c r="IW72"/>
      <c r="IX72"/>
      <c r="IY72"/>
      <c r="IZ72"/>
      <c r="JA72"/>
      <c r="JB72"/>
      <c r="JC72"/>
      <c r="JD72"/>
      <c r="JE72"/>
      <c r="JF72"/>
      <c r="JG72"/>
      <c r="JH72"/>
      <c r="JI72"/>
      <c r="JJ72"/>
      <c r="JK72"/>
      <c r="JL72"/>
      <c r="JM72"/>
      <c r="JN72"/>
      <c r="JO72"/>
      <c r="JP72"/>
      <c r="JQ72"/>
      <c r="JR72"/>
      <c r="JS72"/>
      <c r="JT72"/>
      <c r="JU72"/>
      <c r="JV72"/>
      <c r="JW72"/>
      <c r="JX72"/>
      <c r="JY72"/>
      <c r="JZ72"/>
      <c r="KA72"/>
      <c r="KB72"/>
      <c r="KC72"/>
      <c r="KD72"/>
      <c r="KE72"/>
      <c r="KF72"/>
      <c r="KG72"/>
      <c r="KH72"/>
      <c r="KI72"/>
      <c r="KJ72"/>
      <c r="KK72"/>
      <c r="KL72"/>
      <c r="KM72"/>
      <c r="KN72"/>
      <c r="KO72"/>
      <c r="KP72"/>
      <c r="KQ72"/>
      <c r="KR72"/>
      <c r="KS72"/>
      <c r="KT72"/>
      <c r="KU72"/>
      <c r="KV72"/>
      <c r="KW72"/>
      <c r="KX72"/>
      <c r="KY72"/>
      <c r="KZ72"/>
      <c r="LA72"/>
      <c r="LB72"/>
      <c r="LC72"/>
      <c r="LD72"/>
      <c r="LE72"/>
      <c r="LF72"/>
      <c r="LG72"/>
      <c r="LH72"/>
      <c r="LI72"/>
      <c r="LJ72"/>
      <c r="LK72"/>
      <c r="LL72"/>
      <c r="LM72"/>
      <c r="LN72"/>
      <c r="LO72"/>
      <c r="LP72"/>
      <c r="LQ72"/>
      <c r="LR72"/>
      <c r="LS72"/>
      <c r="LT72"/>
      <c r="LU72"/>
      <c r="LV72"/>
      <c r="LW72"/>
      <c r="LX72"/>
      <c r="LY72"/>
      <c r="LZ72"/>
      <c r="MA72"/>
      <c r="MB72"/>
      <c r="MC72"/>
      <c r="MD72"/>
      <c r="ME72"/>
      <c r="MF72"/>
      <c r="MG72"/>
      <c r="MH72"/>
      <c r="MI72"/>
      <c r="MJ72"/>
      <c r="MK72"/>
      <c r="ML72"/>
      <c r="MM72"/>
      <c r="MN72"/>
      <c r="MO72"/>
      <c r="MP72"/>
      <c r="MQ72"/>
      <c r="MR72"/>
      <c r="MS72"/>
      <c r="MT72"/>
      <c r="MU72"/>
      <c r="MV72"/>
      <c r="MW72"/>
      <c r="MX72"/>
      <c r="MY72"/>
      <c r="MZ72"/>
      <c r="NA72"/>
      <c r="NB72"/>
      <c r="NC72"/>
      <c r="ND72"/>
      <c r="NE72"/>
      <c r="NF72"/>
      <c r="NG72"/>
      <c r="NH72"/>
      <c r="NI72"/>
      <c r="NJ72"/>
      <c r="NK72"/>
      <c r="NL72"/>
      <c r="NM72"/>
      <c r="NN72"/>
      <c r="NO72"/>
      <c r="NP72"/>
      <c r="NQ72"/>
      <c r="NR72"/>
      <c r="NS72"/>
      <c r="NT72"/>
      <c r="NU72"/>
      <c r="NV72"/>
      <c r="NW72"/>
      <c r="NX72"/>
      <c r="NY72"/>
      <c r="NZ72"/>
      <c r="OA72"/>
      <c r="OB72"/>
      <c r="OC72"/>
      <c r="OD72"/>
      <c r="OE72"/>
      <c r="OF72"/>
      <c r="OG72"/>
      <c r="OH72"/>
      <c r="OI72"/>
      <c r="OJ72"/>
      <c r="OK72"/>
      <c r="OL72"/>
      <c r="OM72"/>
      <c r="ON72"/>
      <c r="OO72"/>
      <c r="OP72"/>
      <c r="OQ72"/>
      <c r="OR72"/>
      <c r="OS72"/>
      <c r="OT72"/>
      <c r="OU72"/>
      <c r="OV72"/>
      <c r="OW72"/>
      <c r="OX72"/>
      <c r="OY72"/>
      <c r="OZ72"/>
      <c r="PA72"/>
      <c r="PB72"/>
      <c r="PC72"/>
      <c r="PD72"/>
      <c r="PE72"/>
      <c r="PF72"/>
      <c r="PG72"/>
      <c r="PH72"/>
      <c r="PI72"/>
      <c r="PJ72"/>
      <c r="PK72"/>
      <c r="PL72"/>
      <c r="PM72"/>
      <c r="PN72"/>
      <c r="PO72"/>
      <c r="PP72"/>
      <c r="PQ72"/>
      <c r="PR72"/>
      <c r="PS72"/>
      <c r="PT72"/>
      <c r="PU72"/>
      <c r="PV72"/>
      <c r="PW72"/>
      <c r="PX72"/>
      <c r="PY72"/>
      <c r="PZ72"/>
      <c r="QA72"/>
      <c r="QB72"/>
      <c r="QC72"/>
      <c r="QD72"/>
      <c r="QE72"/>
      <c r="QF72"/>
      <c r="QG72"/>
      <c r="QH72"/>
      <c r="QI72"/>
      <c r="QJ72"/>
      <c r="QK72"/>
      <c r="QL72"/>
      <c r="QM72"/>
      <c r="QN72"/>
      <c r="QO72"/>
      <c r="QP72"/>
      <c r="QQ72"/>
      <c r="QR72"/>
      <c r="QS72"/>
      <c r="QT72"/>
      <c r="QU72"/>
      <c r="QV72"/>
      <c r="QW72"/>
      <c r="QX72"/>
      <c r="QY72"/>
      <c r="QZ72"/>
      <c r="RA72"/>
      <c r="RB72"/>
      <c r="RC72"/>
      <c r="RD72"/>
      <c r="RE72"/>
      <c r="RF72"/>
      <c r="RG72"/>
      <c r="RH72"/>
      <c r="RI72"/>
      <c r="RJ72"/>
      <c r="RK72"/>
      <c r="RL72"/>
      <c r="RM72"/>
      <c r="RN72"/>
      <c r="RO72"/>
      <c r="RP72"/>
      <c r="RQ72"/>
      <c r="RR72"/>
      <c r="RS72"/>
      <c r="RT72"/>
      <c r="RU72"/>
      <c r="RV72"/>
      <c r="RW72"/>
      <c r="RX72"/>
      <c r="RY72"/>
      <c r="RZ72"/>
      <c r="SA72"/>
      <c r="SB72"/>
      <c r="SC72"/>
      <c r="SD72"/>
      <c r="SE72"/>
      <c r="SF72"/>
      <c r="SG72"/>
      <c r="SH72"/>
      <c r="SI72"/>
      <c r="SJ72"/>
      <c r="SK72"/>
      <c r="SL72"/>
      <c r="SM72"/>
      <c r="SN72"/>
      <c r="SO72"/>
      <c r="SP72"/>
      <c r="SQ72"/>
      <c r="SR72"/>
      <c r="SS72"/>
      <c r="ST72"/>
      <c r="SU72"/>
      <c r="SV72"/>
      <c r="SW72"/>
      <c r="SX72"/>
      <c r="SY72"/>
      <c r="SZ72"/>
      <c r="TA72"/>
      <c r="TB72"/>
      <c r="TC72"/>
      <c r="TD72"/>
      <c r="TE72"/>
      <c r="TF72"/>
      <c r="TG72"/>
      <c r="TH72"/>
      <c r="TI72"/>
      <c r="TJ72"/>
      <c r="TK72"/>
      <c r="TL72"/>
      <c r="TM72"/>
      <c r="TN72"/>
      <c r="TO72"/>
      <c r="TP72"/>
      <c r="TQ72"/>
      <c r="TR72"/>
      <c r="TS72"/>
      <c r="TT72"/>
      <c r="TU72"/>
      <c r="TV72"/>
      <c r="TW72"/>
      <c r="TX72"/>
      <c r="TY72"/>
      <c r="TZ72"/>
      <c r="UA72"/>
      <c r="UB72"/>
      <c r="UC72"/>
      <c r="UD72"/>
      <c r="UE72"/>
      <c r="UF72"/>
      <c r="UG72"/>
      <c r="UH72"/>
      <c r="UI72"/>
      <c r="UJ72"/>
      <c r="UK72"/>
      <c r="UL72"/>
      <c r="UM72"/>
      <c r="UN72"/>
      <c r="UO72"/>
      <c r="UP72"/>
      <c r="UQ72"/>
      <c r="UR72"/>
      <c r="US72"/>
      <c r="UT72"/>
      <c r="UU72"/>
      <c r="UV72"/>
      <c r="UW72"/>
      <c r="UX72"/>
      <c r="UY72"/>
      <c r="UZ72"/>
      <c r="VA72"/>
      <c r="VB72"/>
      <c r="VC72"/>
      <c r="VD72"/>
      <c r="VE72"/>
      <c r="VF72"/>
      <c r="VG72"/>
      <c r="VH72"/>
      <c r="VI72"/>
      <c r="VJ72"/>
      <c r="VK72"/>
      <c r="VL72"/>
      <c r="VM72"/>
      <c r="VN72"/>
      <c r="VO72"/>
      <c r="VP72"/>
      <c r="VQ72"/>
      <c r="VR72"/>
      <c r="VS72"/>
      <c r="VT72"/>
      <c r="VU72"/>
      <c r="VV72"/>
      <c r="VW72"/>
      <c r="VX72"/>
      <c r="VY72"/>
      <c r="VZ72"/>
      <c r="WA72"/>
      <c r="WB72"/>
      <c r="WC72"/>
      <c r="WD72"/>
      <c r="WE72"/>
      <c r="WF72"/>
      <c r="WG72"/>
      <c r="WH72"/>
      <c r="WI72"/>
      <c r="WJ72"/>
      <c r="WK72"/>
      <c r="WL72"/>
      <c r="WM72"/>
      <c r="WN72"/>
      <c r="WO72"/>
      <c r="WP72"/>
      <c r="WQ72"/>
      <c r="WR72"/>
      <c r="WS72"/>
      <c r="WT72"/>
      <c r="WU72"/>
      <c r="WV72"/>
      <c r="WW72"/>
      <c r="WX72"/>
      <c r="WY72"/>
      <c r="WZ72"/>
      <c r="XA72"/>
      <c r="XB72"/>
      <c r="XC72"/>
      <c r="XD72"/>
      <c r="XE72"/>
      <c r="XF72"/>
      <c r="XG72"/>
      <c r="XH72"/>
      <c r="XI72"/>
      <c r="XJ72"/>
      <c r="XK72"/>
      <c r="XL72"/>
      <c r="XM72"/>
      <c r="XN72"/>
      <c r="XO72"/>
      <c r="XP72"/>
      <c r="XQ72"/>
      <c r="XR72"/>
      <c r="XS72"/>
      <c r="XT72"/>
      <c r="XU72"/>
      <c r="XV72"/>
      <c r="XW72"/>
      <c r="XX72"/>
      <c r="XY72"/>
      <c r="XZ72"/>
      <c r="YA72"/>
      <c r="YB72"/>
      <c r="YC72"/>
      <c r="YD72"/>
      <c r="YE72"/>
      <c r="YF72"/>
      <c r="YG72"/>
      <c r="YH72"/>
      <c r="YI72"/>
      <c r="YJ72"/>
      <c r="YK72"/>
      <c r="YL72"/>
      <c r="YM72"/>
      <c r="YN72"/>
      <c r="YO72"/>
      <c r="YP72"/>
      <c r="YQ72"/>
      <c r="YR72"/>
      <c r="YS72"/>
      <c r="YT72"/>
      <c r="YU72"/>
      <c r="YV72"/>
      <c r="YW72"/>
      <c r="YX72"/>
      <c r="YY72"/>
      <c r="YZ72"/>
      <c r="ZA72"/>
      <c r="ZB72"/>
      <c r="ZC72"/>
      <c r="ZD72"/>
      <c r="ZE72"/>
      <c r="ZF72"/>
      <c r="ZG72"/>
      <c r="ZH72"/>
      <c r="ZI72"/>
      <c r="ZJ72"/>
      <c r="ZK72"/>
      <c r="ZL72"/>
      <c r="ZM72"/>
      <c r="ZN72"/>
      <c r="ZO72"/>
      <c r="ZP72"/>
      <c r="ZQ72"/>
      <c r="ZR72"/>
      <c r="ZS72"/>
      <c r="ZT72"/>
      <c r="ZU72"/>
      <c r="ZV72"/>
      <c r="ZW72"/>
      <c r="ZX72"/>
      <c r="ZY72"/>
      <c r="ZZ72"/>
      <c r="AAA72"/>
      <c r="AAB72"/>
      <c r="AAC72"/>
      <c r="AAD72"/>
      <c r="AAE72"/>
      <c r="AAF72"/>
      <c r="AAG72"/>
      <c r="AAH72"/>
      <c r="AAI72"/>
      <c r="AAJ72"/>
      <c r="AAK72"/>
      <c r="AAL72"/>
      <c r="AAM72"/>
      <c r="AAN72"/>
      <c r="AAO72"/>
      <c r="AAP72"/>
      <c r="AAQ72"/>
      <c r="AAR72"/>
      <c r="AAS72"/>
      <c r="AAT72"/>
      <c r="AAU72"/>
      <c r="AAV72"/>
      <c r="AAW72"/>
      <c r="AAX72"/>
      <c r="AAY72"/>
      <c r="AAZ72"/>
      <c r="ABA72"/>
      <c r="ABB72"/>
      <c r="ABC72"/>
      <c r="ABD72"/>
      <c r="ABE72"/>
      <c r="ABF72"/>
      <c r="ABG72"/>
      <c r="ABH72"/>
      <c r="ABI72"/>
      <c r="ABJ72"/>
      <c r="ABK72"/>
      <c r="ABL72"/>
      <c r="ABM72"/>
      <c r="ABN72"/>
      <c r="ABO72"/>
      <c r="ABP72"/>
      <c r="ABQ72"/>
      <c r="ABR72"/>
      <c r="ABS72"/>
      <c r="ABT72"/>
      <c r="ABU72"/>
      <c r="ABV72"/>
      <c r="ABW72"/>
      <c r="ABX72"/>
      <c r="ABY72"/>
      <c r="ABZ72"/>
      <c r="ACA72"/>
      <c r="ACB72"/>
      <c r="ACC72"/>
      <c r="ACD72"/>
      <c r="ACE72"/>
      <c r="ACF72"/>
      <c r="ACG72"/>
      <c r="ACH72"/>
      <c r="ACI72"/>
      <c r="ACJ72"/>
      <c r="ACK72"/>
      <c r="ACL72"/>
      <c r="ACM72"/>
      <c r="ACN72"/>
      <c r="ACO72"/>
      <c r="ACP72"/>
      <c r="ACQ72"/>
      <c r="ACR72"/>
      <c r="ACS72"/>
      <c r="ACT72"/>
      <c r="ACU72"/>
      <c r="ACV72"/>
      <c r="ACW72"/>
      <c r="ACX72"/>
      <c r="ACY72"/>
      <c r="ACZ72"/>
      <c r="ADA72"/>
      <c r="ADB72"/>
      <c r="ADC72"/>
      <c r="ADD72"/>
      <c r="ADE72"/>
      <c r="ADF72"/>
      <c r="ADG72"/>
      <c r="ADH72"/>
      <c r="ADI72"/>
      <c r="ADJ72"/>
      <c r="ADK72"/>
      <c r="ADL72"/>
      <c r="ADM72"/>
      <c r="ADN72"/>
      <c r="ADO72"/>
      <c r="ADP72"/>
      <c r="ADQ72"/>
      <c r="ADR72"/>
      <c r="ADS72"/>
      <c r="ADT72"/>
      <c r="ADU72"/>
      <c r="ADV72"/>
      <c r="ADW72"/>
      <c r="ADX72"/>
      <c r="ADY72"/>
      <c r="ADZ72"/>
      <c r="AEA72"/>
      <c r="AEB72"/>
      <c r="AEC72"/>
      <c r="AED72"/>
      <c r="AEE72"/>
      <c r="AEF72"/>
      <c r="AEG72"/>
      <c r="AEH72"/>
      <c r="AEI72"/>
      <c r="AEJ72"/>
      <c r="AEK72"/>
      <c r="AEL72"/>
      <c r="AEM72"/>
      <c r="AEN72"/>
      <c r="AEO72"/>
      <c r="AEP72"/>
      <c r="AEQ72"/>
      <c r="AER72"/>
      <c r="AES72"/>
      <c r="AET72"/>
      <c r="AEU72"/>
      <c r="AEV72"/>
      <c r="AEW72"/>
      <c r="AEX72"/>
      <c r="AEY72"/>
      <c r="AEZ72"/>
      <c r="AFA72"/>
      <c r="AFB72"/>
      <c r="AFC72"/>
      <c r="AFD72"/>
      <c r="AFE72"/>
      <c r="AFF72"/>
      <c r="AFG72"/>
      <c r="AFH72"/>
      <c r="AFI72"/>
      <c r="AFJ72"/>
      <c r="AFK72"/>
      <c r="AFL72"/>
      <c r="AFM72"/>
      <c r="AFN72"/>
      <c r="AFO72"/>
      <c r="AFP72"/>
      <c r="AFQ72"/>
      <c r="AFR72"/>
      <c r="AFS72"/>
      <c r="AFT72"/>
      <c r="AFU72"/>
      <c r="AFV72"/>
      <c r="AFW72"/>
      <c r="AFX72"/>
      <c r="AFY72"/>
      <c r="AFZ72"/>
      <c r="AGA72"/>
      <c r="AGB72"/>
      <c r="AGC72"/>
      <c r="AGD72"/>
      <c r="AGE72"/>
      <c r="AGF72"/>
      <c r="AGG72"/>
      <c r="AGH72"/>
      <c r="AGI72"/>
      <c r="AGJ72"/>
      <c r="AGK72"/>
      <c r="AGL72"/>
      <c r="AGM72"/>
      <c r="AGN72"/>
      <c r="AGO72"/>
      <c r="AGP72"/>
      <c r="AGQ72"/>
      <c r="AGR72"/>
      <c r="AGS72"/>
      <c r="AGT72"/>
      <c r="AGU72"/>
      <c r="AGV72"/>
      <c r="AGW72"/>
      <c r="AGX72"/>
      <c r="AGY72"/>
      <c r="AGZ72"/>
      <c r="AHA72"/>
      <c r="AHB72"/>
      <c r="AHC72"/>
      <c r="AHD72"/>
      <c r="AHE72"/>
      <c r="AHF72"/>
      <c r="AHG72"/>
      <c r="AHH72"/>
      <c r="AHI72"/>
      <c r="AHJ72"/>
      <c r="AHK72"/>
      <c r="AHL72"/>
      <c r="AHM72"/>
      <c r="AHN72"/>
      <c r="AHO72"/>
      <c r="AHP72"/>
      <c r="AHQ72"/>
      <c r="AHR72"/>
      <c r="AHS72"/>
      <c r="AHT72"/>
      <c r="AHU72"/>
      <c r="AHV72"/>
      <c r="AHW72"/>
      <c r="AHX72"/>
      <c r="AHY72"/>
      <c r="AHZ72"/>
      <c r="AIA72"/>
      <c r="AIB72"/>
      <c r="AIC72"/>
      <c r="AID72"/>
      <c r="AIE72"/>
      <c r="AIF72"/>
      <c r="AIG72"/>
      <c r="AIH72"/>
      <c r="AII72"/>
      <c r="AIJ72"/>
      <c r="AIK72"/>
      <c r="AIL72"/>
      <c r="AIM72"/>
      <c r="AIN72"/>
      <c r="AIO72"/>
      <c r="AIP72"/>
      <c r="AIQ72"/>
      <c r="AIR72"/>
      <c r="AIS72"/>
      <c r="AIT72"/>
      <c r="AIU72"/>
      <c r="AIV72"/>
      <c r="AIW72"/>
      <c r="AIX72"/>
      <c r="AIY72"/>
      <c r="AIZ72"/>
      <c r="AJA72"/>
      <c r="AJB72"/>
      <c r="AJC72"/>
      <c r="AJD72"/>
      <c r="AJE72"/>
      <c r="AJF72"/>
      <c r="AJG72"/>
      <c r="AJH72"/>
      <c r="AJI72"/>
      <c r="AJJ72"/>
      <c r="AJK72"/>
      <c r="AJL72"/>
      <c r="AJM72"/>
      <c r="AJN72"/>
      <c r="AJO72"/>
      <c r="AJP72"/>
      <c r="AJQ72"/>
      <c r="AJR72"/>
      <c r="AJS72"/>
      <c r="AJT72"/>
      <c r="AJU72"/>
      <c r="AJV72"/>
      <c r="AJW72"/>
      <c r="AJX72"/>
      <c r="AJY72"/>
      <c r="AJZ72"/>
      <c r="AKA72"/>
      <c r="AKB72"/>
      <c r="AKC72"/>
      <c r="AKD72"/>
      <c r="AKE72"/>
      <c r="AKF72"/>
      <c r="AKG72"/>
      <c r="AKH72"/>
      <c r="AKI72"/>
      <c r="AKJ72"/>
    </row>
    <row r="73" s="3" customFormat="1" hidden="1" spans="1:972">
      <c r="A73" s="71"/>
      <c r="B73" s="71"/>
      <c r="C73" s="71"/>
      <c r="D73" s="71"/>
      <c r="E73" s="71"/>
      <c r="F73" s="71"/>
      <c r="G73" s="71"/>
      <c r="H73" s="71"/>
      <c r="I73" s="71"/>
      <c r="J73" s="75" t="s">
        <v>418</v>
      </c>
      <c r="K73" s="74">
        <f>SUM(L4,K4:K20,K22:K30,K32:K44,K46:K70)</f>
        <v>10047.89</v>
      </c>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c r="IW73"/>
      <c r="IX73"/>
      <c r="IY73"/>
      <c r="IZ73"/>
      <c r="JA73"/>
      <c r="JB73"/>
      <c r="JC73"/>
      <c r="JD73"/>
      <c r="JE73"/>
      <c r="JF73"/>
      <c r="JG73"/>
      <c r="JH73"/>
      <c r="JI73"/>
      <c r="JJ73"/>
      <c r="JK73"/>
      <c r="JL73"/>
      <c r="JM73"/>
      <c r="JN73"/>
      <c r="JO73"/>
      <c r="JP73"/>
      <c r="JQ73"/>
      <c r="JR73"/>
      <c r="JS73"/>
      <c r="JT73"/>
      <c r="JU73"/>
      <c r="JV73"/>
      <c r="JW73"/>
      <c r="JX73"/>
      <c r="JY73"/>
      <c r="JZ73"/>
      <c r="KA73"/>
      <c r="KB73"/>
      <c r="KC73"/>
      <c r="KD73"/>
      <c r="KE73"/>
      <c r="KF73"/>
      <c r="KG73"/>
      <c r="KH73"/>
      <c r="KI73"/>
      <c r="KJ73"/>
      <c r="KK73"/>
      <c r="KL73"/>
      <c r="KM73"/>
      <c r="KN73"/>
      <c r="KO73"/>
      <c r="KP73"/>
      <c r="KQ73"/>
      <c r="KR73"/>
      <c r="KS73"/>
      <c r="KT73"/>
      <c r="KU73"/>
      <c r="KV73"/>
      <c r="KW73"/>
      <c r="KX73"/>
      <c r="KY73"/>
      <c r="KZ73"/>
      <c r="LA73"/>
      <c r="LB73"/>
      <c r="LC73"/>
      <c r="LD73"/>
      <c r="LE73"/>
      <c r="LF73"/>
      <c r="LG73"/>
      <c r="LH73"/>
      <c r="LI73"/>
      <c r="LJ73"/>
      <c r="LK73"/>
      <c r="LL73"/>
      <c r="LM73"/>
      <c r="LN73"/>
      <c r="LO73"/>
      <c r="LP73"/>
      <c r="LQ73"/>
      <c r="LR73"/>
      <c r="LS73"/>
      <c r="LT73"/>
      <c r="LU73"/>
      <c r="LV73"/>
      <c r="LW73"/>
      <c r="LX73"/>
      <c r="LY73"/>
      <c r="LZ73"/>
      <c r="MA73"/>
      <c r="MB73"/>
      <c r="MC73"/>
      <c r="MD73"/>
      <c r="ME73"/>
      <c r="MF73"/>
      <c r="MG73"/>
      <c r="MH73"/>
      <c r="MI73"/>
      <c r="MJ73"/>
      <c r="MK73"/>
      <c r="ML73"/>
      <c r="MM73"/>
      <c r="MN73"/>
      <c r="MO73"/>
      <c r="MP73"/>
      <c r="MQ73"/>
      <c r="MR73"/>
      <c r="MS73"/>
      <c r="MT73"/>
      <c r="MU73"/>
      <c r="MV73"/>
      <c r="MW73"/>
      <c r="MX73"/>
      <c r="MY73"/>
      <c r="MZ73"/>
      <c r="NA73"/>
      <c r="NB73"/>
      <c r="NC73"/>
      <c r="ND73"/>
      <c r="NE73"/>
      <c r="NF73"/>
      <c r="NG73"/>
      <c r="NH73"/>
      <c r="NI73"/>
      <c r="NJ73"/>
      <c r="NK73"/>
      <c r="NL73"/>
      <c r="NM73"/>
      <c r="NN73"/>
      <c r="NO73"/>
      <c r="NP73"/>
      <c r="NQ73"/>
      <c r="NR73"/>
      <c r="NS73"/>
      <c r="NT73"/>
      <c r="NU73"/>
      <c r="NV73"/>
      <c r="NW73"/>
      <c r="NX73"/>
      <c r="NY73"/>
      <c r="NZ73"/>
      <c r="OA73"/>
      <c r="OB73"/>
      <c r="OC73"/>
      <c r="OD73"/>
      <c r="OE73"/>
      <c r="OF73"/>
      <c r="OG73"/>
      <c r="OH73"/>
      <c r="OI73"/>
      <c r="OJ73"/>
      <c r="OK73"/>
      <c r="OL73"/>
      <c r="OM73"/>
      <c r="ON73"/>
      <c r="OO73"/>
      <c r="OP73"/>
      <c r="OQ73"/>
      <c r="OR73"/>
      <c r="OS73"/>
      <c r="OT73"/>
      <c r="OU73"/>
      <c r="OV73"/>
      <c r="OW73"/>
      <c r="OX73"/>
      <c r="OY73"/>
      <c r="OZ73"/>
      <c r="PA73"/>
      <c r="PB73"/>
      <c r="PC73"/>
      <c r="PD73"/>
      <c r="PE73"/>
      <c r="PF73"/>
      <c r="PG73"/>
      <c r="PH73"/>
      <c r="PI73"/>
      <c r="PJ73"/>
      <c r="PK73"/>
      <c r="PL73"/>
      <c r="PM73"/>
      <c r="PN73"/>
      <c r="PO73"/>
      <c r="PP73"/>
      <c r="PQ73"/>
      <c r="PR73"/>
      <c r="PS73"/>
      <c r="PT73"/>
      <c r="PU73"/>
      <c r="PV73"/>
      <c r="PW73"/>
      <c r="PX73"/>
      <c r="PY73"/>
      <c r="PZ73"/>
      <c r="QA73"/>
      <c r="QB73"/>
      <c r="QC73"/>
      <c r="QD73"/>
      <c r="QE73"/>
      <c r="QF73"/>
      <c r="QG73"/>
      <c r="QH73"/>
      <c r="QI73"/>
      <c r="QJ73"/>
      <c r="QK73"/>
      <c r="QL73"/>
      <c r="QM73"/>
      <c r="QN73"/>
      <c r="QO73"/>
      <c r="QP73"/>
      <c r="QQ73"/>
      <c r="QR73"/>
      <c r="QS73"/>
      <c r="QT73"/>
      <c r="QU73"/>
      <c r="QV73"/>
      <c r="QW73"/>
      <c r="QX73"/>
      <c r="QY73"/>
      <c r="QZ73"/>
      <c r="RA73"/>
      <c r="RB73"/>
      <c r="RC73"/>
      <c r="RD73"/>
      <c r="RE73"/>
      <c r="RF73"/>
      <c r="RG73"/>
      <c r="RH73"/>
      <c r="RI73"/>
      <c r="RJ73"/>
      <c r="RK73"/>
      <c r="RL73"/>
      <c r="RM73"/>
      <c r="RN73"/>
      <c r="RO73"/>
      <c r="RP73"/>
      <c r="RQ73"/>
      <c r="RR73"/>
      <c r="RS73"/>
      <c r="RT73"/>
      <c r="RU73"/>
      <c r="RV73"/>
      <c r="RW73"/>
      <c r="RX73"/>
      <c r="RY73"/>
      <c r="RZ73"/>
      <c r="SA73"/>
      <c r="SB73"/>
      <c r="SC73"/>
      <c r="SD73"/>
      <c r="SE73"/>
      <c r="SF73"/>
      <c r="SG73"/>
      <c r="SH73"/>
      <c r="SI73"/>
      <c r="SJ73"/>
      <c r="SK73"/>
      <c r="SL73"/>
      <c r="SM73"/>
      <c r="SN73"/>
      <c r="SO73"/>
      <c r="SP73"/>
      <c r="SQ73"/>
      <c r="SR73"/>
      <c r="SS73"/>
      <c r="ST73"/>
      <c r="SU73"/>
      <c r="SV73"/>
      <c r="SW73"/>
      <c r="SX73"/>
      <c r="SY73"/>
      <c r="SZ73"/>
      <c r="TA73"/>
      <c r="TB73"/>
      <c r="TC73"/>
      <c r="TD73"/>
      <c r="TE73"/>
      <c r="TF73"/>
      <c r="TG73"/>
      <c r="TH73"/>
      <c r="TI73"/>
      <c r="TJ73"/>
      <c r="TK73"/>
      <c r="TL73"/>
      <c r="TM73"/>
      <c r="TN73"/>
      <c r="TO73"/>
      <c r="TP73"/>
      <c r="TQ73"/>
      <c r="TR73"/>
      <c r="TS73"/>
      <c r="TT73"/>
      <c r="TU73"/>
      <c r="TV73"/>
      <c r="TW73"/>
      <c r="TX73"/>
      <c r="TY73"/>
      <c r="TZ73"/>
      <c r="UA73"/>
      <c r="UB73"/>
      <c r="UC73"/>
      <c r="UD73"/>
      <c r="UE73"/>
      <c r="UF73"/>
      <c r="UG73"/>
      <c r="UH73"/>
      <c r="UI73"/>
      <c r="UJ73"/>
      <c r="UK73"/>
      <c r="UL73"/>
      <c r="UM73"/>
      <c r="UN73"/>
      <c r="UO73"/>
      <c r="UP73"/>
      <c r="UQ73"/>
      <c r="UR73"/>
      <c r="US73"/>
      <c r="UT73"/>
      <c r="UU73"/>
      <c r="UV73"/>
      <c r="UW73"/>
      <c r="UX73"/>
      <c r="UY73"/>
      <c r="UZ73"/>
      <c r="VA73"/>
      <c r="VB73"/>
      <c r="VC73"/>
      <c r="VD73"/>
      <c r="VE73"/>
      <c r="VF73"/>
      <c r="VG73"/>
      <c r="VH73"/>
      <c r="VI73"/>
      <c r="VJ73"/>
      <c r="VK73"/>
      <c r="VL73"/>
      <c r="VM73"/>
      <c r="VN73"/>
      <c r="VO73"/>
      <c r="VP73"/>
      <c r="VQ73"/>
      <c r="VR73"/>
      <c r="VS73"/>
      <c r="VT73"/>
      <c r="VU73"/>
      <c r="VV73"/>
      <c r="VW73"/>
      <c r="VX73"/>
      <c r="VY73"/>
      <c r="VZ73"/>
      <c r="WA73"/>
      <c r="WB73"/>
      <c r="WC73"/>
      <c r="WD73"/>
      <c r="WE73"/>
      <c r="WF73"/>
      <c r="WG73"/>
      <c r="WH73"/>
      <c r="WI73"/>
      <c r="WJ73"/>
      <c r="WK73"/>
      <c r="WL73"/>
      <c r="WM73"/>
      <c r="WN73"/>
      <c r="WO73"/>
      <c r="WP73"/>
      <c r="WQ73"/>
      <c r="WR73"/>
      <c r="WS73"/>
      <c r="WT73"/>
      <c r="WU73"/>
      <c r="WV73"/>
      <c r="WW73"/>
      <c r="WX73"/>
      <c r="WY73"/>
      <c r="WZ73"/>
      <c r="XA73"/>
      <c r="XB73"/>
      <c r="XC73"/>
      <c r="XD73"/>
      <c r="XE73"/>
      <c r="XF73"/>
      <c r="XG73"/>
      <c r="XH73"/>
      <c r="XI73"/>
      <c r="XJ73"/>
      <c r="XK73"/>
      <c r="XL73"/>
      <c r="XM73"/>
      <c r="XN73"/>
      <c r="XO73"/>
      <c r="XP73"/>
      <c r="XQ73"/>
      <c r="XR73"/>
      <c r="XS73"/>
      <c r="XT73"/>
      <c r="XU73"/>
      <c r="XV73"/>
      <c r="XW73"/>
      <c r="XX73"/>
      <c r="XY73"/>
      <c r="XZ73"/>
      <c r="YA73"/>
      <c r="YB73"/>
      <c r="YC73"/>
      <c r="YD73"/>
      <c r="YE73"/>
      <c r="YF73"/>
      <c r="YG73"/>
      <c r="YH73"/>
      <c r="YI73"/>
      <c r="YJ73"/>
      <c r="YK73"/>
      <c r="YL73"/>
      <c r="YM73"/>
      <c r="YN73"/>
      <c r="YO73"/>
      <c r="YP73"/>
      <c r="YQ73"/>
      <c r="YR73"/>
      <c r="YS73"/>
      <c r="YT73"/>
      <c r="YU73"/>
      <c r="YV73"/>
      <c r="YW73"/>
      <c r="YX73"/>
      <c r="YY73"/>
      <c r="YZ73"/>
      <c r="ZA73"/>
      <c r="ZB73"/>
      <c r="ZC73"/>
      <c r="ZD73"/>
      <c r="ZE73"/>
      <c r="ZF73"/>
      <c r="ZG73"/>
      <c r="ZH73"/>
      <c r="ZI73"/>
      <c r="ZJ73"/>
      <c r="ZK73"/>
      <c r="ZL73"/>
      <c r="ZM73"/>
      <c r="ZN73"/>
      <c r="ZO73"/>
      <c r="ZP73"/>
      <c r="ZQ73"/>
      <c r="ZR73"/>
      <c r="ZS73"/>
      <c r="ZT73"/>
      <c r="ZU73"/>
      <c r="ZV73"/>
      <c r="ZW73"/>
      <c r="ZX73"/>
      <c r="ZY73"/>
      <c r="ZZ73"/>
      <c r="AAA73"/>
      <c r="AAB73"/>
      <c r="AAC73"/>
      <c r="AAD73"/>
      <c r="AAE73"/>
      <c r="AAF73"/>
      <c r="AAG73"/>
      <c r="AAH73"/>
      <c r="AAI73"/>
      <c r="AAJ73"/>
      <c r="AAK73"/>
      <c r="AAL73"/>
      <c r="AAM73"/>
      <c r="AAN73"/>
      <c r="AAO73"/>
      <c r="AAP73"/>
      <c r="AAQ73"/>
      <c r="AAR73"/>
      <c r="AAS73"/>
      <c r="AAT73"/>
      <c r="AAU73"/>
      <c r="AAV73"/>
      <c r="AAW73"/>
      <c r="AAX73"/>
      <c r="AAY73"/>
      <c r="AAZ73"/>
      <c r="ABA73"/>
      <c r="ABB73"/>
      <c r="ABC73"/>
      <c r="ABD73"/>
      <c r="ABE73"/>
      <c r="ABF73"/>
      <c r="ABG73"/>
      <c r="ABH73"/>
      <c r="ABI73"/>
      <c r="ABJ73"/>
      <c r="ABK73"/>
      <c r="ABL73"/>
      <c r="ABM73"/>
      <c r="ABN73"/>
      <c r="ABO73"/>
      <c r="ABP73"/>
      <c r="ABQ73"/>
      <c r="ABR73"/>
      <c r="ABS73"/>
      <c r="ABT73"/>
      <c r="ABU73"/>
      <c r="ABV73"/>
      <c r="ABW73"/>
      <c r="ABX73"/>
      <c r="ABY73"/>
      <c r="ABZ73"/>
      <c r="ACA73"/>
      <c r="ACB73"/>
      <c r="ACC73"/>
      <c r="ACD73"/>
      <c r="ACE73"/>
      <c r="ACF73"/>
      <c r="ACG73"/>
      <c r="ACH73"/>
      <c r="ACI73"/>
      <c r="ACJ73"/>
      <c r="ACK73"/>
      <c r="ACL73"/>
      <c r="ACM73"/>
      <c r="ACN73"/>
      <c r="ACO73"/>
      <c r="ACP73"/>
      <c r="ACQ73"/>
      <c r="ACR73"/>
      <c r="ACS73"/>
      <c r="ACT73"/>
      <c r="ACU73"/>
      <c r="ACV73"/>
      <c r="ACW73"/>
      <c r="ACX73"/>
      <c r="ACY73"/>
      <c r="ACZ73"/>
      <c r="ADA73"/>
      <c r="ADB73"/>
      <c r="ADC73"/>
      <c r="ADD73"/>
      <c r="ADE73"/>
      <c r="ADF73"/>
      <c r="ADG73"/>
      <c r="ADH73"/>
      <c r="ADI73"/>
      <c r="ADJ73"/>
      <c r="ADK73"/>
      <c r="ADL73"/>
      <c r="ADM73"/>
      <c r="ADN73"/>
      <c r="ADO73"/>
      <c r="ADP73"/>
      <c r="ADQ73"/>
      <c r="ADR73"/>
      <c r="ADS73"/>
      <c r="ADT73"/>
      <c r="ADU73"/>
      <c r="ADV73"/>
      <c r="ADW73"/>
      <c r="ADX73"/>
      <c r="ADY73"/>
      <c r="ADZ73"/>
      <c r="AEA73"/>
      <c r="AEB73"/>
      <c r="AEC73"/>
      <c r="AED73"/>
      <c r="AEE73"/>
      <c r="AEF73"/>
      <c r="AEG73"/>
      <c r="AEH73"/>
      <c r="AEI73"/>
      <c r="AEJ73"/>
      <c r="AEK73"/>
      <c r="AEL73"/>
      <c r="AEM73"/>
      <c r="AEN73"/>
      <c r="AEO73"/>
      <c r="AEP73"/>
      <c r="AEQ73"/>
      <c r="AER73"/>
      <c r="AES73"/>
      <c r="AET73"/>
      <c r="AEU73"/>
      <c r="AEV73"/>
      <c r="AEW73"/>
      <c r="AEX73"/>
      <c r="AEY73"/>
      <c r="AEZ73"/>
      <c r="AFA73"/>
      <c r="AFB73"/>
      <c r="AFC73"/>
      <c r="AFD73"/>
      <c r="AFE73"/>
      <c r="AFF73"/>
      <c r="AFG73"/>
      <c r="AFH73"/>
      <c r="AFI73"/>
      <c r="AFJ73"/>
      <c r="AFK73"/>
      <c r="AFL73"/>
      <c r="AFM73"/>
      <c r="AFN73"/>
      <c r="AFO73"/>
      <c r="AFP73"/>
      <c r="AFQ73"/>
      <c r="AFR73"/>
      <c r="AFS73"/>
      <c r="AFT73"/>
      <c r="AFU73"/>
      <c r="AFV73"/>
      <c r="AFW73"/>
      <c r="AFX73"/>
      <c r="AFY73"/>
      <c r="AFZ73"/>
      <c r="AGA73"/>
      <c r="AGB73"/>
      <c r="AGC73"/>
      <c r="AGD73"/>
      <c r="AGE73"/>
      <c r="AGF73"/>
      <c r="AGG73"/>
      <c r="AGH73"/>
      <c r="AGI73"/>
      <c r="AGJ73"/>
      <c r="AGK73"/>
      <c r="AGL73"/>
      <c r="AGM73"/>
      <c r="AGN73"/>
      <c r="AGO73"/>
      <c r="AGP73"/>
      <c r="AGQ73"/>
      <c r="AGR73"/>
      <c r="AGS73"/>
      <c r="AGT73"/>
      <c r="AGU73"/>
      <c r="AGV73"/>
      <c r="AGW73"/>
      <c r="AGX73"/>
      <c r="AGY73"/>
      <c r="AGZ73"/>
      <c r="AHA73"/>
      <c r="AHB73"/>
      <c r="AHC73"/>
      <c r="AHD73"/>
      <c r="AHE73"/>
      <c r="AHF73"/>
      <c r="AHG73"/>
      <c r="AHH73"/>
      <c r="AHI73"/>
      <c r="AHJ73"/>
      <c r="AHK73"/>
      <c r="AHL73"/>
      <c r="AHM73"/>
      <c r="AHN73"/>
      <c r="AHO73"/>
      <c r="AHP73"/>
      <c r="AHQ73"/>
      <c r="AHR73"/>
      <c r="AHS73"/>
      <c r="AHT73"/>
      <c r="AHU73"/>
      <c r="AHV73"/>
      <c r="AHW73"/>
      <c r="AHX73"/>
      <c r="AHY73"/>
      <c r="AHZ73"/>
      <c r="AIA73"/>
      <c r="AIB73"/>
      <c r="AIC73"/>
      <c r="AID73"/>
      <c r="AIE73"/>
      <c r="AIF73"/>
      <c r="AIG73"/>
      <c r="AIH73"/>
      <c r="AII73"/>
      <c r="AIJ73"/>
      <c r="AIK73"/>
      <c r="AIL73"/>
      <c r="AIM73"/>
      <c r="AIN73"/>
      <c r="AIO73"/>
      <c r="AIP73"/>
      <c r="AIQ73"/>
      <c r="AIR73"/>
      <c r="AIS73"/>
      <c r="AIT73"/>
      <c r="AIU73"/>
      <c r="AIV73"/>
      <c r="AIW73"/>
      <c r="AIX73"/>
      <c r="AIY73"/>
      <c r="AIZ73"/>
      <c r="AJA73"/>
      <c r="AJB73"/>
      <c r="AJC73"/>
      <c r="AJD73"/>
      <c r="AJE73"/>
      <c r="AJF73"/>
      <c r="AJG73"/>
      <c r="AJH73"/>
      <c r="AJI73"/>
      <c r="AJJ73"/>
      <c r="AJK73"/>
      <c r="AJL73"/>
      <c r="AJM73"/>
      <c r="AJN73"/>
      <c r="AJO73"/>
      <c r="AJP73"/>
      <c r="AJQ73"/>
      <c r="AJR73"/>
      <c r="AJS73"/>
      <c r="AJT73"/>
      <c r="AJU73"/>
      <c r="AJV73"/>
      <c r="AJW73"/>
      <c r="AJX73"/>
      <c r="AJY73"/>
      <c r="AJZ73"/>
      <c r="AKA73"/>
      <c r="AKB73"/>
      <c r="AKC73"/>
      <c r="AKD73"/>
      <c r="AKE73"/>
      <c r="AKF73"/>
      <c r="AKG73"/>
      <c r="AKH73"/>
      <c r="AKI73"/>
      <c r="AKJ73"/>
    </row>
    <row r="74" s="3" customFormat="1" hidden="1" spans="1:972">
      <c r="A74" s="71"/>
      <c r="B74" s="71"/>
      <c r="C74" s="71"/>
      <c r="D74" s="71"/>
      <c r="E74" s="71"/>
      <c r="F74" s="71"/>
      <c r="G74" s="71"/>
      <c r="H74" s="71"/>
      <c r="I74" s="71"/>
      <c r="J74" s="76" t="s">
        <v>419</v>
      </c>
      <c r="K74" s="74" t="s">
        <v>72</v>
      </c>
      <c r="L74" s="3">
        <v>5223</v>
      </c>
      <c r="M74" s="3">
        <v>2455</v>
      </c>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c r="IW74"/>
      <c r="IX74"/>
      <c r="IY74"/>
      <c r="IZ74"/>
      <c r="JA74"/>
      <c r="JB74"/>
      <c r="JC74"/>
      <c r="JD74"/>
      <c r="JE74"/>
      <c r="JF74"/>
      <c r="JG74"/>
      <c r="JH74"/>
      <c r="JI74"/>
      <c r="JJ74"/>
      <c r="JK74"/>
      <c r="JL74"/>
      <c r="JM74"/>
      <c r="JN74"/>
      <c r="JO74"/>
      <c r="JP74"/>
      <c r="JQ74"/>
      <c r="JR74"/>
      <c r="JS74"/>
      <c r="JT74"/>
      <c r="JU74"/>
      <c r="JV74"/>
      <c r="JW74"/>
      <c r="JX74"/>
      <c r="JY74"/>
      <c r="JZ74"/>
      <c r="KA74"/>
      <c r="KB74"/>
      <c r="KC74"/>
      <c r="KD74"/>
      <c r="KE74"/>
      <c r="KF74"/>
      <c r="KG74"/>
      <c r="KH74"/>
      <c r="KI74"/>
      <c r="KJ74"/>
      <c r="KK74"/>
      <c r="KL74"/>
      <c r="KM74"/>
      <c r="KN74"/>
      <c r="KO74"/>
      <c r="KP74"/>
      <c r="KQ74"/>
      <c r="KR74"/>
      <c r="KS74"/>
      <c r="KT74"/>
      <c r="KU74"/>
      <c r="KV74"/>
      <c r="KW74"/>
      <c r="KX74"/>
      <c r="KY74"/>
      <c r="KZ74"/>
      <c r="LA74"/>
      <c r="LB74"/>
      <c r="LC74"/>
      <c r="LD74"/>
      <c r="LE74"/>
      <c r="LF74"/>
      <c r="LG74"/>
      <c r="LH74"/>
      <c r="LI74"/>
      <c r="LJ74"/>
      <c r="LK74"/>
      <c r="LL74"/>
      <c r="LM74"/>
      <c r="LN74"/>
      <c r="LO74"/>
      <c r="LP74"/>
      <c r="LQ74"/>
      <c r="LR74"/>
      <c r="LS74"/>
      <c r="LT74"/>
      <c r="LU74"/>
      <c r="LV74"/>
      <c r="LW74"/>
      <c r="LX74"/>
      <c r="LY74"/>
      <c r="LZ74"/>
      <c r="MA74"/>
      <c r="MB74"/>
      <c r="MC74"/>
      <c r="MD74"/>
      <c r="ME74"/>
      <c r="MF74"/>
      <c r="MG74"/>
      <c r="MH74"/>
      <c r="MI74"/>
      <c r="MJ74"/>
      <c r="MK74"/>
      <c r="ML74"/>
      <c r="MM74"/>
      <c r="MN74"/>
      <c r="MO74"/>
      <c r="MP74"/>
      <c r="MQ74"/>
      <c r="MR74"/>
      <c r="MS74"/>
      <c r="MT74"/>
      <c r="MU74"/>
      <c r="MV74"/>
      <c r="MW74"/>
      <c r="MX74"/>
      <c r="MY74"/>
      <c r="MZ74"/>
      <c r="NA74"/>
      <c r="NB74"/>
      <c r="NC74"/>
      <c r="ND74"/>
      <c r="NE74"/>
      <c r="NF74"/>
      <c r="NG74"/>
      <c r="NH74"/>
      <c r="NI74"/>
      <c r="NJ74"/>
      <c r="NK74"/>
      <c r="NL74"/>
      <c r="NM74"/>
      <c r="NN74"/>
      <c r="NO74"/>
      <c r="NP74"/>
      <c r="NQ74"/>
      <c r="NR74"/>
      <c r="NS74"/>
      <c r="NT74"/>
      <c r="NU74"/>
      <c r="NV74"/>
      <c r="NW74"/>
      <c r="NX74"/>
      <c r="NY74"/>
      <c r="NZ74"/>
      <c r="OA74"/>
      <c r="OB74"/>
      <c r="OC74"/>
      <c r="OD74"/>
      <c r="OE74"/>
      <c r="OF74"/>
      <c r="OG74"/>
      <c r="OH74"/>
      <c r="OI74"/>
      <c r="OJ74"/>
      <c r="OK74"/>
      <c r="OL74"/>
      <c r="OM74"/>
      <c r="ON74"/>
      <c r="OO74"/>
      <c r="OP74"/>
      <c r="OQ74"/>
      <c r="OR74"/>
      <c r="OS74"/>
      <c r="OT74"/>
      <c r="OU74"/>
      <c r="OV74"/>
      <c r="OW74"/>
      <c r="OX74"/>
      <c r="OY74"/>
      <c r="OZ74"/>
      <c r="PA74"/>
      <c r="PB74"/>
      <c r="PC74"/>
      <c r="PD74"/>
      <c r="PE74"/>
      <c r="PF74"/>
      <c r="PG74"/>
      <c r="PH74"/>
      <c r="PI74"/>
      <c r="PJ74"/>
      <c r="PK74"/>
      <c r="PL74"/>
      <c r="PM74"/>
      <c r="PN74"/>
      <c r="PO74"/>
      <c r="PP74"/>
      <c r="PQ74"/>
      <c r="PR74"/>
      <c r="PS74"/>
      <c r="PT74"/>
      <c r="PU74"/>
      <c r="PV74"/>
      <c r="PW74"/>
      <c r="PX74"/>
      <c r="PY74"/>
      <c r="PZ74"/>
      <c r="QA74"/>
      <c r="QB74"/>
      <c r="QC74"/>
      <c r="QD74"/>
      <c r="QE74"/>
      <c r="QF74"/>
      <c r="QG74"/>
      <c r="QH74"/>
      <c r="QI74"/>
      <c r="QJ74"/>
      <c r="QK74"/>
      <c r="QL74"/>
      <c r="QM74"/>
      <c r="QN74"/>
      <c r="QO74"/>
      <c r="QP74"/>
      <c r="QQ74"/>
      <c r="QR74"/>
      <c r="QS74"/>
      <c r="QT74"/>
      <c r="QU74"/>
      <c r="QV74"/>
      <c r="QW74"/>
      <c r="QX74"/>
      <c r="QY74"/>
      <c r="QZ74"/>
      <c r="RA74"/>
      <c r="RB74"/>
      <c r="RC74"/>
      <c r="RD74"/>
      <c r="RE74"/>
      <c r="RF74"/>
      <c r="RG74"/>
      <c r="RH74"/>
      <c r="RI74"/>
      <c r="RJ74"/>
      <c r="RK74"/>
      <c r="RL74"/>
      <c r="RM74"/>
      <c r="RN74"/>
      <c r="RO74"/>
      <c r="RP74"/>
      <c r="RQ74"/>
      <c r="RR74"/>
      <c r="RS74"/>
      <c r="RT74"/>
      <c r="RU74"/>
      <c r="RV74"/>
      <c r="RW74"/>
      <c r="RX74"/>
      <c r="RY74"/>
      <c r="RZ74"/>
      <c r="SA74"/>
      <c r="SB74"/>
      <c r="SC74"/>
      <c r="SD74"/>
      <c r="SE74"/>
      <c r="SF74"/>
      <c r="SG74"/>
      <c r="SH74"/>
      <c r="SI74"/>
      <c r="SJ74"/>
      <c r="SK74"/>
      <c r="SL74"/>
      <c r="SM74"/>
      <c r="SN74"/>
      <c r="SO74"/>
      <c r="SP74"/>
      <c r="SQ74"/>
      <c r="SR74"/>
      <c r="SS74"/>
      <c r="ST74"/>
      <c r="SU74"/>
      <c r="SV74"/>
      <c r="SW74"/>
      <c r="SX74"/>
      <c r="SY74"/>
      <c r="SZ74"/>
      <c r="TA74"/>
      <c r="TB74"/>
      <c r="TC74"/>
      <c r="TD74"/>
      <c r="TE74"/>
      <c r="TF74"/>
      <c r="TG74"/>
      <c r="TH74"/>
      <c r="TI74"/>
      <c r="TJ74"/>
      <c r="TK74"/>
      <c r="TL74"/>
      <c r="TM74"/>
      <c r="TN74"/>
      <c r="TO74"/>
      <c r="TP74"/>
      <c r="TQ74"/>
      <c r="TR74"/>
      <c r="TS74"/>
      <c r="TT74"/>
      <c r="TU74"/>
      <c r="TV74"/>
      <c r="TW74"/>
      <c r="TX74"/>
      <c r="TY74"/>
      <c r="TZ74"/>
      <c r="UA74"/>
      <c r="UB74"/>
      <c r="UC74"/>
      <c r="UD74"/>
      <c r="UE74"/>
      <c r="UF74"/>
      <c r="UG74"/>
      <c r="UH74"/>
      <c r="UI74"/>
      <c r="UJ74"/>
      <c r="UK74"/>
      <c r="UL74"/>
      <c r="UM74"/>
      <c r="UN74"/>
      <c r="UO74"/>
      <c r="UP74"/>
      <c r="UQ74"/>
      <c r="UR74"/>
      <c r="US74"/>
      <c r="UT74"/>
      <c r="UU74"/>
      <c r="UV74"/>
      <c r="UW74"/>
      <c r="UX74"/>
      <c r="UY74"/>
      <c r="UZ74"/>
      <c r="VA74"/>
      <c r="VB74"/>
      <c r="VC74"/>
      <c r="VD74"/>
      <c r="VE74"/>
      <c r="VF74"/>
      <c r="VG74"/>
      <c r="VH74"/>
      <c r="VI74"/>
      <c r="VJ74"/>
      <c r="VK74"/>
      <c r="VL74"/>
      <c r="VM74"/>
      <c r="VN74"/>
      <c r="VO74"/>
      <c r="VP74"/>
      <c r="VQ74"/>
      <c r="VR74"/>
      <c r="VS74"/>
      <c r="VT74"/>
      <c r="VU74"/>
      <c r="VV74"/>
      <c r="VW74"/>
      <c r="VX74"/>
      <c r="VY74"/>
      <c r="VZ74"/>
      <c r="WA74"/>
      <c r="WB74"/>
      <c r="WC74"/>
      <c r="WD74"/>
      <c r="WE74"/>
      <c r="WF74"/>
      <c r="WG74"/>
      <c r="WH74"/>
      <c r="WI74"/>
      <c r="WJ74"/>
      <c r="WK74"/>
      <c r="WL74"/>
      <c r="WM74"/>
      <c r="WN74"/>
      <c r="WO74"/>
      <c r="WP74"/>
      <c r="WQ74"/>
      <c r="WR74"/>
      <c r="WS74"/>
      <c r="WT74"/>
      <c r="WU74"/>
      <c r="WV74"/>
      <c r="WW74"/>
      <c r="WX74"/>
      <c r="WY74"/>
      <c r="WZ74"/>
      <c r="XA74"/>
      <c r="XB74"/>
      <c r="XC74"/>
      <c r="XD74"/>
      <c r="XE74"/>
      <c r="XF74"/>
      <c r="XG74"/>
      <c r="XH74"/>
      <c r="XI74"/>
      <c r="XJ74"/>
      <c r="XK74"/>
      <c r="XL74"/>
      <c r="XM74"/>
      <c r="XN74"/>
      <c r="XO74"/>
      <c r="XP74"/>
      <c r="XQ74"/>
      <c r="XR74"/>
      <c r="XS74"/>
      <c r="XT74"/>
      <c r="XU74"/>
      <c r="XV74"/>
      <c r="XW74"/>
      <c r="XX74"/>
      <c r="XY74"/>
      <c r="XZ74"/>
      <c r="YA74"/>
      <c r="YB74"/>
      <c r="YC74"/>
      <c r="YD74"/>
      <c r="YE74"/>
      <c r="YF74"/>
      <c r="YG74"/>
      <c r="YH74"/>
      <c r="YI74"/>
      <c r="YJ74"/>
      <c r="YK74"/>
      <c r="YL74"/>
      <c r="YM74"/>
      <c r="YN74"/>
      <c r="YO74"/>
      <c r="YP74"/>
      <c r="YQ74"/>
      <c r="YR74"/>
      <c r="YS74"/>
      <c r="YT74"/>
      <c r="YU74"/>
      <c r="YV74"/>
      <c r="YW74"/>
      <c r="YX74"/>
      <c r="YY74"/>
      <c r="YZ74"/>
      <c r="ZA74"/>
      <c r="ZB74"/>
      <c r="ZC74"/>
      <c r="ZD74"/>
      <c r="ZE74"/>
      <c r="ZF74"/>
      <c r="ZG74"/>
      <c r="ZH74"/>
      <c r="ZI74"/>
      <c r="ZJ74"/>
      <c r="ZK74"/>
      <c r="ZL74"/>
      <c r="ZM74"/>
      <c r="ZN74"/>
      <c r="ZO74"/>
      <c r="ZP74"/>
      <c r="ZQ74"/>
      <c r="ZR74"/>
      <c r="ZS74"/>
      <c r="ZT74"/>
      <c r="ZU74"/>
      <c r="ZV74"/>
      <c r="ZW74"/>
      <c r="ZX74"/>
      <c r="ZY74"/>
      <c r="ZZ74"/>
      <c r="AAA74"/>
      <c r="AAB74"/>
      <c r="AAC74"/>
      <c r="AAD74"/>
      <c r="AAE74"/>
      <c r="AAF74"/>
      <c r="AAG74"/>
      <c r="AAH74"/>
      <c r="AAI74"/>
      <c r="AAJ74"/>
      <c r="AAK74"/>
      <c r="AAL74"/>
      <c r="AAM74"/>
      <c r="AAN74"/>
      <c r="AAO74"/>
      <c r="AAP74"/>
      <c r="AAQ74"/>
      <c r="AAR74"/>
      <c r="AAS74"/>
      <c r="AAT74"/>
      <c r="AAU74"/>
      <c r="AAV74"/>
      <c r="AAW74"/>
      <c r="AAX74"/>
      <c r="AAY74"/>
      <c r="AAZ74"/>
      <c r="ABA74"/>
      <c r="ABB74"/>
      <c r="ABC74"/>
      <c r="ABD74"/>
      <c r="ABE74"/>
      <c r="ABF74"/>
      <c r="ABG74"/>
      <c r="ABH74"/>
      <c r="ABI74"/>
      <c r="ABJ74"/>
      <c r="ABK74"/>
      <c r="ABL74"/>
      <c r="ABM74"/>
      <c r="ABN74"/>
      <c r="ABO74"/>
      <c r="ABP74"/>
      <c r="ABQ74"/>
      <c r="ABR74"/>
      <c r="ABS74"/>
      <c r="ABT74"/>
      <c r="ABU74"/>
      <c r="ABV74"/>
      <c r="ABW74"/>
      <c r="ABX74"/>
      <c r="ABY74"/>
      <c r="ABZ74"/>
      <c r="ACA74"/>
      <c r="ACB74"/>
      <c r="ACC74"/>
      <c r="ACD74"/>
      <c r="ACE74"/>
      <c r="ACF74"/>
      <c r="ACG74"/>
      <c r="ACH74"/>
      <c r="ACI74"/>
      <c r="ACJ74"/>
      <c r="ACK74"/>
      <c r="ACL74"/>
      <c r="ACM74"/>
      <c r="ACN74"/>
      <c r="ACO74"/>
      <c r="ACP74"/>
      <c r="ACQ74"/>
      <c r="ACR74"/>
      <c r="ACS74"/>
      <c r="ACT74"/>
      <c r="ACU74"/>
      <c r="ACV74"/>
      <c r="ACW74"/>
      <c r="ACX74"/>
      <c r="ACY74"/>
      <c r="ACZ74"/>
      <c r="ADA74"/>
      <c r="ADB74"/>
      <c r="ADC74"/>
      <c r="ADD74"/>
      <c r="ADE74"/>
      <c r="ADF74"/>
      <c r="ADG74"/>
      <c r="ADH74"/>
      <c r="ADI74"/>
      <c r="ADJ74"/>
      <c r="ADK74"/>
      <c r="ADL74"/>
      <c r="ADM74"/>
      <c r="ADN74"/>
      <c r="ADO74"/>
      <c r="ADP74"/>
      <c r="ADQ74"/>
      <c r="ADR74"/>
      <c r="ADS74"/>
      <c r="ADT74"/>
      <c r="ADU74"/>
      <c r="ADV74"/>
      <c r="ADW74"/>
      <c r="ADX74"/>
      <c r="ADY74"/>
      <c r="ADZ74"/>
      <c r="AEA74"/>
      <c r="AEB74"/>
      <c r="AEC74"/>
      <c r="AED74"/>
      <c r="AEE74"/>
      <c r="AEF74"/>
      <c r="AEG74"/>
      <c r="AEH74"/>
      <c r="AEI74"/>
      <c r="AEJ74"/>
      <c r="AEK74"/>
      <c r="AEL74"/>
      <c r="AEM74"/>
      <c r="AEN74"/>
      <c r="AEO74"/>
      <c r="AEP74"/>
      <c r="AEQ74"/>
      <c r="AER74"/>
      <c r="AES74"/>
      <c r="AET74"/>
      <c r="AEU74"/>
      <c r="AEV74"/>
      <c r="AEW74"/>
      <c r="AEX74"/>
      <c r="AEY74"/>
      <c r="AEZ74"/>
      <c r="AFA74"/>
      <c r="AFB74"/>
      <c r="AFC74"/>
      <c r="AFD74"/>
      <c r="AFE74"/>
      <c r="AFF74"/>
      <c r="AFG74"/>
      <c r="AFH74"/>
      <c r="AFI74"/>
      <c r="AFJ74"/>
      <c r="AFK74"/>
      <c r="AFL74"/>
      <c r="AFM74"/>
      <c r="AFN74"/>
      <c r="AFO74"/>
      <c r="AFP74"/>
      <c r="AFQ74"/>
      <c r="AFR74"/>
      <c r="AFS74"/>
      <c r="AFT74"/>
      <c r="AFU74"/>
      <c r="AFV74"/>
      <c r="AFW74"/>
      <c r="AFX74"/>
      <c r="AFY74"/>
      <c r="AFZ74"/>
      <c r="AGA74"/>
      <c r="AGB74"/>
      <c r="AGC74"/>
      <c r="AGD74"/>
      <c r="AGE74"/>
      <c r="AGF74"/>
      <c r="AGG74"/>
      <c r="AGH74"/>
      <c r="AGI74"/>
      <c r="AGJ74"/>
      <c r="AGK74"/>
      <c r="AGL74"/>
      <c r="AGM74"/>
      <c r="AGN74"/>
      <c r="AGO74"/>
      <c r="AGP74"/>
      <c r="AGQ74"/>
      <c r="AGR74"/>
      <c r="AGS74"/>
      <c r="AGT74"/>
      <c r="AGU74"/>
      <c r="AGV74"/>
      <c r="AGW74"/>
      <c r="AGX74"/>
      <c r="AGY74"/>
      <c r="AGZ74"/>
      <c r="AHA74"/>
      <c r="AHB74"/>
      <c r="AHC74"/>
      <c r="AHD74"/>
      <c r="AHE74"/>
      <c r="AHF74"/>
      <c r="AHG74"/>
      <c r="AHH74"/>
      <c r="AHI74"/>
      <c r="AHJ74"/>
      <c r="AHK74"/>
      <c r="AHL74"/>
      <c r="AHM74"/>
      <c r="AHN74"/>
      <c r="AHO74"/>
      <c r="AHP74"/>
      <c r="AHQ74"/>
      <c r="AHR74"/>
      <c r="AHS74"/>
      <c r="AHT74"/>
      <c r="AHU74"/>
      <c r="AHV74"/>
      <c r="AHW74"/>
      <c r="AHX74"/>
      <c r="AHY74"/>
      <c r="AHZ74"/>
      <c r="AIA74"/>
      <c r="AIB74"/>
      <c r="AIC74"/>
      <c r="AID74"/>
      <c r="AIE74"/>
      <c r="AIF74"/>
      <c r="AIG74"/>
      <c r="AIH74"/>
      <c r="AII74"/>
      <c r="AIJ74"/>
      <c r="AIK74"/>
      <c r="AIL74"/>
      <c r="AIM74"/>
      <c r="AIN74"/>
      <c r="AIO74"/>
      <c r="AIP74"/>
      <c r="AIQ74"/>
      <c r="AIR74"/>
      <c r="AIS74"/>
      <c r="AIT74"/>
      <c r="AIU74"/>
      <c r="AIV74"/>
      <c r="AIW74"/>
      <c r="AIX74"/>
      <c r="AIY74"/>
      <c r="AIZ74"/>
      <c r="AJA74"/>
      <c r="AJB74"/>
      <c r="AJC74"/>
      <c r="AJD74"/>
      <c r="AJE74"/>
      <c r="AJF74"/>
      <c r="AJG74"/>
      <c r="AJH74"/>
      <c r="AJI74"/>
      <c r="AJJ74"/>
      <c r="AJK74"/>
      <c r="AJL74"/>
      <c r="AJM74"/>
      <c r="AJN74"/>
      <c r="AJO74"/>
      <c r="AJP74"/>
      <c r="AJQ74"/>
      <c r="AJR74"/>
      <c r="AJS74"/>
      <c r="AJT74"/>
      <c r="AJU74"/>
      <c r="AJV74"/>
      <c r="AJW74"/>
      <c r="AJX74"/>
      <c r="AJY74"/>
      <c r="AJZ74"/>
      <c r="AKA74"/>
      <c r="AKB74"/>
      <c r="AKC74"/>
      <c r="AKD74"/>
      <c r="AKE74"/>
      <c r="AKF74"/>
      <c r="AKG74"/>
      <c r="AKH74"/>
      <c r="AKI74"/>
      <c r="AKJ74"/>
    </row>
    <row r="75" s="3" customFormat="1" hidden="1" spans="1:972">
      <c r="A75" s="71"/>
      <c r="B75" s="71"/>
      <c r="C75" s="71"/>
      <c r="D75" s="71"/>
      <c r="E75" s="71"/>
      <c r="F75" s="71"/>
      <c r="G75" s="71"/>
      <c r="H75" s="71"/>
      <c r="I75" s="71"/>
      <c r="J75" s="77"/>
      <c r="K75" s="74" t="s">
        <v>190</v>
      </c>
      <c r="L75" s="3">
        <v>5485.78</v>
      </c>
      <c r="M75" s="3">
        <v>1407.89</v>
      </c>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c r="IW75"/>
      <c r="IX75"/>
      <c r="IY75"/>
      <c r="IZ75"/>
      <c r="JA75"/>
      <c r="JB75"/>
      <c r="JC75"/>
      <c r="JD75"/>
      <c r="JE75"/>
      <c r="JF75"/>
      <c r="JG75"/>
      <c r="JH75"/>
      <c r="JI75"/>
      <c r="JJ75"/>
      <c r="JK75"/>
      <c r="JL75"/>
      <c r="JM75"/>
      <c r="JN75"/>
      <c r="JO75"/>
      <c r="JP75"/>
      <c r="JQ75"/>
      <c r="JR75"/>
      <c r="JS75"/>
      <c r="JT75"/>
      <c r="JU75"/>
      <c r="JV75"/>
      <c r="JW75"/>
      <c r="JX75"/>
      <c r="JY75"/>
      <c r="JZ75"/>
      <c r="KA75"/>
      <c r="KB75"/>
      <c r="KC75"/>
      <c r="KD75"/>
      <c r="KE75"/>
      <c r="KF75"/>
      <c r="KG75"/>
      <c r="KH75"/>
      <c r="KI75"/>
      <c r="KJ75"/>
      <c r="KK75"/>
      <c r="KL75"/>
      <c r="KM75"/>
      <c r="KN75"/>
      <c r="KO75"/>
      <c r="KP75"/>
      <c r="KQ75"/>
      <c r="KR75"/>
      <c r="KS75"/>
      <c r="KT75"/>
      <c r="KU75"/>
      <c r="KV75"/>
      <c r="KW75"/>
      <c r="KX75"/>
      <c r="KY75"/>
      <c r="KZ75"/>
      <c r="LA75"/>
      <c r="LB75"/>
      <c r="LC75"/>
      <c r="LD75"/>
      <c r="LE75"/>
      <c r="LF75"/>
      <c r="LG75"/>
      <c r="LH75"/>
      <c r="LI75"/>
      <c r="LJ75"/>
      <c r="LK75"/>
      <c r="LL75"/>
      <c r="LM75"/>
      <c r="LN75"/>
      <c r="LO75"/>
      <c r="LP75"/>
      <c r="LQ75"/>
      <c r="LR75"/>
      <c r="LS75"/>
      <c r="LT75"/>
      <c r="LU75"/>
      <c r="LV75"/>
      <c r="LW75"/>
      <c r="LX75"/>
      <c r="LY75"/>
      <c r="LZ75"/>
      <c r="MA75"/>
      <c r="MB75"/>
      <c r="MC75"/>
      <c r="MD75"/>
      <c r="ME75"/>
      <c r="MF75"/>
      <c r="MG75"/>
      <c r="MH75"/>
      <c r="MI75"/>
      <c r="MJ75"/>
      <c r="MK75"/>
      <c r="ML75"/>
      <c r="MM75"/>
      <c r="MN75"/>
      <c r="MO75"/>
      <c r="MP75"/>
      <c r="MQ75"/>
      <c r="MR75"/>
      <c r="MS75"/>
      <c r="MT75"/>
      <c r="MU75"/>
      <c r="MV75"/>
      <c r="MW75"/>
      <c r="MX75"/>
      <c r="MY75"/>
      <c r="MZ75"/>
      <c r="NA75"/>
      <c r="NB75"/>
      <c r="NC75"/>
      <c r="ND75"/>
      <c r="NE75"/>
      <c r="NF75"/>
      <c r="NG75"/>
      <c r="NH75"/>
      <c r="NI75"/>
      <c r="NJ75"/>
      <c r="NK75"/>
      <c r="NL75"/>
      <c r="NM75"/>
      <c r="NN75"/>
      <c r="NO75"/>
      <c r="NP75"/>
      <c r="NQ75"/>
      <c r="NR75"/>
      <c r="NS75"/>
      <c r="NT75"/>
      <c r="NU75"/>
      <c r="NV75"/>
      <c r="NW75"/>
      <c r="NX75"/>
      <c r="NY75"/>
      <c r="NZ75"/>
      <c r="OA75"/>
      <c r="OB75"/>
      <c r="OC75"/>
      <c r="OD75"/>
      <c r="OE75"/>
      <c r="OF75"/>
      <c r="OG75"/>
      <c r="OH75"/>
      <c r="OI75"/>
      <c r="OJ75"/>
      <c r="OK75"/>
      <c r="OL75"/>
      <c r="OM75"/>
      <c r="ON75"/>
      <c r="OO75"/>
      <c r="OP75"/>
      <c r="OQ75"/>
      <c r="OR75"/>
      <c r="OS75"/>
      <c r="OT75"/>
      <c r="OU75"/>
      <c r="OV75"/>
      <c r="OW75"/>
      <c r="OX75"/>
      <c r="OY75"/>
      <c r="OZ75"/>
      <c r="PA75"/>
      <c r="PB75"/>
      <c r="PC75"/>
      <c r="PD75"/>
      <c r="PE75"/>
      <c r="PF75"/>
      <c r="PG75"/>
      <c r="PH75"/>
      <c r="PI75"/>
      <c r="PJ75"/>
      <c r="PK75"/>
      <c r="PL75"/>
      <c r="PM75"/>
      <c r="PN75"/>
      <c r="PO75"/>
      <c r="PP75"/>
      <c r="PQ75"/>
      <c r="PR75"/>
      <c r="PS75"/>
      <c r="PT75"/>
      <c r="PU75"/>
      <c r="PV75"/>
      <c r="PW75"/>
      <c r="PX75"/>
      <c r="PY75"/>
      <c r="PZ75"/>
      <c r="QA75"/>
      <c r="QB75"/>
      <c r="QC75"/>
      <c r="QD75"/>
      <c r="QE75"/>
      <c r="QF75"/>
      <c r="QG75"/>
      <c r="QH75"/>
      <c r="QI75"/>
      <c r="QJ75"/>
      <c r="QK75"/>
      <c r="QL75"/>
      <c r="QM75"/>
      <c r="QN75"/>
      <c r="QO75"/>
      <c r="QP75"/>
      <c r="QQ75"/>
      <c r="QR75"/>
      <c r="QS75"/>
      <c r="QT75"/>
      <c r="QU75"/>
      <c r="QV75"/>
      <c r="QW75"/>
      <c r="QX75"/>
      <c r="QY75"/>
      <c r="QZ75"/>
      <c r="RA75"/>
      <c r="RB75"/>
      <c r="RC75"/>
      <c r="RD75"/>
      <c r="RE75"/>
      <c r="RF75"/>
      <c r="RG75"/>
      <c r="RH75"/>
      <c r="RI75"/>
      <c r="RJ75"/>
      <c r="RK75"/>
      <c r="RL75"/>
      <c r="RM75"/>
      <c r="RN75"/>
      <c r="RO75"/>
      <c r="RP75"/>
      <c r="RQ75"/>
      <c r="RR75"/>
      <c r="RS75"/>
      <c r="RT75"/>
      <c r="RU75"/>
      <c r="RV75"/>
      <c r="RW75"/>
      <c r="RX75"/>
      <c r="RY75"/>
      <c r="RZ75"/>
      <c r="SA75"/>
      <c r="SB75"/>
      <c r="SC75"/>
      <c r="SD75"/>
      <c r="SE75"/>
      <c r="SF75"/>
      <c r="SG75"/>
      <c r="SH75"/>
      <c r="SI75"/>
      <c r="SJ75"/>
      <c r="SK75"/>
      <c r="SL75"/>
      <c r="SM75"/>
      <c r="SN75"/>
      <c r="SO75"/>
      <c r="SP75"/>
      <c r="SQ75"/>
      <c r="SR75"/>
      <c r="SS75"/>
      <c r="ST75"/>
      <c r="SU75"/>
      <c r="SV75"/>
      <c r="SW75"/>
      <c r="SX75"/>
      <c r="SY75"/>
      <c r="SZ75"/>
      <c r="TA75"/>
      <c r="TB75"/>
      <c r="TC75"/>
      <c r="TD75"/>
      <c r="TE75"/>
      <c r="TF75"/>
      <c r="TG75"/>
      <c r="TH75"/>
      <c r="TI75"/>
      <c r="TJ75"/>
      <c r="TK75"/>
      <c r="TL75"/>
      <c r="TM75"/>
      <c r="TN75"/>
      <c r="TO75"/>
      <c r="TP75"/>
      <c r="TQ75"/>
      <c r="TR75"/>
      <c r="TS75"/>
      <c r="TT75"/>
      <c r="TU75"/>
      <c r="TV75"/>
      <c r="TW75"/>
      <c r="TX75"/>
      <c r="TY75"/>
      <c r="TZ75"/>
      <c r="UA75"/>
      <c r="UB75"/>
      <c r="UC75"/>
      <c r="UD75"/>
      <c r="UE75"/>
      <c r="UF75"/>
      <c r="UG75"/>
      <c r="UH75"/>
      <c r="UI75"/>
      <c r="UJ75"/>
      <c r="UK75"/>
      <c r="UL75"/>
      <c r="UM75"/>
      <c r="UN75"/>
      <c r="UO75"/>
      <c r="UP75"/>
      <c r="UQ75"/>
      <c r="UR75"/>
      <c r="US75"/>
      <c r="UT75"/>
      <c r="UU75"/>
      <c r="UV75"/>
      <c r="UW75"/>
      <c r="UX75"/>
      <c r="UY75"/>
      <c r="UZ75"/>
      <c r="VA75"/>
      <c r="VB75"/>
      <c r="VC75"/>
      <c r="VD75"/>
      <c r="VE75"/>
      <c r="VF75"/>
      <c r="VG75"/>
      <c r="VH75"/>
      <c r="VI75"/>
      <c r="VJ75"/>
      <c r="VK75"/>
      <c r="VL75"/>
      <c r="VM75"/>
      <c r="VN75"/>
      <c r="VO75"/>
      <c r="VP75"/>
      <c r="VQ75"/>
      <c r="VR75"/>
      <c r="VS75"/>
      <c r="VT75"/>
      <c r="VU75"/>
      <c r="VV75"/>
      <c r="VW75"/>
      <c r="VX75"/>
      <c r="VY75"/>
      <c r="VZ75"/>
      <c r="WA75"/>
      <c r="WB75"/>
      <c r="WC75"/>
      <c r="WD75"/>
      <c r="WE75"/>
      <c r="WF75"/>
      <c r="WG75"/>
      <c r="WH75"/>
      <c r="WI75"/>
      <c r="WJ75"/>
      <c r="WK75"/>
      <c r="WL75"/>
      <c r="WM75"/>
      <c r="WN75"/>
      <c r="WO75"/>
      <c r="WP75"/>
      <c r="WQ75"/>
      <c r="WR75"/>
      <c r="WS75"/>
      <c r="WT75"/>
      <c r="WU75"/>
      <c r="WV75"/>
      <c r="WW75"/>
      <c r="WX75"/>
      <c r="WY75"/>
      <c r="WZ75"/>
      <c r="XA75"/>
      <c r="XB75"/>
      <c r="XC75"/>
      <c r="XD75"/>
      <c r="XE75"/>
      <c r="XF75"/>
      <c r="XG75"/>
      <c r="XH75"/>
      <c r="XI75"/>
      <c r="XJ75"/>
      <c r="XK75"/>
      <c r="XL75"/>
      <c r="XM75"/>
      <c r="XN75"/>
      <c r="XO75"/>
      <c r="XP75"/>
      <c r="XQ75"/>
      <c r="XR75"/>
      <c r="XS75"/>
      <c r="XT75"/>
      <c r="XU75"/>
      <c r="XV75"/>
      <c r="XW75"/>
      <c r="XX75"/>
      <c r="XY75"/>
      <c r="XZ75"/>
      <c r="YA75"/>
      <c r="YB75"/>
      <c r="YC75"/>
      <c r="YD75"/>
      <c r="YE75"/>
      <c r="YF75"/>
      <c r="YG75"/>
      <c r="YH75"/>
      <c r="YI75"/>
      <c r="YJ75"/>
      <c r="YK75"/>
      <c r="YL75"/>
      <c r="YM75"/>
      <c r="YN75"/>
      <c r="YO75"/>
      <c r="YP75"/>
      <c r="YQ75"/>
      <c r="YR75"/>
      <c r="YS75"/>
      <c r="YT75"/>
      <c r="YU75"/>
      <c r="YV75"/>
      <c r="YW75"/>
      <c r="YX75"/>
      <c r="YY75"/>
      <c r="YZ75"/>
      <c r="ZA75"/>
      <c r="ZB75"/>
      <c r="ZC75"/>
      <c r="ZD75"/>
      <c r="ZE75"/>
      <c r="ZF75"/>
      <c r="ZG75"/>
      <c r="ZH75"/>
      <c r="ZI75"/>
      <c r="ZJ75"/>
      <c r="ZK75"/>
      <c r="ZL75"/>
      <c r="ZM75"/>
      <c r="ZN75"/>
      <c r="ZO75"/>
      <c r="ZP75"/>
      <c r="ZQ75"/>
      <c r="ZR75"/>
      <c r="ZS75"/>
      <c r="ZT75"/>
      <c r="ZU75"/>
      <c r="ZV75"/>
      <c r="ZW75"/>
      <c r="ZX75"/>
      <c r="ZY75"/>
      <c r="ZZ75"/>
      <c r="AAA75"/>
      <c r="AAB75"/>
      <c r="AAC75"/>
      <c r="AAD75"/>
      <c r="AAE75"/>
      <c r="AAF75"/>
      <c r="AAG75"/>
      <c r="AAH75"/>
      <c r="AAI75"/>
      <c r="AAJ75"/>
      <c r="AAK75"/>
      <c r="AAL75"/>
      <c r="AAM75"/>
      <c r="AAN75"/>
      <c r="AAO75"/>
      <c r="AAP75"/>
      <c r="AAQ75"/>
      <c r="AAR75"/>
      <c r="AAS75"/>
      <c r="AAT75"/>
      <c r="AAU75"/>
      <c r="AAV75"/>
      <c r="AAW75"/>
      <c r="AAX75"/>
      <c r="AAY75"/>
      <c r="AAZ75"/>
      <c r="ABA75"/>
      <c r="ABB75"/>
      <c r="ABC75"/>
      <c r="ABD75"/>
      <c r="ABE75"/>
      <c r="ABF75"/>
      <c r="ABG75"/>
      <c r="ABH75"/>
      <c r="ABI75"/>
      <c r="ABJ75"/>
      <c r="ABK75"/>
      <c r="ABL75"/>
      <c r="ABM75"/>
      <c r="ABN75"/>
      <c r="ABO75"/>
      <c r="ABP75"/>
      <c r="ABQ75"/>
      <c r="ABR75"/>
      <c r="ABS75"/>
      <c r="ABT75"/>
      <c r="ABU75"/>
      <c r="ABV75"/>
      <c r="ABW75"/>
      <c r="ABX75"/>
      <c r="ABY75"/>
      <c r="ABZ75"/>
      <c r="ACA75"/>
      <c r="ACB75"/>
      <c r="ACC75"/>
      <c r="ACD75"/>
      <c r="ACE75"/>
      <c r="ACF75"/>
      <c r="ACG75"/>
      <c r="ACH75"/>
      <c r="ACI75"/>
      <c r="ACJ75"/>
      <c r="ACK75"/>
      <c r="ACL75"/>
      <c r="ACM75"/>
      <c r="ACN75"/>
      <c r="ACO75"/>
      <c r="ACP75"/>
      <c r="ACQ75"/>
      <c r="ACR75"/>
      <c r="ACS75"/>
      <c r="ACT75"/>
      <c r="ACU75"/>
      <c r="ACV75"/>
      <c r="ACW75"/>
      <c r="ACX75"/>
      <c r="ACY75"/>
      <c r="ACZ75"/>
      <c r="ADA75"/>
      <c r="ADB75"/>
      <c r="ADC75"/>
      <c r="ADD75"/>
      <c r="ADE75"/>
      <c r="ADF75"/>
      <c r="ADG75"/>
      <c r="ADH75"/>
      <c r="ADI75"/>
      <c r="ADJ75"/>
      <c r="ADK75"/>
      <c r="ADL75"/>
      <c r="ADM75"/>
      <c r="ADN75"/>
      <c r="ADO75"/>
      <c r="ADP75"/>
      <c r="ADQ75"/>
      <c r="ADR75"/>
      <c r="ADS75"/>
      <c r="ADT75"/>
      <c r="ADU75"/>
      <c r="ADV75"/>
      <c r="ADW75"/>
      <c r="ADX75"/>
      <c r="ADY75"/>
      <c r="ADZ75"/>
      <c r="AEA75"/>
      <c r="AEB75"/>
      <c r="AEC75"/>
      <c r="AED75"/>
      <c r="AEE75"/>
      <c r="AEF75"/>
      <c r="AEG75"/>
      <c r="AEH75"/>
      <c r="AEI75"/>
      <c r="AEJ75"/>
      <c r="AEK75"/>
      <c r="AEL75"/>
      <c r="AEM75"/>
      <c r="AEN75"/>
      <c r="AEO75"/>
      <c r="AEP75"/>
      <c r="AEQ75"/>
      <c r="AER75"/>
      <c r="AES75"/>
      <c r="AET75"/>
      <c r="AEU75"/>
      <c r="AEV75"/>
      <c r="AEW75"/>
      <c r="AEX75"/>
      <c r="AEY75"/>
      <c r="AEZ75"/>
      <c r="AFA75"/>
      <c r="AFB75"/>
      <c r="AFC75"/>
      <c r="AFD75"/>
      <c r="AFE75"/>
      <c r="AFF75"/>
      <c r="AFG75"/>
      <c r="AFH75"/>
      <c r="AFI75"/>
      <c r="AFJ75"/>
      <c r="AFK75"/>
      <c r="AFL75"/>
      <c r="AFM75"/>
      <c r="AFN75"/>
      <c r="AFO75"/>
      <c r="AFP75"/>
      <c r="AFQ75"/>
      <c r="AFR75"/>
      <c r="AFS75"/>
      <c r="AFT75"/>
      <c r="AFU75"/>
      <c r="AFV75"/>
      <c r="AFW75"/>
      <c r="AFX75"/>
      <c r="AFY75"/>
      <c r="AFZ75"/>
      <c r="AGA75"/>
      <c r="AGB75"/>
      <c r="AGC75"/>
      <c r="AGD75"/>
      <c r="AGE75"/>
      <c r="AGF75"/>
      <c r="AGG75"/>
      <c r="AGH75"/>
      <c r="AGI75"/>
      <c r="AGJ75"/>
      <c r="AGK75"/>
      <c r="AGL75"/>
      <c r="AGM75"/>
      <c r="AGN75"/>
      <c r="AGO75"/>
      <c r="AGP75"/>
      <c r="AGQ75"/>
      <c r="AGR75"/>
      <c r="AGS75"/>
      <c r="AGT75"/>
      <c r="AGU75"/>
      <c r="AGV75"/>
      <c r="AGW75"/>
      <c r="AGX75"/>
      <c r="AGY75"/>
      <c r="AGZ75"/>
      <c r="AHA75"/>
      <c r="AHB75"/>
      <c r="AHC75"/>
      <c r="AHD75"/>
      <c r="AHE75"/>
      <c r="AHF75"/>
      <c r="AHG75"/>
      <c r="AHH75"/>
      <c r="AHI75"/>
      <c r="AHJ75"/>
      <c r="AHK75"/>
      <c r="AHL75"/>
      <c r="AHM75"/>
      <c r="AHN75"/>
      <c r="AHO75"/>
      <c r="AHP75"/>
      <c r="AHQ75"/>
      <c r="AHR75"/>
      <c r="AHS75"/>
      <c r="AHT75"/>
      <c r="AHU75"/>
      <c r="AHV75"/>
      <c r="AHW75"/>
      <c r="AHX75"/>
      <c r="AHY75"/>
      <c r="AHZ75"/>
      <c r="AIA75"/>
      <c r="AIB75"/>
      <c r="AIC75"/>
      <c r="AID75"/>
      <c r="AIE75"/>
      <c r="AIF75"/>
      <c r="AIG75"/>
      <c r="AIH75"/>
      <c r="AII75"/>
      <c r="AIJ75"/>
      <c r="AIK75"/>
      <c r="AIL75"/>
      <c r="AIM75"/>
      <c r="AIN75"/>
      <c r="AIO75"/>
      <c r="AIP75"/>
      <c r="AIQ75"/>
      <c r="AIR75"/>
      <c r="AIS75"/>
      <c r="AIT75"/>
      <c r="AIU75"/>
      <c r="AIV75"/>
      <c r="AIW75"/>
      <c r="AIX75"/>
      <c r="AIY75"/>
      <c r="AIZ75"/>
      <c r="AJA75"/>
      <c r="AJB75"/>
      <c r="AJC75"/>
      <c r="AJD75"/>
      <c r="AJE75"/>
      <c r="AJF75"/>
      <c r="AJG75"/>
      <c r="AJH75"/>
      <c r="AJI75"/>
      <c r="AJJ75"/>
      <c r="AJK75"/>
      <c r="AJL75"/>
      <c r="AJM75"/>
      <c r="AJN75"/>
      <c r="AJO75"/>
      <c r="AJP75"/>
      <c r="AJQ75"/>
      <c r="AJR75"/>
      <c r="AJS75"/>
      <c r="AJT75"/>
      <c r="AJU75"/>
      <c r="AJV75"/>
      <c r="AJW75"/>
      <c r="AJX75"/>
      <c r="AJY75"/>
      <c r="AJZ75"/>
      <c r="AKA75"/>
      <c r="AKB75"/>
      <c r="AKC75"/>
      <c r="AKD75"/>
      <c r="AKE75"/>
      <c r="AKF75"/>
      <c r="AKG75"/>
      <c r="AKH75"/>
      <c r="AKI75"/>
      <c r="AKJ75"/>
    </row>
    <row r="76" s="3" customFormat="1" hidden="1" spans="1:972">
      <c r="A76" s="71"/>
      <c r="B76" s="71"/>
      <c r="C76" s="71"/>
      <c r="D76" s="71"/>
      <c r="E76" s="71"/>
      <c r="F76" s="71"/>
      <c r="G76" s="71"/>
      <c r="H76" s="71"/>
      <c r="I76" s="71"/>
      <c r="J76" s="77"/>
      <c r="K76" s="74" t="s">
        <v>13</v>
      </c>
      <c r="L76" s="3">
        <v>11510</v>
      </c>
      <c r="M76" s="3">
        <v>2380</v>
      </c>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c r="IW76"/>
      <c r="IX76"/>
      <c r="IY76"/>
      <c r="IZ76"/>
      <c r="JA76"/>
      <c r="JB76"/>
      <c r="JC76"/>
      <c r="JD76"/>
      <c r="JE76"/>
      <c r="JF76"/>
      <c r="JG76"/>
      <c r="JH76"/>
      <c r="JI76"/>
      <c r="JJ76"/>
      <c r="JK76"/>
      <c r="JL76"/>
      <c r="JM76"/>
      <c r="JN76"/>
      <c r="JO76"/>
      <c r="JP76"/>
      <c r="JQ76"/>
      <c r="JR76"/>
      <c r="JS76"/>
      <c r="JT76"/>
      <c r="JU76"/>
      <c r="JV76"/>
      <c r="JW76"/>
      <c r="JX76"/>
      <c r="JY76"/>
      <c r="JZ76"/>
      <c r="KA76"/>
      <c r="KB76"/>
      <c r="KC76"/>
      <c r="KD76"/>
      <c r="KE76"/>
      <c r="KF76"/>
      <c r="KG76"/>
      <c r="KH76"/>
      <c r="KI76"/>
      <c r="KJ76"/>
      <c r="KK76"/>
      <c r="KL76"/>
      <c r="KM76"/>
      <c r="KN76"/>
      <c r="KO76"/>
      <c r="KP76"/>
      <c r="KQ76"/>
      <c r="KR76"/>
      <c r="KS76"/>
      <c r="KT76"/>
      <c r="KU76"/>
      <c r="KV76"/>
      <c r="KW76"/>
      <c r="KX76"/>
      <c r="KY76"/>
      <c r="KZ76"/>
      <c r="LA76"/>
      <c r="LB76"/>
      <c r="LC76"/>
      <c r="LD76"/>
      <c r="LE76"/>
      <c r="LF76"/>
      <c r="LG76"/>
      <c r="LH76"/>
      <c r="LI76"/>
      <c r="LJ76"/>
      <c r="LK76"/>
      <c r="LL76"/>
      <c r="LM76"/>
      <c r="LN76"/>
      <c r="LO76"/>
      <c r="LP76"/>
      <c r="LQ76"/>
      <c r="LR76"/>
      <c r="LS76"/>
      <c r="LT76"/>
      <c r="LU76"/>
      <c r="LV76"/>
      <c r="LW76"/>
      <c r="LX76"/>
      <c r="LY76"/>
      <c r="LZ76"/>
      <c r="MA76"/>
      <c r="MB76"/>
      <c r="MC76"/>
      <c r="MD76"/>
      <c r="ME76"/>
      <c r="MF76"/>
      <c r="MG76"/>
      <c r="MH76"/>
      <c r="MI76"/>
      <c r="MJ76"/>
      <c r="MK76"/>
      <c r="ML76"/>
      <c r="MM76"/>
      <c r="MN76"/>
      <c r="MO76"/>
      <c r="MP76"/>
      <c r="MQ76"/>
      <c r="MR76"/>
      <c r="MS76"/>
      <c r="MT76"/>
      <c r="MU76"/>
      <c r="MV76"/>
      <c r="MW76"/>
      <c r="MX76"/>
      <c r="MY76"/>
      <c r="MZ76"/>
      <c r="NA76"/>
      <c r="NB76"/>
      <c r="NC76"/>
      <c r="ND76"/>
      <c r="NE76"/>
      <c r="NF76"/>
      <c r="NG76"/>
      <c r="NH76"/>
      <c r="NI76"/>
      <c r="NJ76"/>
      <c r="NK76"/>
      <c r="NL76"/>
      <c r="NM76"/>
      <c r="NN76"/>
      <c r="NO76"/>
      <c r="NP76"/>
      <c r="NQ76"/>
      <c r="NR76"/>
      <c r="NS76"/>
      <c r="NT76"/>
      <c r="NU76"/>
      <c r="NV76"/>
      <c r="NW76"/>
      <c r="NX76"/>
      <c r="NY76"/>
      <c r="NZ76"/>
      <c r="OA76"/>
      <c r="OB76"/>
      <c r="OC76"/>
      <c r="OD76"/>
      <c r="OE76"/>
      <c r="OF76"/>
      <c r="OG76"/>
      <c r="OH76"/>
      <c r="OI76"/>
      <c r="OJ76"/>
      <c r="OK76"/>
      <c r="OL76"/>
      <c r="OM76"/>
      <c r="ON76"/>
      <c r="OO76"/>
      <c r="OP76"/>
      <c r="OQ76"/>
      <c r="OR76"/>
      <c r="OS76"/>
      <c r="OT76"/>
      <c r="OU76"/>
      <c r="OV76"/>
      <c r="OW76"/>
      <c r="OX76"/>
      <c r="OY76"/>
      <c r="OZ76"/>
      <c r="PA76"/>
      <c r="PB76"/>
      <c r="PC76"/>
      <c r="PD76"/>
      <c r="PE76"/>
      <c r="PF76"/>
      <c r="PG76"/>
      <c r="PH76"/>
      <c r="PI76"/>
      <c r="PJ76"/>
      <c r="PK76"/>
      <c r="PL76"/>
      <c r="PM76"/>
      <c r="PN76"/>
      <c r="PO76"/>
      <c r="PP76"/>
      <c r="PQ76"/>
      <c r="PR76"/>
      <c r="PS76"/>
      <c r="PT76"/>
      <c r="PU76"/>
      <c r="PV76"/>
      <c r="PW76"/>
      <c r="PX76"/>
      <c r="PY76"/>
      <c r="PZ76"/>
      <c r="QA76"/>
      <c r="QB76"/>
      <c r="QC76"/>
      <c r="QD76"/>
      <c r="QE76"/>
      <c r="QF76"/>
      <c r="QG76"/>
      <c r="QH76"/>
      <c r="QI76"/>
      <c r="QJ76"/>
      <c r="QK76"/>
      <c r="QL76"/>
      <c r="QM76"/>
      <c r="QN76"/>
      <c r="QO76"/>
      <c r="QP76"/>
      <c r="QQ76"/>
      <c r="QR76"/>
      <c r="QS76"/>
      <c r="QT76"/>
      <c r="QU76"/>
      <c r="QV76"/>
      <c r="QW76"/>
      <c r="QX76"/>
      <c r="QY76"/>
      <c r="QZ76"/>
      <c r="RA76"/>
      <c r="RB76"/>
      <c r="RC76"/>
      <c r="RD76"/>
      <c r="RE76"/>
      <c r="RF76"/>
      <c r="RG76"/>
      <c r="RH76"/>
      <c r="RI76"/>
      <c r="RJ76"/>
      <c r="RK76"/>
      <c r="RL76"/>
      <c r="RM76"/>
      <c r="RN76"/>
      <c r="RO76"/>
      <c r="RP76"/>
      <c r="RQ76"/>
      <c r="RR76"/>
      <c r="RS76"/>
      <c r="RT76"/>
      <c r="RU76"/>
      <c r="RV76"/>
      <c r="RW76"/>
      <c r="RX76"/>
      <c r="RY76"/>
      <c r="RZ76"/>
      <c r="SA76"/>
      <c r="SB76"/>
      <c r="SC76"/>
      <c r="SD76"/>
      <c r="SE76"/>
      <c r="SF76"/>
      <c r="SG76"/>
      <c r="SH76"/>
      <c r="SI76"/>
      <c r="SJ76"/>
      <c r="SK76"/>
      <c r="SL76"/>
      <c r="SM76"/>
      <c r="SN76"/>
      <c r="SO76"/>
      <c r="SP76"/>
      <c r="SQ76"/>
      <c r="SR76"/>
      <c r="SS76"/>
      <c r="ST76"/>
      <c r="SU76"/>
      <c r="SV76"/>
      <c r="SW76"/>
      <c r="SX76"/>
      <c r="SY76"/>
      <c r="SZ76"/>
      <c r="TA76"/>
      <c r="TB76"/>
      <c r="TC76"/>
      <c r="TD76"/>
      <c r="TE76"/>
      <c r="TF76"/>
      <c r="TG76"/>
      <c r="TH76"/>
      <c r="TI76"/>
      <c r="TJ76"/>
      <c r="TK76"/>
      <c r="TL76"/>
      <c r="TM76"/>
      <c r="TN76"/>
      <c r="TO76"/>
      <c r="TP76"/>
      <c r="TQ76"/>
      <c r="TR76"/>
      <c r="TS76"/>
      <c r="TT76"/>
      <c r="TU76"/>
      <c r="TV76"/>
      <c r="TW76"/>
      <c r="TX76"/>
      <c r="TY76"/>
      <c r="TZ76"/>
      <c r="UA76"/>
      <c r="UB76"/>
      <c r="UC76"/>
      <c r="UD76"/>
      <c r="UE76"/>
      <c r="UF76"/>
      <c r="UG76"/>
      <c r="UH76"/>
      <c r="UI76"/>
      <c r="UJ76"/>
      <c r="UK76"/>
      <c r="UL76"/>
      <c r="UM76"/>
      <c r="UN76"/>
      <c r="UO76"/>
      <c r="UP76"/>
      <c r="UQ76"/>
      <c r="UR76"/>
      <c r="US76"/>
      <c r="UT76"/>
      <c r="UU76"/>
      <c r="UV76"/>
      <c r="UW76"/>
      <c r="UX76"/>
      <c r="UY76"/>
      <c r="UZ76"/>
      <c r="VA76"/>
      <c r="VB76"/>
      <c r="VC76"/>
      <c r="VD76"/>
      <c r="VE76"/>
      <c r="VF76"/>
      <c r="VG76"/>
      <c r="VH76"/>
      <c r="VI76"/>
      <c r="VJ76"/>
      <c r="VK76"/>
      <c r="VL76"/>
      <c r="VM76"/>
      <c r="VN76"/>
      <c r="VO76"/>
      <c r="VP76"/>
      <c r="VQ76"/>
      <c r="VR76"/>
      <c r="VS76"/>
      <c r="VT76"/>
      <c r="VU76"/>
      <c r="VV76"/>
      <c r="VW76"/>
      <c r="VX76"/>
      <c r="VY76"/>
      <c r="VZ76"/>
      <c r="WA76"/>
      <c r="WB76"/>
      <c r="WC76"/>
      <c r="WD76"/>
      <c r="WE76"/>
      <c r="WF76"/>
      <c r="WG76"/>
      <c r="WH76"/>
      <c r="WI76"/>
      <c r="WJ76"/>
      <c r="WK76"/>
      <c r="WL76"/>
      <c r="WM76"/>
      <c r="WN76"/>
      <c r="WO76"/>
      <c r="WP76"/>
      <c r="WQ76"/>
      <c r="WR76"/>
      <c r="WS76"/>
      <c r="WT76"/>
      <c r="WU76"/>
      <c r="WV76"/>
      <c r="WW76"/>
      <c r="WX76"/>
      <c r="WY76"/>
      <c r="WZ76"/>
      <c r="XA76"/>
      <c r="XB76"/>
      <c r="XC76"/>
      <c r="XD76"/>
      <c r="XE76"/>
      <c r="XF76"/>
      <c r="XG76"/>
      <c r="XH76"/>
      <c r="XI76"/>
      <c r="XJ76"/>
      <c r="XK76"/>
      <c r="XL76"/>
      <c r="XM76"/>
      <c r="XN76"/>
      <c r="XO76"/>
      <c r="XP76"/>
      <c r="XQ76"/>
      <c r="XR76"/>
      <c r="XS76"/>
      <c r="XT76"/>
      <c r="XU76"/>
      <c r="XV76"/>
      <c r="XW76"/>
      <c r="XX76"/>
      <c r="XY76"/>
      <c r="XZ76"/>
      <c r="YA76"/>
      <c r="YB76"/>
      <c r="YC76"/>
      <c r="YD76"/>
      <c r="YE76"/>
      <c r="YF76"/>
      <c r="YG76"/>
      <c r="YH76"/>
      <c r="YI76"/>
      <c r="YJ76"/>
      <c r="YK76"/>
      <c r="YL76"/>
      <c r="YM76"/>
      <c r="YN76"/>
      <c r="YO76"/>
      <c r="YP76"/>
      <c r="YQ76"/>
      <c r="YR76"/>
      <c r="YS76"/>
      <c r="YT76"/>
      <c r="YU76"/>
      <c r="YV76"/>
      <c r="YW76"/>
      <c r="YX76"/>
      <c r="YY76"/>
      <c r="YZ76"/>
      <c r="ZA76"/>
      <c r="ZB76"/>
      <c r="ZC76"/>
      <c r="ZD76"/>
      <c r="ZE76"/>
      <c r="ZF76"/>
      <c r="ZG76"/>
      <c r="ZH76"/>
      <c r="ZI76"/>
      <c r="ZJ76"/>
      <c r="ZK76"/>
      <c r="ZL76"/>
      <c r="ZM76"/>
      <c r="ZN76"/>
      <c r="ZO76"/>
      <c r="ZP76"/>
      <c r="ZQ76"/>
      <c r="ZR76"/>
      <c r="ZS76"/>
      <c r="ZT76"/>
      <c r="ZU76"/>
      <c r="ZV76"/>
      <c r="ZW76"/>
      <c r="ZX76"/>
      <c r="ZY76"/>
      <c r="ZZ76"/>
      <c r="AAA76"/>
      <c r="AAB76"/>
      <c r="AAC76"/>
      <c r="AAD76"/>
      <c r="AAE76"/>
      <c r="AAF76"/>
      <c r="AAG76"/>
      <c r="AAH76"/>
      <c r="AAI76"/>
      <c r="AAJ76"/>
      <c r="AAK76"/>
      <c r="AAL76"/>
      <c r="AAM76"/>
      <c r="AAN76"/>
      <c r="AAO76"/>
      <c r="AAP76"/>
      <c r="AAQ76"/>
      <c r="AAR76"/>
      <c r="AAS76"/>
      <c r="AAT76"/>
      <c r="AAU76"/>
      <c r="AAV76"/>
      <c r="AAW76"/>
      <c r="AAX76"/>
      <c r="AAY76"/>
      <c r="AAZ76"/>
      <c r="ABA76"/>
      <c r="ABB76"/>
      <c r="ABC76"/>
      <c r="ABD76"/>
      <c r="ABE76"/>
      <c r="ABF76"/>
      <c r="ABG76"/>
      <c r="ABH76"/>
      <c r="ABI76"/>
      <c r="ABJ76"/>
      <c r="ABK76"/>
      <c r="ABL76"/>
      <c r="ABM76"/>
      <c r="ABN76"/>
      <c r="ABO76"/>
      <c r="ABP76"/>
      <c r="ABQ76"/>
      <c r="ABR76"/>
      <c r="ABS76"/>
      <c r="ABT76"/>
      <c r="ABU76"/>
      <c r="ABV76"/>
      <c r="ABW76"/>
      <c r="ABX76"/>
      <c r="ABY76"/>
      <c r="ABZ76"/>
      <c r="ACA76"/>
      <c r="ACB76"/>
      <c r="ACC76"/>
      <c r="ACD76"/>
      <c r="ACE76"/>
      <c r="ACF76"/>
      <c r="ACG76"/>
      <c r="ACH76"/>
      <c r="ACI76"/>
      <c r="ACJ76"/>
      <c r="ACK76"/>
      <c r="ACL76"/>
      <c r="ACM76"/>
      <c r="ACN76"/>
      <c r="ACO76"/>
      <c r="ACP76"/>
      <c r="ACQ76"/>
      <c r="ACR76"/>
      <c r="ACS76"/>
      <c r="ACT76"/>
      <c r="ACU76"/>
      <c r="ACV76"/>
      <c r="ACW76"/>
      <c r="ACX76"/>
      <c r="ACY76"/>
      <c r="ACZ76"/>
      <c r="ADA76"/>
      <c r="ADB76"/>
      <c r="ADC76"/>
      <c r="ADD76"/>
      <c r="ADE76"/>
      <c r="ADF76"/>
      <c r="ADG76"/>
      <c r="ADH76"/>
      <c r="ADI76"/>
      <c r="ADJ76"/>
      <c r="ADK76"/>
      <c r="ADL76"/>
      <c r="ADM76"/>
      <c r="ADN76"/>
      <c r="ADO76"/>
      <c r="ADP76"/>
      <c r="ADQ76"/>
      <c r="ADR76"/>
      <c r="ADS76"/>
      <c r="ADT76"/>
      <c r="ADU76"/>
      <c r="ADV76"/>
      <c r="ADW76"/>
      <c r="ADX76"/>
      <c r="ADY76"/>
      <c r="ADZ76"/>
      <c r="AEA76"/>
      <c r="AEB76"/>
      <c r="AEC76"/>
      <c r="AED76"/>
      <c r="AEE76"/>
      <c r="AEF76"/>
      <c r="AEG76"/>
      <c r="AEH76"/>
      <c r="AEI76"/>
      <c r="AEJ76"/>
      <c r="AEK76"/>
      <c r="AEL76"/>
      <c r="AEM76"/>
      <c r="AEN76"/>
      <c r="AEO76"/>
      <c r="AEP76"/>
      <c r="AEQ76"/>
      <c r="AER76"/>
      <c r="AES76"/>
      <c r="AET76"/>
      <c r="AEU76"/>
      <c r="AEV76"/>
      <c r="AEW76"/>
      <c r="AEX76"/>
      <c r="AEY76"/>
      <c r="AEZ76"/>
      <c r="AFA76"/>
      <c r="AFB76"/>
      <c r="AFC76"/>
      <c r="AFD76"/>
      <c r="AFE76"/>
      <c r="AFF76"/>
      <c r="AFG76"/>
      <c r="AFH76"/>
      <c r="AFI76"/>
      <c r="AFJ76"/>
      <c r="AFK76"/>
      <c r="AFL76"/>
      <c r="AFM76"/>
      <c r="AFN76"/>
      <c r="AFO76"/>
      <c r="AFP76"/>
      <c r="AFQ76"/>
      <c r="AFR76"/>
      <c r="AFS76"/>
      <c r="AFT76"/>
      <c r="AFU76"/>
      <c r="AFV76"/>
      <c r="AFW76"/>
      <c r="AFX76"/>
      <c r="AFY76"/>
      <c r="AFZ76"/>
      <c r="AGA76"/>
      <c r="AGB76"/>
      <c r="AGC76"/>
      <c r="AGD76"/>
      <c r="AGE76"/>
      <c r="AGF76"/>
      <c r="AGG76"/>
      <c r="AGH76"/>
      <c r="AGI76"/>
      <c r="AGJ76"/>
      <c r="AGK76"/>
      <c r="AGL76"/>
      <c r="AGM76"/>
      <c r="AGN76"/>
      <c r="AGO76"/>
      <c r="AGP76"/>
      <c r="AGQ76"/>
      <c r="AGR76"/>
      <c r="AGS76"/>
      <c r="AGT76"/>
      <c r="AGU76"/>
      <c r="AGV76"/>
      <c r="AGW76"/>
      <c r="AGX76"/>
      <c r="AGY76"/>
      <c r="AGZ76"/>
      <c r="AHA76"/>
      <c r="AHB76"/>
      <c r="AHC76"/>
      <c r="AHD76"/>
      <c r="AHE76"/>
      <c r="AHF76"/>
      <c r="AHG76"/>
      <c r="AHH76"/>
      <c r="AHI76"/>
      <c r="AHJ76"/>
      <c r="AHK76"/>
      <c r="AHL76"/>
      <c r="AHM76"/>
      <c r="AHN76"/>
      <c r="AHO76"/>
      <c r="AHP76"/>
      <c r="AHQ76"/>
      <c r="AHR76"/>
      <c r="AHS76"/>
      <c r="AHT76"/>
      <c r="AHU76"/>
      <c r="AHV76"/>
      <c r="AHW76"/>
      <c r="AHX76"/>
      <c r="AHY76"/>
      <c r="AHZ76"/>
      <c r="AIA76"/>
      <c r="AIB76"/>
      <c r="AIC76"/>
      <c r="AID76"/>
      <c r="AIE76"/>
      <c r="AIF76"/>
      <c r="AIG76"/>
      <c r="AIH76"/>
      <c r="AII76"/>
      <c r="AIJ76"/>
      <c r="AIK76"/>
      <c r="AIL76"/>
      <c r="AIM76"/>
      <c r="AIN76"/>
      <c r="AIO76"/>
      <c r="AIP76"/>
      <c r="AIQ76"/>
      <c r="AIR76"/>
      <c r="AIS76"/>
      <c r="AIT76"/>
      <c r="AIU76"/>
      <c r="AIV76"/>
      <c r="AIW76"/>
      <c r="AIX76"/>
      <c r="AIY76"/>
      <c r="AIZ76"/>
      <c r="AJA76"/>
      <c r="AJB76"/>
      <c r="AJC76"/>
      <c r="AJD76"/>
      <c r="AJE76"/>
      <c r="AJF76"/>
      <c r="AJG76"/>
      <c r="AJH76"/>
      <c r="AJI76"/>
      <c r="AJJ76"/>
      <c r="AJK76"/>
      <c r="AJL76"/>
      <c r="AJM76"/>
      <c r="AJN76"/>
      <c r="AJO76"/>
      <c r="AJP76"/>
      <c r="AJQ76"/>
      <c r="AJR76"/>
      <c r="AJS76"/>
      <c r="AJT76"/>
      <c r="AJU76"/>
      <c r="AJV76"/>
      <c r="AJW76"/>
      <c r="AJX76"/>
      <c r="AJY76"/>
      <c r="AJZ76"/>
      <c r="AKA76"/>
      <c r="AKB76"/>
      <c r="AKC76"/>
      <c r="AKD76"/>
      <c r="AKE76"/>
      <c r="AKF76"/>
      <c r="AKG76"/>
      <c r="AKH76"/>
      <c r="AKI76"/>
      <c r="AKJ76"/>
    </row>
    <row r="77" hidden="1" spans="1:18">
      <c r="A77" s="71"/>
      <c r="B77" s="71"/>
      <c r="C77" s="71"/>
      <c r="D77" s="71"/>
      <c r="E77" s="71"/>
      <c r="F77" s="71"/>
      <c r="G77" s="71"/>
      <c r="H77" s="71"/>
      <c r="I77" s="71"/>
      <c r="J77" s="78"/>
      <c r="K77" s="74" t="s">
        <v>277</v>
      </c>
      <c r="L77" s="3">
        <v>10104.7</v>
      </c>
      <c r="M77" s="3">
        <v>3805</v>
      </c>
      <c r="N77" s="3"/>
      <c r="O77" s="3"/>
      <c r="P77" s="3"/>
      <c r="Q77" s="3"/>
      <c r="R77" s="3"/>
    </row>
    <row r="78" hidden="1" spans="1:18">
      <c r="A78" s="71"/>
      <c r="B78" s="71"/>
      <c r="C78" s="71"/>
      <c r="D78" s="71"/>
      <c r="E78" s="71"/>
      <c r="F78" s="71"/>
      <c r="G78" s="71"/>
      <c r="H78" s="71"/>
      <c r="I78" s="71"/>
      <c r="J78" s="79" t="s">
        <v>420</v>
      </c>
      <c r="K78" s="79"/>
      <c r="L78" s="3">
        <f>SUM(L74:L77)</f>
        <v>32323.48</v>
      </c>
      <c r="M78" s="3">
        <f>SUM(M74:M77)</f>
        <v>10047.89</v>
      </c>
      <c r="N78" s="3"/>
      <c r="O78" s="3"/>
      <c r="P78" s="3"/>
      <c r="Q78" s="3"/>
      <c r="R78" s="3"/>
    </row>
  </sheetData>
  <autoFilter ref="A3:AKJ78">
    <filterColumn colId="5">
      <customFilters>
        <customFilter operator="equal" val="屏南县"/>
      </customFilters>
    </filterColumn>
    <extLst/>
  </autoFilter>
  <mergeCells count="8">
    <mergeCell ref="A21:I21"/>
    <mergeCell ref="A31:I31"/>
    <mergeCell ref="A45:I45"/>
    <mergeCell ref="A71:I71"/>
    <mergeCell ref="J78:K78"/>
    <mergeCell ref="J74:J77"/>
    <mergeCell ref="A1:R2"/>
    <mergeCell ref="A72:I78"/>
  </mergeCells>
  <dataValidations count="3">
    <dataValidation type="list" allowBlank="1" showInputMessage="1" showErrorMessage="1" sqref="H22 H23 H24 H25 H26 H27 H28 H29 E31 H32 H33 H34 H35 H36 H37 H40 H41 H42 H43 H44 E45 H46 H47 H52 H55 H56 H57 H58 H61 H62 H64 H68 H69 H70 H38:H39">
      <formula1>"新建,改造"</formula1>
    </dataValidation>
    <dataValidation type="list" allowBlank="1" showInputMessage="1" showErrorMessage="1" sqref="P22 P23 P26 P27 P28 P29 P30 M31 P32 P33 P34 P35 P36 P37 P40 P41 P42 P43 P44 M45 P46 P47 P48 P49 P50 P51 P52 P53 P54 P59 P60 P61 P62 P63 P64 P65 P66 P67 P68 P69 C70 P70 P24:P25 P38:P39 P55:P56 P57:P58">
      <formula1>"乡镇商贸中心,物流体系,商贸配送,农产品上行,农产品上行-展销中心"</formula1>
    </dataValidation>
    <dataValidation type="list" allowBlank="1" showInputMessage="1" showErrorMessage="1" sqref="Q22 Q23 Q26 Q27 Q28 Q29 Q30 N31 Q32 Q33 Q34 Q35 Q36 Q37 Q40 Q41 Q42 Q43 Q44 N45 Q46 Q47 Q48 Q49 Q50 Q53 Q54 Q59 Q61 Q62 Q63 Q64 Q65 Q66 Q67 Q68 Q69 Q70 Q24:Q25 Q38:Q39 Q51:Q52 Q55:Q56 Q57:Q58">
      <formula1>"未动工,建设中,即将完工,已完工"</formula1>
    </dataValidation>
  </dataValidations>
  <pageMargins left="0.75" right="0.75" top="1" bottom="1" header="0.5" footer="0.5"/>
  <pageSetup paperSize="9" orientation="portrait"/>
  <headerFooter/>
  <ignoredErrors>
    <ignoredError sqref="C70" listDataValidation="1"/>
  </ignoredErrors>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Sheet0</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2023-08-15T18:47:00Z</dcterms:created>
  <dcterms:modified xsi:type="dcterms:W3CDTF">2023-12-01T02:08:48Z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F089085E91624D76A64EA303CF724721_13</vt:lpwstr>
  </property>
</Properties>
</file>