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3" r:id="rId1"/>
    <sheet name="Sheet1" sheetId="4" r:id="rId2"/>
  </sheets>
  <definedNames>
    <definedName name="_xlnm._FilterDatabase" localSheetId="0" hidden="1">Sheet0!$A$2:$L$12</definedName>
    <definedName name="_xlnm._FilterDatabase" localSheetId="1" hidden="1">Sheet1!$A$3:$AKJ$78</definedName>
    <definedName name="_xlnm.Print_Area" localSheetId="0">Sheet0!$A$1:$L$12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<sst xmlns="http://schemas.openxmlformats.org/spreadsheetml/2006/main" count="1005" uniqueCount="422">
  <si>
    <t>2023年福建省县域商业建设项目清单（三明市）</t>
  </si>
  <si>
    <t>序号</t>
  </si>
  <si>
    <t>设区市　　　</t>
  </si>
  <si>
    <t>县（市、区）</t>
  </si>
  <si>
    <t>项目名称</t>
  </si>
  <si>
    <t>责任主体</t>
  </si>
  <si>
    <t>项目内容</t>
  </si>
  <si>
    <t>实现功能</t>
  </si>
  <si>
    <t>拟支持金额（万元）</t>
  </si>
  <si>
    <t>项目建设周期</t>
  </si>
  <si>
    <t>项目建设启动时间</t>
  </si>
  <si>
    <t>项目建设竣工时间</t>
  </si>
  <si>
    <t>备注</t>
  </si>
  <si>
    <t>三明市</t>
  </si>
  <si>
    <t>建宁县</t>
  </si>
  <si>
    <t>建宁县国家现代农业（种业）仓储物流中心</t>
  </si>
  <si>
    <t>建宁县菜鸟快递有限责任公司</t>
  </si>
  <si>
    <t>建设快递及农产品仓储,分拣,运输智能化设备设施，为县域电商企业提供一件代发，包装，分拣等服务，同时整合快递物流资源，实现一体化配送</t>
  </si>
  <si>
    <t>整合快递资源，建设改造仓储分拣包装，实现农产品智能化、现代化的仓储、打包、中转、运输以及一件代发功能。</t>
  </si>
  <si>
    <t>2022.1-2024.12</t>
  </si>
  <si>
    <t>中粮•建宁名优特农产品展示展销中心</t>
  </si>
  <si>
    <t>福建飞翔工业投资发展集团有限责任公司</t>
  </si>
  <si>
    <t>项目规划建设展厅及研发中心，用于中粮集团相关产品展示、建宁县特色农产品展示、“建宁五子”等品牌农产品展示等</t>
  </si>
  <si>
    <t>主要用于展示和销售县域区域公用品牌及中粮相关优质产品以及商务接待和运营企业的办公需要，接待游客参观和学生研学等功能</t>
  </si>
  <si>
    <t>2023.07-2023.12</t>
  </si>
  <si>
    <t>宁化县</t>
  </si>
  <si>
    <t>安远镇商贸中心</t>
  </si>
  <si>
    <t>宁化恒生建设工程有限公司</t>
  </si>
  <si>
    <t>建成安远农特产品交易中心，总建筑面积约3500平方米，建设商贸中心、交易中心、配送中心，设农产品展示区、果蔬区、肉类区、禽类区，同时配套建设停车场、水、电、绿化等基础设施，满足乡镇居民实用消费和一般生活服务需求。</t>
  </si>
  <si>
    <t>新建集镇商贸中心，改善乡镇集贸市场面貌，优化生活服务供给。</t>
  </si>
  <si>
    <t>2023.01-2023.12</t>
  </si>
  <si>
    <t>淮土镇商贸中心</t>
  </si>
  <si>
    <t>宁化县薪火数字文旅产业投资有限公司</t>
  </si>
  <si>
    <t>一是建设占地面积14亩,总建筑面积约为1万平方米的井边小区商贸综合体，包括商品交易中心、商业建筑及公共设施等。二是建设占地约3000平方米影剧院旧址商贸区，包括电子商务平台直播带货功能区、农特产品展示销售区等。三是规划粮站旧址建设500平方米农副产品储存冷藏仓库及相应设备购置，满足批量商品配送服务。四是改造井边小区商贸综合体—粮站旧址—影剧院沿街商铺。</t>
  </si>
  <si>
    <t>实现基本满足周边居民的米面粮油、家居百货、农资、餐饮、生活服务、休闲娱乐等一般性消费需求。</t>
  </si>
  <si>
    <t>2022.03-2024.12</t>
  </si>
  <si>
    <t>尤溪县</t>
  </si>
  <si>
    <t>联合镇集贸中心建设项目</t>
  </si>
  <si>
    <t>尤溪县联合镇人民政府</t>
  </si>
  <si>
    <t>该项目总占地面积3000㎡，建筑占地面积约2000㎡，规划一层用于集贸市场及商业店面，二层用于大型商超，三层用于酒店、餐饮、住宿、商业办公等。</t>
  </si>
  <si>
    <t>建成后预计年营业收入可达到2000万元，吸引就业人数100人，实现食宿、集贸、购物、娱乐、商业办公等各种功能于一身。</t>
  </si>
  <si>
    <t>2023-2024</t>
  </si>
  <si>
    <t>西滨镇商贸中心改造项目</t>
  </si>
  <si>
    <t>西滨镇鲈江农贸管理有限公司</t>
  </si>
  <si>
    <t>提升改造建筑面积4677.83平方米，内设超市、商务办公、休闲、美食餐饮、双创孵化、购物、酒店、居住等多功能融合区域，满足农村居民购物、休闲和娱乐的一站式需求。</t>
  </si>
  <si>
    <t>提升集镇营商环境，满足农村居民日常购物、餐饮住宿、娱乐休闲、教育文化等多元化消费需要，激发农村消费潜力，提高居民生活质量。</t>
  </si>
  <si>
    <t>尤溪县茶文化展示展销中心建设项目</t>
  </si>
  <si>
    <t>华达茶叶有限公司</t>
  </si>
  <si>
    <t>博展中心总体规划为二层，面积共计1700平方米，共分茶序厅、五个主题厅（茶史厅、茶乡厅、茶韵厅、茶商厅、茶旅厅）及尾厅七个部分，中心围绕做实做好“茶文化、茶科技、茶产业”尤溪篇章，以“茶韵尤溪”为主题，以观光体验、虚拟沉浸、商旅融合为特色，通过萃取大量文物史料之精要，利用5G场景、VR/AR等现代技术，通过厂景观摩、实物陈列、文化展现、影音渲染等展现形式，实现静动结合、声光融合、板物配合，打造一座茶集历史古韵、尤溪茶韵、名人风韵、茶道商韵于一体的闽中茶文化博展中心。</t>
  </si>
  <si>
    <t>打造一座茶集历史古韵、尤溪茶韵、名人风韵、茶道商韵于一体的闽中茶文化博展中心</t>
  </si>
  <si>
    <t>尤溪绿生中央厨房与商贸配送中心建设项目</t>
  </si>
  <si>
    <t>尤溪绿生商贸有限公司</t>
  </si>
  <si>
    <t>创新开发具有尤溪特色的县域食材、食品，促进优质食材、传统工艺、标准化生产和电商销售深度融合，构建“食材供应+中央厨房+网上下单+冷链配送”新型产业链运作模式，实现线上线下融合发展，为县内及周边提供营养餐餐定制和农副产品等食材配送等公共服务。</t>
  </si>
  <si>
    <t>促进优质食材、传统工艺、标准生产和电商销售深度融合</t>
  </si>
  <si>
    <t>2022-2023</t>
  </si>
  <si>
    <t>农产品商品化预处理中心和产供销一体化建设项目</t>
  </si>
  <si>
    <t>亦产亦销（尤溪）农业服务有限公司</t>
  </si>
  <si>
    <t>项目占用地面积4400平方米，新建农产品商品化预处理分拣车间2栋（1400平方米），引进农产品分拣流水线和预处理工作台，配套生鲜冷冻库、标准电烤房及自动化包装等设备，并采取协议加盟形式，常年为当地芦柑、辣椒、油茶、竹笋等农户，提供农资集采、技术指导、订单收购、分拣初加工、冷库贮藏、文创包装及网货上行等全链条服务。</t>
  </si>
  <si>
    <t>弥补农产品产销供应链短板，通过社会化服务，提升当地芦柑、辣椒、油茶、竹笋等产业附加值，助推农产品出村进城，助力乡村产业振兴和农民致富。</t>
  </si>
  <si>
    <t>2023年县域商业建设项目清单</t>
  </si>
  <si>
    <t>地市</t>
  </si>
  <si>
    <t>项目类型</t>
  </si>
  <si>
    <t>年度*</t>
  </si>
  <si>
    <t>设区市</t>
  </si>
  <si>
    <t>县／市／区</t>
  </si>
  <si>
    <t>建设类型</t>
  </si>
  <si>
    <t>责任主体”</t>
  </si>
  <si>
    <t>计划投资额***（万元）</t>
  </si>
  <si>
    <t>建设内容</t>
  </si>
  <si>
    <t>建设周期</t>
  </si>
  <si>
    <t>责任单位”：
（政府部门）</t>
  </si>
  <si>
    <t>项目进度</t>
  </si>
  <si>
    <t>南平市</t>
  </si>
  <si>
    <t>县城商业基础设施</t>
  </si>
  <si>
    <t>2023年</t>
  </si>
  <si>
    <t>建瓯市</t>
  </si>
  <si>
    <t>適口镇商贸中心</t>
  </si>
  <si>
    <t>改造</t>
  </si>
  <si>
    <t>建瓯市迪口城乡建设发展有限公司</t>
  </si>
  <si>
    <t>该项目由迪口镇人民政府组织迪口村、占村村、西坑村联合成立建瓯市迪口城乡建设发展有限公司进行建设，迪口村、占村村、西坑村分别占股33.33%,迪口镇商贸中心位于集镇中心地段,改造总建筑面积约7200平方米,主要建设改造;内外部装饰装修、墙体台面地面改造；新建公厕一座，家禽屠宰区一处，配套建设给排水设施、电气设备、监控系统、通风设施消防设备工程等。</t>
  </si>
  <si>
    <t>2022.09-2023.09</t>
  </si>
  <si>
    <t>商贸中心集聚日用百货、餐饮、便民服务，生活商超等商贸服务功能，补齐老区商业基础设施短板，提升乡镇商业设施消费功能，满足农村群众消费升级需求。</t>
  </si>
  <si>
    <t>建瓯市工信商务局、建瓯市迪口镇人民政府</t>
  </si>
  <si>
    <t>乡镇商贸中心</t>
  </si>
  <si>
    <t>即将完工</t>
  </si>
  <si>
    <t>顺昌县</t>
  </si>
  <si>
    <t>高阳集贸市场改造项目</t>
  </si>
  <si>
    <t>福建省顺昌县绿阳农业综合开发有限公司</t>
  </si>
  <si>
    <t>在现有市场基础上，进行高标准规划提升改造，进行地面修整、摊位重建、完善各类基础配套设施等,总投资约240万元,提升农贸市场档次。新建固定摊位100个,50万元;新建排水沟1500米,50万元;平整及水泥硬化2500平方米,30万元;修缮屋顶2000平方米,90万元;水电等配套设施,20万元。</t>
  </si>
  <si>
    <t>2023.06-2023.12</t>
  </si>
  <si>
    <t>升级改造集贸市场：达到基本型商贸中心建设要求，提供包括果蔬肉蛋奶、食品、洗护用品、日用百货等商品零售，满足乡镇居民日常、实用性消费。</t>
  </si>
  <si>
    <t>顺昌县工业信息化和商务局、顺昌县高阳乡人民政府</t>
  </si>
  <si>
    <t>建设中</t>
  </si>
  <si>
    <t>浦城县</t>
  </si>
  <si>
    <t>石陂镇商贸中心建设项目</t>
  </si>
  <si>
    <t>新建</t>
  </si>
  <si>
    <t>福建万商惠购商业集团有限公司</t>
  </si>
  <si>
    <t>浦城县石陂惠购超市总投资430余万升级改造成乡镇商贸中心,仓储200平方米,经营面积1200平方米。建设面积1480平方米,其中投资建设冷冻库200立方,保鲜库300立方,购置货架，为顾客提供导购、送货、咨询、配送等服务。</t>
  </si>
  <si>
    <t>2022.01-2023.06</t>
  </si>
  <si>
    <t>进一步完善物资仓储业，补齐民生短板，提升居民生活品质，满足镇区人民生活需求，促进消费。</t>
  </si>
  <si>
    <t>浦城县商务局、石陂镇人民政府</t>
  </si>
  <si>
    <t>已完工</t>
  </si>
  <si>
    <t>莲塘镇城西市场建设项目</t>
  </si>
  <si>
    <t>莲塘镇人民政府</t>
  </si>
  <si>
    <t>城西市场进行重新建设，拆除原市场摊位，按高标准新建城西市场,约30多家商铺门面装修,市场地下排污地面水沟、电路、监控、吊顶等工程</t>
  </si>
  <si>
    <t>2023.07-2023.11</t>
  </si>
  <si>
    <t>满足居民水产、水果、蔬菜、米面粮油，肉蛋奶、食品、洗护用品、日用百货等商品及餐饮、服装等需求，服务到家，送货上门。</t>
  </si>
  <si>
    <t>浦城县商务局、莲塘镇人民政府</t>
  </si>
  <si>
    <t>政和县</t>
  </si>
  <si>
    <t>政和县铁山镇商贸中心建设项目</t>
  </si>
  <si>
    <t>政和县铁山镇人民政府</t>
  </si>
  <si>
    <t>铁山镇商贸中心沿街商铺制作统一店招招牌，建设商贸中会停车位、非机动车位，安装街道护栏，主街道两旁房屋立面改造及添置提升铁山镇商贸中心项目相关配套设施设备。</t>
  </si>
  <si>
    <t>提升集镇主街道形象，群众出行购物消费等更加便捷，实现乡镇购买、休闲、娱乐、小吃商贸中心。增加15个就业岗位,每年可增加15万元以上税收。</t>
  </si>
  <si>
    <t>政和县工业信息化和商务局、政和县铁山镇人民政府</t>
  </si>
  <si>
    <t>县域消费渠道</t>
  </si>
  <si>
    <t>省级统筹项目</t>
  </si>
  <si>
    <t>南平市供销商城前置仓配送项目</t>
  </si>
  <si>
    <t>南平建阳汇农农产品供销有限公司</t>
  </si>
  <si>
    <t>项目在建阳云谷小区和谐苑235号建设500平方米的门店,用于福建特产、闽北特产、武夷山水产品、832平台产品、新磺特产、水果、粮油等食品和日用品的展示展销和仓储功能。改建建阳童游工业区内的冷藏库一座。在建阳童游工业区改造仓库，用于提供区域配送服务的前置仓，包括仓储区、分拣区、包装区、配送区等的装修改造，购置分拣设备、包装设备、电商运营设备等。</t>
  </si>
  <si>
    <t>2022.11-2023.11</t>
  </si>
  <si>
    <t>满足居民福建特产、武夷山水产品、832平台产品、新疆特产、水产、水果、蔬菜、米面粮油、肉蛋奶、食品、洗护用品、日用品及食品等需求，服务到家，送货上门。</t>
  </si>
  <si>
    <t>南平市商务局、南平市财政局、南平市乡村振兴局、南平市供销社</t>
  </si>
  <si>
    <t>商贸配送</t>
  </si>
  <si>
    <t>浦城县好佳多超市前置仓配送项目</t>
  </si>
  <si>
    <t>浦城县好佳多超市</t>
  </si>
  <si>
    <t>项目占地约1500平方米,建设用于提供县域配送服务的前置仓、物流仓储等设施，包括仓储车间、分拣车间、包装车间、配送车间等。购置分拣设备、包装设备、电商运营设备等</t>
  </si>
  <si>
    <t>2023.06-2023.10</t>
  </si>
  <si>
    <t>浦城县商务局</t>
  </si>
  <si>
    <t>农村产品上行</t>
  </si>
  <si>
    <t>铁井栏历史文化街区“千年建州，建字号”公用品牌产品展销中心项目</t>
  </si>
  <si>
    <t>建瓯市公用品牌运营管理有限公司</t>
  </si>
  <si>
    <t>该项目位于建瓯市铁井栏历史文化街区53号,公用品牌产品展销中心的面积约340平方米,主要建设内容是古建筑的修缮，展厅的前期规划设计，展厅的地面、墙面整体装修，加强灯光效果,UV的印刷机,产品广告灯箱,产品的货架购买，中央空调安装，直播展示设备的添加，投影设备的液置，以及仓库地面整平，防火防水等该公用品牌产品展销中心分成以下区域建设：“千年建州·建字号”产品展示区：营销区、培训区、直播区、仓储区、办公区、休息区等功能区。</t>
  </si>
  <si>
    <t>通过打造“千年建州·建字号”直播超市＋宣传矩阵＋多元公共服务平台：有力推动“千年建州·建字号”区域公用品牌建设，加快新一代信息技术在“建茶”（北苑贡茶）“建酒”“建竹”“建笋”“建米”“建药”“建盏”“建榛”“建食”等我市乡村特色产业全过程融合应用和集成示范，集中打造一批具有市场影响力的“千年建州·建字号”特色产品，进一步构建“企业品牌——集群品牌——城市品牌”梯次递进的“千年建州·建字号”区域公用品牌框架，打通“千年建州·建字号”品牌宣传推广“末梢”，该项目的建设，将有力促进建瓯特色产品在线上线下市场的热销，增强本地生产企业及农产品的销售信心，增加农民收入，助力农村振兴，丰富线上线下产销对接形式。让企业和农民充分认识到产品展示、</t>
  </si>
  <si>
    <t>建瓯市工信商务局、建瓯市市场监督管理局</t>
  </si>
  <si>
    <t>农产品上行－展销中心</t>
  </si>
  <si>
    <t>“宝山大圣”公共品牌展示展销中心</t>
  </si>
  <si>
    <t>福建顺昌融媒科技有限责任公司</t>
  </si>
  <si>
    <t>设立“宝山大圣”产品展示、品牌文化展示中心，展示销售（优品）系列特色产品，同时设立新闻发布厅、直播中心：建成一处集展示、宣传、推介、洽谈和销售功能于一体的产品展销中心</t>
  </si>
  <si>
    <t>2022.12-2023.06</t>
  </si>
  <si>
    <t>以此构建农村产业发展城乡融合多功能商务服务窗口，以实现：产品展示、人文特色、体验沟通、直播营销、信息发布、商务交流六大功能，推动顺昌县域“宝山大圣”品牌发展。</t>
  </si>
  <si>
    <t>顺昌县工业信息化和商务局、顺昌县融媒体中心</t>
  </si>
  <si>
    <t>福建政和我意区域公共品牌展示展销中心</t>
  </si>
  <si>
    <t>政和我意商贸有限公司</t>
  </si>
  <si>
    <t>项目规划面积3600m²,新建分拣、初加工等农产品商品化处理设施，提供更高效便利的产品零售、快件接收、分拣、打包、发货等一条龙服务，同时，建设产品展示零售区、百货区、农产品区等政和特色产品公共品牌展销功能区域以及新零售分销系统和农产品流通追溯系统为一体的多功能公共品牌展销中心。</t>
  </si>
  <si>
    <t>建成最具特色的县域公共品牌产品展示、加工、配送、营销服务为一体展销中心，打造商贸流通升级版。</t>
  </si>
  <si>
    <t>政和县工业信息化和商务局、政和县熊山街道办事处、</t>
  </si>
  <si>
    <t>福建富域贸易有限公司大米、鲜食玉米等农作物预冷保鲜项目</t>
  </si>
  <si>
    <t>福建富域易有限公司</t>
  </si>
  <si>
    <t>建设8000立方米的高温冷藏库、400立方米低温冷冻库:仓库屋面、外墙漏水保温建设:购置电动叉车3辆:冷藏车1辆:购置货架、输送带等(详见可研清单)</t>
  </si>
  <si>
    <t>2023.07-2023.10</t>
  </si>
  <si>
    <t>可实现年存储5000吨大米、鲜玉米等农作物，配送南平周边县市区，并可辐射福州、三明、宁德等周边地市。预计实现年销售额1.2亿元。</t>
  </si>
  <si>
    <t>南平市商务局、南平市财政局、南平市乡村振兴局</t>
  </si>
  <si>
    <t>农产品上行</t>
  </si>
  <si>
    <t>果蔬、坚果冷链加工</t>
  </si>
  <si>
    <t>福建省金穗供应链管理有限公司</t>
  </si>
  <si>
    <t>冷库6个3000立方,果蔬、坚果分拣流水线,地牛、液压车、地磅及附属设施设备。</t>
  </si>
  <si>
    <t>2022.08-2023.10</t>
  </si>
  <si>
    <t>服务当地并辐射周边乡镇农产品收储：分拣提升农产品品质，助农增收，促进农产品流通。</t>
  </si>
  <si>
    <t>建瓯市工信商务局、建瓯市川石乡人民政府</t>
  </si>
  <si>
    <t>建瓯市福祁食品有限公司冷库工程建设工程</t>
  </si>
  <si>
    <t>建瓯市福祁食品有限公司</t>
  </si>
  <si>
    <t>3个保鲜冷库:1个630立方,2个315立方,速冻冷库1个90立方</t>
  </si>
  <si>
    <t>2022.12-2023.8</t>
  </si>
  <si>
    <t>服务当地并辐射周边乡镇农产品收购收储，把当地农产品销往全国</t>
  </si>
  <si>
    <t>建瓯市工信商务局、建瓯市东游镇人民政府</t>
  </si>
  <si>
    <t>顺昌县柑橘产业分拣中心项目</t>
  </si>
  <si>
    <t>南平顺昌年年有桔农业科技有限公司</t>
  </si>
  <si>
    <t>建设厂房3000平方米,建设冷库3000立方米,总投资金额600万元。</t>
  </si>
  <si>
    <t>2022.04-2023.11</t>
  </si>
  <si>
    <t>分拣包装设备代替人工，提高效率。促进顺昌县柑橘产业经济发展，推动顺昌柑橘区域公共品牌发展。</t>
  </si>
  <si>
    <t>顺昌县工业信息化和商务局、顺昌县埔上镇人民政府</t>
  </si>
  <si>
    <t>浦城县濠村乡食用菌分拣中心</t>
  </si>
  <si>
    <t>福建振濠南山发展有限公司</t>
  </si>
  <si>
    <t>新建分拣中心(钢棚厂房)、低温冷库49立方米、高温保鲜库147立方米,建设分拣配送其他基础配套设施。</t>
  </si>
  <si>
    <t>2023.01-2023.09</t>
  </si>
  <si>
    <t>实现对食用菌的仓储、分拣、包装、配送等功能，提高农产品商品转化率，带动县域经济发展。</t>
  </si>
  <si>
    <t>浦城县商务局、濠村乡人民政府</t>
  </si>
  <si>
    <t>政和中国白茶城智能仓储与检测项目</t>
  </si>
  <si>
    <t>政和县茶业有限公司</t>
  </si>
  <si>
    <t>这个项目旨在提升中国白茶城的仓储和检测能力，促进政和县白茶产业的商贸和流通，具体包括以下两个方面的工作：
1、仓储智能化改造提升,新增摄像录像、无线设备、优化WMS仓库管理系统等服务项目。
2、搭建白茶城检测实验室,引先进的检测设备和仪器，为茶企提供权威可靠的检测服务，并提供详尽的茶叶分析报告.</t>
  </si>
  <si>
    <t>1、仓储智能化改造提升:通过引入天眼系统和无线设备等先进技术，对仓储设施进行智能化改造，提高仓储效率和管理水平。天眼系统可以实时监测仓储环境，确保白茶的质量和安全性。无线设备可以提供更方便的数据传输和资源管理，提升仓储操作的效率。通过优化WMS系统,可以实现对仓库运作的更好监控和管理，提高整体仓储效率。
2、搭建白茶城检测实验室:在中国白茶城建设一个专门的实验室，用于对白茶样品进行各种检测和分析。实验室将配备先进的检测设备和仪器，可以对白茶进行成分分析、微生物检测、质量评估等多方面的研究。通过建立这个实验室，能够提供准确的检测数据，帮助政和县白茶产业提升产品质量，并满足市场需求。</t>
  </si>
  <si>
    <t>政和县工业信息化和商务局、政和县石屯镇人民政府</t>
  </si>
  <si>
    <t>政和县仙园冷链物流仓储销售中心</t>
  </si>
  <si>
    <t>政和仙园黑耳康商贸有限公司</t>
  </si>
  <si>
    <t>项目用地面积约3亩,总建筑面积1000平方,其中10万级无尘车间500平方米。200吨容量冷库200平方米,半成品加工区300平方米:配备冷链配送车2辆,购置相应农产品加工设备。</t>
  </si>
  <si>
    <t>2022.08-2023.05</t>
  </si>
  <si>
    <t>打造高山区农副产品初加工、包装、分拣、配送等为一体的多功能物流仓储销售中心，解决高山区农产品种类多、品质好但保质保量运送至终端源费者困难的瓶颈问题，并带动周边村民就业增收，促进高山区农业发展。</t>
  </si>
  <si>
    <t>政和县工业信息化和商务局、政和县镇前镇人民政府</t>
  </si>
  <si>
    <t>南平市2023年合计</t>
  </si>
  <si>
    <t/>
  </si>
  <si>
    <t>宁德市</t>
  </si>
  <si>
    <t>县乡村三级物流配送体系</t>
  </si>
  <si>
    <t>2022年</t>
  </si>
  <si>
    <t>古田县</t>
  </si>
  <si>
    <t>县级物流配送中心建设</t>
  </si>
  <si>
    <t>中国邮政集团有限公司福建省古田分公司</t>
  </si>
  <si>
    <t>建设改造5个乡镇物流中转仓，配置物流监控设备等；在县级物流中心购买自动分拣设备，装修农产品外销仓。</t>
  </si>
  <si>
    <t>2022.01-2023.12</t>
  </si>
  <si>
    <t>利用“县级中心+乡镇支局所”模式，将邮件运输至乡镇所辖支局所，可突破乡镇行政区划、合理组织投递、由一个乡镇带周边相邻乡镇的行政村。购置自动分拣设备，提升县域寄递中心分拣能力和邮件处理时效，节约人工成本。</t>
  </si>
  <si>
    <t>古田县商务局
古田县财政局
古田县乡村振兴局</t>
  </si>
  <si>
    <t>物流体系</t>
  </si>
  <si>
    <t>福建七保食用菌古田县食品菌产业发展项目建设</t>
  </si>
  <si>
    <t>福建七保实业有限公司</t>
  </si>
  <si>
    <t>建设冷藏（冻）库建设，其中保鲜库37950立方米，冷冻库10140立方米；采购安装冷库保温、制冷、物流、冷链等相关设备，建设农产品产地仓储、保鲜、冷冻、加工及物流设施；配套购买叉车搬运车等，货架2000个，塑料托盘2000个。并配套分选车间、包装车间、仓库等。</t>
  </si>
  <si>
    <t>2022.07-2023.12</t>
  </si>
  <si>
    <t>促进县域产业发展。年产5700吨食用菌精深加工产品，推动食用菌精深加工产业发展，拓展市场。</t>
  </si>
  <si>
    <t>福建煜林食用菌古田县食品菌产业发展项目建设</t>
  </si>
  <si>
    <t>福建煜林生物科技有限公司</t>
  </si>
  <si>
    <t>建设冷藏（冻）库建设，其中保鲜库37650立方米，冷冻库10050立方米；采购安装冷库保温、制冷、物流、冷链等相关设备，建设农产品产地仓储、保鲜、冷冻、加工及物流设施；配套购买叉车搬运车等，货架2000个，配套建设抽湿库。并配套分选车间、包装车间、仓库等。</t>
  </si>
  <si>
    <t>促进县域产业发展。年产5800吨食用菌精深加工产品，推动食用菌精深加工产业发展，拓展市场。</t>
  </si>
  <si>
    <t>素时代健康产业古田县食品菌产业发展项目建设</t>
  </si>
  <si>
    <t>素时代（福建）健康产业发展有限公司</t>
  </si>
  <si>
    <t>项目占地面积900平方米，主要建筑物面积900平方米，其中车间500平方米，相关配套设施400平方米。以银耳为原料，红枣、枸杞为辅料，采用熬煮-灌装-杀菌的工艺流程，建设1条鲜炖银耳生产线，以食用菌为原料，大豆蛋白为辅料，采用熬煮-腌制-油炸锁鲜的工艺流程，建设1条食用菌素食产品生产线。购置行星少锅、灌装机、贴标机、电热油炸机等设备。</t>
  </si>
  <si>
    <t>形成年产400吨鲜炖银耳、800吨食用菌素食产品的生产能力。</t>
  </si>
  <si>
    <t>屏南县</t>
  </si>
  <si>
    <t>屏南县三级物流体系建设</t>
  </si>
  <si>
    <t>屏南县邮政分公司</t>
  </si>
  <si>
    <t>1、1500平方米县域物流配送场所装修改造、 监控设备安装、 寄递及批销仓储生产设备购置、物流三合一场所生产辅助设备添置、物流配送中心办公设备购置。
2、10个乡镇物流配送中心，30-50平方米场所改造， 监控设备安装置， 物流生产辅助设备新增投入。县乡主干道物流配送4辆新能源轻卡运输车。</t>
  </si>
  <si>
    <t>2023.1-2023.12</t>
  </si>
  <si>
    <t>提升处理场所功能，加大邮快融合，解决我县社会快递“最后一公里”难的问题。方便农村农产品上下行，助力乡村振兴。</t>
  </si>
  <si>
    <t>屏南县商务局
屏南县财政局
屏南县乡村振兴局</t>
  </si>
  <si>
    <t>寿山乡商贸中心改建工程</t>
  </si>
  <si>
    <t>福建金钟鼎投资有限公司</t>
  </si>
  <si>
    <t>建设集农副产品、农特产品、日用品、文创产品等展销的商贸中心，配备智能导览、导购、直播等功能，建筑面积约为2000㎡。</t>
  </si>
  <si>
    <t>依托寿山特色文旅IP和资源，项目投入使用后可打造成农副产品、农特产品、日用品、文创产品展示交易、交流、直播平台，大幅度提高消费者对产品的认知和了解，增强购买力，促进全县农副产品、农特产品、日用品、文创产品发展。</t>
  </si>
  <si>
    <t>鲜珥家严选农产品加工冷链仓储基地及公共品牌展销中心项目</t>
  </si>
  <si>
    <t>鲜珥家（福建）生物科技有限公司</t>
  </si>
  <si>
    <t>建设农产品加工、冷链仓配及“屏南800”公共品牌展销上行一体化项目，总体规划面积2300㎡：其中加工车间800㎡、冷链仓库1000㎡、公共品牌展销中心500㎡，并配置智能化设备，形成从生产到仓配到营销上行智能一体化供应链，提高农产品产地商品化处理能力，提升农产品流通效率，推动县域商业助农增收。</t>
  </si>
  <si>
    <t>2023.2-2023.12</t>
  </si>
  <si>
    <t>项目建成后将集农产品初加工、分拣打包、冷链保鲜、仓储配送、产销上行为一体，补齐全县农产品产地商品化处理设施短板，建立更紧密的产销衔接机制，增强农产品上行能力，保障农产品顺利进入市场。同时结合公共品牌展销将大力推动本县域特色产品的推广及上行，提升县域商贸流通能力。</t>
  </si>
  <si>
    <t>农产品上行-展销中心</t>
  </si>
  <si>
    <t>柘荣县</t>
  </si>
  <si>
    <t>“柘荣太子参”数字化展销中心</t>
  </si>
  <si>
    <t>柘荣县国有资产投资经营有限公司</t>
  </si>
  <si>
    <t>建设改造总面积5061平方米，一楼面积2003平方米，分为体验中心、交易档口、参企展示区、金融服务中心四个区域；二楼面积1055平方米，分为企业办公室、直播间、智慧博物馆三个区域；三楼面积2003平方米，为大型会议中心</t>
  </si>
  <si>
    <t>2023.01-2023.10</t>
  </si>
  <si>
    <t>集“柘荣太子参”产业发展历程、柘荣县域特色成果展示、交易、电子商务、金融服务、物流配送于一体的复合型功能场所。</t>
  </si>
  <si>
    <t>柘荣县商务局
柘荣县财政局
柘荣县乡村振兴局</t>
  </si>
  <si>
    <t>县级寄递配送中心改造</t>
  </si>
  <si>
    <t>中国邮政集团有限公司福建省柘荣县分公司</t>
  </si>
  <si>
    <t>计划改造县级共配物流中心，扩大处理场地面积，购置伸缩机、传送带、安防监控系统等设备，提高生产效率。提供邮件处理、分拣、转运、仓储、配送等一体化服务；下行单量（进口包裹）最大服务能力为6000件/日，上行单量（出口包裹）最大服务能力为12000件/日。</t>
  </si>
  <si>
    <t>完善县域物流网络。县级共配物流中心改造完成后，将为当地农产品、僧服、刀剪等工业品，寄递、进出口邮件处理提供积极服务，助力农民助产增收，为乡村振兴发展提供有效的农村寄递物流保障。</t>
  </si>
  <si>
    <t>未动工</t>
  </si>
  <si>
    <t>宁德市2023年合计</t>
  </si>
  <si>
    <t>城关镇朱子古街商贸中心改造项目</t>
  </si>
  <si>
    <t>三明市尤溪县闽西南城市发展建设有限公司</t>
  </si>
  <si>
    <t>项目用地面积2920.86 平方米；建筑面积 6213.57平方米，其中地下室1层、1525.25平方米，地上5栋4层4688.31平方米。项目主要建设内容为原旧建筑室内装修拆除，结构加固及局部改造组成，将原老旧建筑改造为传统古建风格，与周边建筑群形成特色古建筑群。</t>
  </si>
  <si>
    <t>项目秉承朱子文化底蕴，复原传统古建风格，集美食、休闲娱乐、精品零售、生活配套于一体，以夜生活业态为特色定位，不但满足当地居民一站式消费，兼具吸引旅游人群消费的能力。</t>
  </si>
  <si>
    <t>尤溪县商务局、尤溪县城关镇人民政府、福建省尤溪城乡融合发展集团有限公司</t>
  </si>
  <si>
    <t>尤溪县商务局</t>
  </si>
  <si>
    <t>尤溪县商务局、尤溪县坂面镇人民政府</t>
  </si>
  <si>
    <t>尤溪县商务局、尤溪县联合镇人民政府</t>
  </si>
  <si>
    <t>尤溪县商务局、尤溪县西滨镇人民政府</t>
  </si>
  <si>
    <t>洋中镇商贸中心改造项目</t>
  </si>
  <si>
    <t>尤溪县洋中镇兴凯城城镇建设有限责任公司</t>
  </si>
  <si>
    <t>拟升级改造三层，建筑面积约7725.6平方米，合理规划市场的商业布局，丰富商圈业态，将市场升级改造为批发、购物、餐饮、娱乐等多功能的经济综合体。</t>
  </si>
  <si>
    <t>通过将各种业态进行有机的组合，丰富商圈业态，数字赋能促进产销精准对接，组成一个既有分工、又有联系的多功能经济综合体，满足群众各方面的生活需求。</t>
  </si>
  <si>
    <t>尤溪县商务局、尤溪县洋中镇人民政府</t>
  </si>
  <si>
    <t>新阳镇集贸市场改造项目</t>
  </si>
  <si>
    <t>尤溪县五十都投资发展有限公司</t>
  </si>
  <si>
    <t>建设集购物、餐饮、批发、娱乐、理发等功能的集贸市场。拟升级改造现有破旧且基础配套薄弱的市场，对商铺以及摊位进行整体规划，合理配置资源，优化物业结构，配套建设各业态。</t>
  </si>
  <si>
    <t>对市场软硬件全面升级，打造成环境整洁、食品安全、秩序井然、价格公道、群众满意的引领的示范性集贸市场，更好地促进当地经济社会发展。满足乡镇居民实用消费和一般生活服务需求。</t>
  </si>
  <si>
    <t>尤溪县商务局、尤溪县新阳镇人民政府</t>
  </si>
  <si>
    <t>西城镇商贸中心改造项目</t>
  </si>
  <si>
    <t>尤溪县朱源投资有限公司</t>
  </si>
  <si>
    <t>对建筑面积4000平方米的现有闲置陈旧设施进行改造、整体优化，建设集休闲、娱乐、购物、生活服务为一体的商贸中心，提供生活百货等实用型消费服务；配套休闲娱乐设施、临时停车位等。</t>
  </si>
  <si>
    <t>完善商业体系，满足当地居民日常生活及精神需求，促进当地消费经济发展，补齐镇区商业功能短板，增加就业岗位和群众经济收入</t>
  </si>
  <si>
    <t>尤溪县商务局、尤溪县西城镇人民政府</t>
  </si>
  <si>
    <t>华达（闽中）茶文化博展中心建设项目</t>
  </si>
  <si>
    <t>尤溪县商务局、尤溪县城关镇人民政府</t>
  </si>
  <si>
    <t>宁化县工信局</t>
  </si>
  <si>
    <t>红井商贸综合体</t>
  </si>
  <si>
    <t>宁化县红井置业有限公司</t>
  </si>
  <si>
    <t>建设快递及农产品仓储,分拣,运输智能化设备设施，为县域电商企业提供一件代发，包装，分拣等服务，同时整合快递物流资源，实现一体化配送。</t>
  </si>
  <si>
    <t>建宁县工业和信息化局</t>
  </si>
  <si>
    <t>主要用于展示和销售县域区域公用品牌及中粮相关优质产品、以及商务接待和运营企业的办公需要，接待游客参观和学生研学等功能</t>
  </si>
  <si>
    <t>建宁县工业和信息化局、经济开发区管理委员会、品牌办</t>
  </si>
  <si>
    <t>三明市2023年合计</t>
  </si>
  <si>
    <t>漳州市</t>
  </si>
  <si>
    <t>龙文区</t>
  </si>
  <si>
    <t>华尔顿（国际）物流中心加工及冷冻仓储中心</t>
  </si>
  <si>
    <t>漳州市海峡两岸农产品物流城商业管理有限公司</t>
  </si>
  <si>
    <t>该仓储中心作为全省第二、全市第一的农副产品批发市场的配套设施，承担北菜南运，南果北送等群众生活必需品保供，年交易量超100万吨（200亿元）建设水果、蔬菜等5条农产品分拣包装线、附加储存配送等设施，其中包含4层高温保鲜库、周转装卸货场以及配套设备设施、日均进出货处理500吨。配套建设以大数据、云计算技术的信息管理平台，实现农户+商户+车队的流通环境信息资源共享，提高冷链资源利用率。</t>
  </si>
  <si>
    <t>2022.11-2023.6</t>
  </si>
  <si>
    <t>投入使用后实现批发物流城500个商户的农副产品保鲜仓储，降低经营成本和生鲜损耗，同时辐射周边地市种养殖基地，对加快农产品的商品转化和便利流通发挥重要作用，助力全市的水产、水果、蔬菜的产销对接。</t>
  </si>
  <si>
    <t>龙文区商务局</t>
  </si>
  <si>
    <t>龙文和润商贸配送中心</t>
  </si>
  <si>
    <t>福建和润供应链管理有限公司</t>
  </si>
  <si>
    <t>建立县域内商贸配送中心，建成12000平方前置仓，引入一条日处理30000件商品的分拣设备及相关配套设备，提供县域内商品仓储物流、线上下单、线下配送、电子商务于一体化商贸配送服务。</t>
  </si>
  <si>
    <t>2023.1-2023.9</t>
  </si>
  <si>
    <t>服务10家特色产品生产、加工、销售企业，年交易额20000万元以，带动就业40人以上</t>
  </si>
  <si>
    <t>东山县</t>
  </si>
  <si>
    <t>东山县陈城镇集贸市场</t>
  </si>
  <si>
    <t>陈城镇人民政府</t>
  </si>
  <si>
    <t>项目位于东山县陈城镇，占地面积近10000平方米，其中集贸交易市场约1500平方米150个摊位，生鲜超市约500平方米； 打造集生鲜、服饰、日用品、餐饮、住宿等一站式便民服务的商贸中心。</t>
  </si>
  <si>
    <t>2023.8-2023.12</t>
  </si>
  <si>
    <t>实现将集贸市场从单一的农副产品供应到“现点现烹”“网红打卡”等生活服务、文旅消费的提质赋能，推动新零售业态转化升级。建成后可以服务陈城镇周边10常住居民的日常生活，增加提高对每年接待30万人次旅游消费，促进文旅消费的场景提升和锁客留客的保障力度。</t>
  </si>
  <si>
    <t>东山县工信局
陈城镇人民政府</t>
  </si>
  <si>
    <t>海祥水产冷链物流集散中心</t>
  </si>
  <si>
    <t>东山县海祥食品有限公司</t>
  </si>
  <si>
    <t>项目建设地址位于东山县经济技术开发区海洋生物科技园海发三路4号。新建一座冷库，容积17144立方米。配套购置清洗设备、分拣设备、包装设备等。</t>
  </si>
  <si>
    <t>项目为集冷冻仓储、代加工、分拣包装、配送等服务的水产品冷链物流集散中心。可提供50个就业岗位，有效促进东山水产行业发展。</t>
  </si>
  <si>
    <t>东山县工信局</t>
  </si>
  <si>
    <t>逢其源前置仓与物流配送中心</t>
  </si>
  <si>
    <t>东山县逢其源仓储有限责任公司</t>
  </si>
  <si>
    <r>
      <rPr>
        <sz val="12"/>
        <rFont val="宋体"/>
        <charset val="134"/>
      </rPr>
      <t>项目建设地址位于东山县康美镇，总建筑面积9600平方米，规划建设1座冷库，建筑面积700㎡，高度7.5m，容积5250m</t>
    </r>
    <r>
      <rPr>
        <sz val="12"/>
        <rFont val="方正书宋_GBK"/>
        <charset val="134"/>
      </rPr>
      <t>³</t>
    </r>
    <r>
      <rPr>
        <sz val="12"/>
        <rFont val="宋体"/>
        <charset val="134"/>
      </rPr>
      <t xml:space="preserve">，配套购置制冰设备、分拣设备、制冷设备等设施。项目建成后主要为东山县水产企业线上提供低温仓储服务、线下配送等服务，形成县域特色的仓配服务。  </t>
    </r>
  </si>
  <si>
    <t>建成后，预计年营业额达2000万元，有效促进县域特色产业发展，可提供80个就业岗位。打造东山县特色化商贸流通线上下单、线下配送，服务全县水产扥商贸企业，形成仓配一站式服务。</t>
  </si>
  <si>
    <t>海藻类冷链物流仓储与配送基地</t>
  </si>
  <si>
    <t>福建鸿安食品科技有限公司</t>
  </si>
  <si>
    <t xml:space="preserve">项目建设地位于东山县杏城镇，总占地面积7343.96平方米，计划建设一座冻库，占地面积600平米，容积3600立方米，配置分拣、预冷、初加工等农产品商品化处理设施，促进东山县县域产业发展。                                     </t>
  </si>
  <si>
    <t>集农产品收储、分拣、预冷、初加工、物流配送为一体的藻类产业基地。完成后，预计年营业额为1500万元，通过农产品初加工，提高农产品的附加值，促进东山县域经济的发展。</t>
  </si>
  <si>
    <t>东山县康美镇东沈集贸市场</t>
  </si>
  <si>
    <t>康美镇人民政府</t>
  </si>
  <si>
    <r>
      <rPr>
        <sz val="12"/>
        <rFont val="宋体"/>
        <charset val="134"/>
      </rPr>
      <t>在原有已建一层上扩建二三层，总建筑面积约1500㎡，含二层共18间店铺及三层826.6m</t>
    </r>
    <r>
      <rPr>
        <sz val="12"/>
        <rFont val="方正书宋_GBK"/>
        <charset val="134"/>
      </rPr>
      <t>²</t>
    </r>
    <r>
      <rPr>
        <sz val="12"/>
        <rFont val="宋体"/>
        <charset val="134"/>
      </rPr>
      <t>的商用空间。一层为生鲜类，二、三层为服饰、日用消费品、特色餐饮等商贸服务。</t>
    </r>
  </si>
  <si>
    <t>2022.7-2023.9</t>
  </si>
  <si>
    <t>建成后主要服务康美镇及周边旅游景区、辐射服务金銮旅游核心区及周边乡村。</t>
  </si>
  <si>
    <t>东山县工信局
康美镇人民政府</t>
  </si>
  <si>
    <t>东山县铜陵镇商贸中心</t>
  </si>
  <si>
    <t>福建东山城投集团有限公司</t>
  </si>
  <si>
    <t>商贸中心改扩建工程总建筑面积4920.15㎡，建筑占地面积2387.37㎡，一层按原有业态重新规划安置，二层根据经营需求增加业态，新增服饰日杂、特色餐饮、便民服务等各类业态。</t>
  </si>
  <si>
    <t>打造功能更加完善、经营环境更加舒适、商业氛围更加浓厚的商贸中心，形成集休闲、购物于一体的商贸中心来推动我县城市环境、提升居民生活便利。</t>
  </si>
  <si>
    <t>云霄县</t>
  </si>
  <si>
    <t>农产品仓储中心</t>
  </si>
  <si>
    <t>漳州市核家供应链管理有限公司</t>
  </si>
  <si>
    <t>仓库占地面积3000平方米，包含冻库、预冷间、水果备货区、包装加工区、暂储区、包材区、洽谈接待区等装修改造；引进全自动化包装设备，实现核心环节自动化作业。</t>
  </si>
  <si>
    <t>2022.05-2023.10</t>
  </si>
  <si>
    <t>拓展和整合县域水果生鲜线上销售分级、包装、仓储、物流等功能，实现水果生鲜电商一件代发供应链条，帮助周边村民销售水果生鲜一年可达500万斤，带动农民经济发展</t>
  </si>
  <si>
    <t>云霄县工信局</t>
  </si>
  <si>
    <t>莆美镇集贸市场建设项目</t>
  </si>
  <si>
    <t>莆美镇人民政府</t>
  </si>
  <si>
    <t>采用钢架搭盖1500m²的集贸市场，主体高度6.3米，包含店铺8间、摊位36个、水产摊位8个；配备相应的监控、消防等硬件设施设备。</t>
  </si>
  <si>
    <t>2023.01
-
2023.12</t>
  </si>
  <si>
    <t>提高集贸市场管理工作水平，方便群众买菜、购物，为群众和经营户创造一个安全、舒适、便利的购物经营环境</t>
  </si>
  <si>
    <t>云霄县工信局、莆美镇人民政府</t>
  </si>
  <si>
    <t>诏安县</t>
  </si>
  <si>
    <t>漳州恒晖实业有限公司冷链物流设施建设</t>
  </si>
  <si>
    <t>漳州恒晖实业有限公司</t>
  </si>
  <si>
    <t xml:space="preserve">建设水产品低温生产加工车间3座、低温冻库1座、总建筑面积35000平米、购置自动化分炼机、双螺旋设备、冷冻氨机等、新增水产品深加工生产线3条、装卸、配送冷链物流车辆2部。                                                     </t>
  </si>
  <si>
    <t>2022.7-2023.12</t>
  </si>
  <si>
    <t>集水产品收储、分拣、预冷、初加工、物流配送为一体的产业基地。完成后，预计年营业额为1000万元，通过水产品初加工，提高水产品的附加值，促进诏安县域经济的发展。</t>
  </si>
  <si>
    <t>诏安县工信局</t>
  </si>
  <si>
    <t>仙茶美公共品牌展销中心</t>
  </si>
  <si>
    <t>福建省仙茶美科技有限公司</t>
  </si>
  <si>
    <t>建设八仙茶品牌展销中心，面积约1000平方米，购置相关设备，设置八仙茶展示区、品鉴区、直播区等功能区域。</t>
  </si>
  <si>
    <t>提升我县八仙茶的知名度，增加居民就业机会，预计年可增加八仙茶销售1500万元，有效促进诏安县茶叶产业发展。</t>
  </si>
  <si>
    <t>中闽渔鑫食品有限公司冷链物流设施建设</t>
  </si>
  <si>
    <t>中闽渔鑫食品有限公司</t>
  </si>
  <si>
    <t>建设低温冻库5000平方米，配套预冷间、分拣设备、清洗及包装设备等，形成冷冻仓储、初级加工、分拣包装的水产品冷链产业链。</t>
  </si>
  <si>
    <t>2022.7-2023.9月</t>
  </si>
  <si>
    <t>项目位于诏安县水产品集散地，集诏安县域水产品冷冻仓储、代加工、分拣包装、配送等服务，用于县域内水产仓储、批发服务。预计年营业收入2000万元，有效促进诏安县水产品行业发展。</t>
  </si>
  <si>
    <t>区域公共品牌展销中心</t>
  </si>
  <si>
    <t>云霄县地标产品有限公司</t>
  </si>
  <si>
    <t>新建1000㎡农产品展销中心,含农产品展示厅装修改造、仓储中心设施设备购置等。</t>
  </si>
  <si>
    <t>2023.05-2023.12</t>
  </si>
  <si>
    <t>打造全县地标农产品的展销中心，集农产品展示、仓储、物流发货等一站式服务中心</t>
  </si>
  <si>
    <t>长泰区</t>
  </si>
  <si>
    <t>长泰区坂里乡非遗传统文化特色街区项目</t>
  </si>
  <si>
    <t>漳州市长泰区坂里乡人民政府</t>
  </si>
  <si>
    <t>改造坂里乡沿街两侧店招，总长度约1.7公里，共涉及改造63栋，包含1家农贸市场、3家超市及数十家餐饮、娱乐、购物等商铺。对新入驻商家实行“半年免租，2年减租”定向优惠政策，打造坂里乡商贸中心。</t>
  </si>
  <si>
    <t>2022.12-2023.08</t>
  </si>
  <si>
    <t>实现餐饮、农副产品、日常消费品、非遗文化工艺品、旅游纪念品等现货商品交易及文化体验的综合固定场所,形成坂里乡商贸中心。</t>
  </si>
  <si>
    <t>漳州市长泰区贸促会、漳州市长泰区坂里乡人民政府</t>
  </si>
  <si>
    <t>长泰区马洋溪旅游基础配套-游客服务中心附属工程</t>
  </si>
  <si>
    <t>漳州市长泰区马洋溪生态旅游区管委会</t>
  </si>
  <si>
    <t>改造提升旺亭美食一条街，配套旺亭购物街，总长1.5公里，进行景观改造、店铺外立面及停车场等配套项目建设，打造马洋溪商贸中心。</t>
  </si>
  <si>
    <t>2022.12-2023.12</t>
  </si>
  <si>
    <t>建设集餐饮、文旅、农副产品、日用消费品等现货商品交易店铺，打造特色商贸中心，构建半小时商业生态服务圈，活跃马洋溪商业氛围和商业气息，打造一体化重要商贸功能。</t>
  </si>
  <si>
    <t>漳州市长泰区贸促会、漳州市长泰区马洋溪生态旅游区管委会</t>
  </si>
  <si>
    <t>长泰区岩溪镇街区基础设施整治工程</t>
  </si>
  <si>
    <t>漳州市长泰区锦昌建设开发有限公司</t>
  </si>
  <si>
    <t>改造提升岩溪建国路商业街区，长度约1.4公里，实施店招改造升级，及景观灯安装，强弱电下地建设，打造岩溪商贸中心。</t>
  </si>
  <si>
    <t>2023.4-2023.12</t>
  </si>
  <si>
    <t>建设集餐饮、文旅、农副产品、日用消费品等现货商品交易店铺，打造特色商贸中心，构建半小时商业生态服务圈，打造一体化重要商贸功能。</t>
  </si>
  <si>
    <t>漳州市长泰区贸促会、漳州市长泰区岩溪镇人民政府</t>
  </si>
  <si>
    <t>锦龙前置仓</t>
  </si>
  <si>
    <t>漳州市锦龙商贸有限公司</t>
  </si>
  <si>
    <t>拟新建一处前置仓，面积400平方米，用于锦龙超市APP仓储，用于县域内线上下单、线下配送服务。</t>
  </si>
  <si>
    <t>2022.3-2023.12</t>
  </si>
  <si>
    <t>集仓储、分拣、配送为一体，打造长泰县域内线上下单、线下配送服务的前置仓，拓展供应能力。</t>
  </si>
  <si>
    <t>漳州市长泰区贸促会</t>
  </si>
  <si>
    <t>枋洋镇“农业+电商配送”建设项目</t>
  </si>
  <si>
    <t>漳州市长泰区枋洋资产运营有限公司</t>
  </si>
  <si>
    <t>本项目计划投资240万元，规划建设占地206㎡黑豆腐、豆签生产加工车间一座，农副产品电商配送直播间5座，用于县域内线上下单、线下配送服务。</t>
  </si>
  <si>
    <t>2023.04-2023.08</t>
  </si>
  <si>
    <t>集仓储、分拣、配送为一体，打造长泰县域内黑豆腐、豆签等农产品线上下单、线下配送，拓展供应能力。</t>
  </si>
  <si>
    <t>漳州市长泰区贸促会、漳州市长泰区枋洋镇人民政府</t>
  </si>
  <si>
    <t>青阳共享茶厂茶叶加工生产线</t>
  </si>
  <si>
    <t xml:space="preserve">状元红（漳州）农业科技有限公司 </t>
  </si>
  <si>
    <t>选址长泰区枋洋镇青阳村制茶中心，总用地面积5920平方米，层数1层，建筑面积约1800平方米。投资建设青阳共享茶厂茶叶加工生产线。</t>
  </si>
  <si>
    <t>2022.10-2023.12</t>
  </si>
  <si>
    <t>建设茶叶分拣、初加工生产中心，配套茶艺制作、茶文化交流中心等功能，促进农产品上行。</t>
  </si>
  <si>
    <t>碧山冷链物流建设项目</t>
  </si>
  <si>
    <t>福建碧山食品有限公司</t>
  </si>
  <si>
    <t>建设2400平方冷库，总容积14000立方米，配套购置制冷设备、保温系统、农产品初加工设备、分拣设备等。</t>
  </si>
  <si>
    <t>集低温仓储、分拣、流通、代加工的冷链物流平台，通过农产品初加工，提高农产品的附加值，促进项目当地县域经济的发展。</t>
  </si>
  <si>
    <t>亨利实业前置仓与物流配送中心</t>
  </si>
  <si>
    <t>诏安县亨利实业有限公司</t>
  </si>
  <si>
    <t>升级改造3000㎡仓库，包含场地改造、配置各项设施设备（叉车、货架、托盘、电子称、灯具、冷库）及配送车辆。</t>
  </si>
  <si>
    <t>2023.6-2023.12</t>
  </si>
  <si>
    <t>打造诏安县智慧商贸仓储配送中心，商贸流通线上下单、线下配送服务全县商贸企业，提供仓配一站式服务。</t>
  </si>
  <si>
    <t>桥园市场提升改造项目（二期）</t>
  </si>
  <si>
    <t>桥东镇人民政府</t>
  </si>
  <si>
    <t>项目占地面积约11000平方米，建设内容包含：市场整修及扩建摊位，增设大门及铁艺围栏，打造集生鲜、日用品、餐饮、便民服务为一体的集贸市场。</t>
  </si>
  <si>
    <t>2022.11-2023.12</t>
  </si>
  <si>
    <t>项目改造完成后可以服务桥东镇、南诏镇周边居民，增加居民就业机会，促进商贸流通，方便居民的日常生活。</t>
  </si>
  <si>
    <t>诏安县工信局  桥东镇人民政府</t>
  </si>
  <si>
    <t>长泰央厨前置仓</t>
  </si>
  <si>
    <t>长泰宾馆央厨服务有限责任公司</t>
  </si>
  <si>
    <t>建设改造用于县域内线上下单、线下配送服务的前置仓，用于县域内线上下单、线下配送服务。</t>
  </si>
  <si>
    <t>2022.1-2023.7</t>
  </si>
  <si>
    <t>打造长泰县域内线上下单、线下配送服务的前置仓，实现区域餐饮配送服务。</t>
  </si>
  <si>
    <t>漳州市长泰区贸促会、漳州市长泰区国投集团</t>
  </si>
  <si>
    <t>枋洋镇特色农产品销售配送中心—冷链仓库、分拣包装车间建设工程</t>
  </si>
  <si>
    <t>漳州市状元里农产品有限公司</t>
  </si>
  <si>
    <t>本项目计划投资147万元，规划建设占地360㎡冷链仓库一座、64平方米分拣包装车间1间，配套改造屠宰车间1间。</t>
  </si>
  <si>
    <t>2022.11-2023.06</t>
  </si>
  <si>
    <t>实现农副产品分拣、预冷、初加工等商品化处理。</t>
  </si>
  <si>
    <t>漳州市长泰区枋洋镇人民政府</t>
  </si>
  <si>
    <t>算法计算</t>
  </si>
  <si>
    <t>总计</t>
  </si>
  <si>
    <t>原始表数据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</si>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</sst>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s>
  <fonts count="42">
    <font>
      <sz val="11"/>
      <color indexed="8"/>
      <name val="宋体"/>
      <charset val="134"/>
      <scheme val="minor"/>
    </font>
    <font>
      <sz val="12"/>
      <color theme="1"/>
      <name val="宋体"/>
      <charset val="134"/>
      <scheme val="minor"/>
    </font>
    <font>
      <sz val="11"/>
      <color theme="1"/>
      <name val="宋体"/>
      <charset val="134"/>
      <scheme val="minor"/>
    </font>
    <font>
      <b/>
      <sz val="12"/>
      <color indexed="8"/>
      <name val="宋体"/>
      <charset val="134"/>
      <scheme val="minor"/>
    </font>
    <font>
      <sz val="12"/>
      <color indexed="8"/>
      <name val="宋体"/>
      <charset val="134"/>
      <scheme val="minor"/>
    </font>
    <font>
      <sz val="12"/>
      <color indexed="8"/>
      <name val="宋体"/>
      <charset val="134"/>
    </font>
    <font>
      <b/>
      <sz val="12"/>
      <color indexed="8"/>
      <name val="宋体"/>
      <charset val="134"/>
    </font>
    <font>
      <sz val="12"/>
      <color rgb="FF000000"/>
      <name val="宋体"/>
      <charset val="134"/>
    </font>
    <font>
      <b/>
      <sz val="12"/>
      <color theme="1"/>
      <name val="宋体"/>
      <charset val="134"/>
      <scheme val="minor"/>
    </font>
    <font>
      <sz val="12"/>
      <color theme="1"/>
      <name val="宋体"/>
      <charset val="134"/>
    </font>
    <font>
      <sz val="12"/>
      <name val="宋体"/>
      <charset val="134"/>
    </font>
    <font>
      <sz val="12"/>
      <name val="宋体"/>
      <charset val="134"/>
      <scheme val="minor"/>
    </font>
    <font>
      <b/>
      <sz val="11"/>
      <color indexed="8"/>
      <name val="宋体"/>
      <charset val="134"/>
      <scheme val="minor"/>
    </font>
    <font>
      <sz val="16"/>
      <color indexed="8"/>
      <name val="宋体"/>
      <charset val="134"/>
      <scheme val="minor"/>
    </font>
    <font>
      <b/>
      <sz val="18"/>
      <color indexed="8"/>
      <name val="宋体"/>
      <charset val="134"/>
      <scheme val="minor"/>
    </font>
    <font>
      <b/>
      <sz val="14"/>
      <color indexed="8"/>
      <name val="宋体"/>
      <charset val="134"/>
      <scheme val="minor"/>
    </font>
    <font>
      <b/>
      <sz val="14"/>
      <color rgb="FF000000"/>
      <name val="宋体"/>
      <charset val="134"/>
    </font>
    <font>
      <b/>
      <sz val="14"/>
      <color indexed="8"/>
      <name val="宋体"/>
      <charset val="134"/>
    </font>
    <font>
      <sz val="14"/>
      <color indexed="8"/>
      <name val="宋体"/>
      <charset val="134"/>
      <scheme val="minor"/>
    </font>
    <font>
      <sz val="14"/>
      <color theme="1"/>
      <name val="宋体"/>
      <charset val="134"/>
    </font>
    <font>
      <sz val="14"/>
      <color theme="1"/>
      <name val="宋体"/>
      <charset val="134"/>
      <scheme val="minor"/>
    </font>
    <font>
      <b/>
      <sz val="16"/>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书宋_GBK"/>
      <charset val="134"/>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0" fillId="0" borderId="0">
      <alignment vertical="center"/>
    </xf>
  </cellStyleXfs>
  <cellXfs count="10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1"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1" xfId="0" applyFont="1" applyBorder="1">
      <alignment vertical="center"/>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xf>
    <xf numFmtId="0" fontId="5" fillId="0" borderId="1" xfId="0" applyFont="1" applyFill="1" applyBorder="1" applyAlignment="1">
      <alignment horizontal="left" vertical="center" wrapText="1"/>
    </xf>
    <xf numFmtId="0" fontId="4" fillId="0" borderId="3" xfId="0" applyFont="1" applyBorder="1" applyAlignment="1">
      <alignment horizontal="left" vertical="center"/>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3" xfId="0" applyFont="1" applyFill="1" applyBorder="1" applyAlignment="1">
      <alignment vertical="center"/>
    </xf>
    <xf numFmtId="0" fontId="1" fillId="0"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7"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0"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left" vertical="center"/>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vertical="center"/>
    </xf>
    <xf numFmtId="176" fontId="9"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xf>
    <xf numFmtId="176"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8" fillId="0" borderId="6" xfId="0" applyFont="1" applyFill="1" applyBorder="1" applyAlignment="1">
      <alignment horizontal="center" vertical="center"/>
    </xf>
    <xf numFmtId="0" fontId="1" fillId="0" borderId="1" xfId="0" applyNumberFormat="1" applyFont="1" applyFill="1" applyBorder="1" applyAlignment="1">
      <alignment vertical="center" wrapText="1"/>
    </xf>
    <xf numFmtId="177" fontId="9"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8" fontId="11" fillId="0" borderId="1" xfId="0" applyNumberFormat="1" applyFont="1" applyFill="1" applyBorder="1" applyAlignment="1">
      <alignment horizontal="left" vertical="center" wrapText="1"/>
    </xf>
    <xf numFmtId="0" fontId="10" fillId="0" borderId="1" xfId="49" applyFont="1" applyFill="1" applyBorder="1" applyAlignment="1">
      <alignment horizontal="left" vertical="center" wrapText="1"/>
    </xf>
    <xf numFmtId="0" fontId="4" fillId="0" borderId="1" xfId="0" applyFont="1" applyBorder="1" applyAlignment="1">
      <alignment horizontal="center" vertical="center"/>
    </xf>
    <xf numFmtId="0" fontId="1" fillId="0" borderId="4"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4" xfId="0" applyFont="1" applyFill="1" applyBorder="1" applyAlignment="1">
      <alignment vertic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177" fontId="10" fillId="0" borderId="1" xfId="0" applyNumberFormat="1" applyFont="1" applyFill="1" applyBorder="1" applyAlignment="1">
      <alignment horizontal="left" vertical="center" wrapText="1"/>
    </xf>
    <xf numFmtId="0" fontId="0" fillId="0" borderId="3" xfId="0" applyFont="1" applyBorder="1">
      <alignment vertical="center"/>
    </xf>
    <xf numFmtId="0" fontId="0" fillId="0" borderId="6" xfId="0" applyFont="1" applyBorder="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alignment vertical="center"/>
    </xf>
    <xf numFmtId="0" fontId="0" fillId="2" borderId="1" xfId="0" applyFont="1" applyFill="1" applyBorder="1">
      <alignment vertical="center"/>
    </xf>
    <xf numFmtId="0" fontId="0" fillId="2" borderId="1" xfId="0"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7" fillId="2" borderId="1"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NumberFormat="1"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177" fontId="20"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20" fillId="2"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zoomScale="55" zoomScaleNormal="55" workbookViewId="0">
      <selection activeCell="G5" sqref="G5"/>
    </sheetView>
  </sheetViews>
  <sheetFormatPr defaultColWidth="9" defaultRowHeight="14.25"/>
  <cols>
    <col min="1" max="1" width="9" style="81"/>
    <col min="2" max="2" width="9.375" style="81" customWidth="1"/>
    <col min="3" max="3" width="11.7833333333333" style="81" customWidth="1"/>
    <col min="4" max="4" width="44.7666666666667" style="82" customWidth="1"/>
    <col min="5" max="5" width="36.1333333333333" style="83" customWidth="1"/>
    <col min="6" max="6" width="55.5" style="81" customWidth="1"/>
    <col min="7" max="7" width="66.1333333333333" style="81" customWidth="1"/>
    <col min="8" max="8" width="18.1833333333333" style="82" customWidth="1"/>
    <col min="9" max="10" width="25" style="81" customWidth="1"/>
    <col min="11" max="11" width="17.275" style="81" customWidth="1"/>
    <col min="12" max="12" width="22.1833333333333" style="3" customWidth="1"/>
  </cols>
  <sheetData>
    <row r="1" ht="50" customHeight="1" spans="1:12">
      <c r="A1" s="84" t="s">
        <v>0</v>
      </c>
      <c r="B1" s="84"/>
      <c r="C1" s="84"/>
      <c r="D1" s="84"/>
      <c r="E1" s="84"/>
      <c r="F1" s="84"/>
      <c r="G1" s="84"/>
      <c r="H1" s="84"/>
      <c r="I1" s="84"/>
      <c r="J1" s="84"/>
      <c r="K1" s="84"/>
      <c r="L1" s="84"/>
    </row>
    <row r="2" ht="50" customHeight="1" spans="1:12">
      <c r="A2" s="84"/>
      <c r="B2" s="84"/>
      <c r="C2" s="84"/>
      <c r="D2" s="84"/>
      <c r="E2" s="84"/>
      <c r="F2" s="84"/>
      <c r="G2" s="84"/>
      <c r="H2" s="84"/>
      <c r="I2" s="84"/>
      <c r="J2" s="84"/>
      <c r="K2" s="84"/>
      <c r="L2" s="84"/>
    </row>
    <row r="3" s="80" customFormat="1" ht="100" customHeight="1" spans="1:12">
      <c r="A3" s="85" t="s">
        <v>1</v>
      </c>
      <c r="B3" s="86" t="s">
        <v>2</v>
      </c>
      <c r="C3" s="86" t="s">
        <v>3</v>
      </c>
      <c r="D3" s="87" t="s">
        <v>4</v>
      </c>
      <c r="E3" s="91" t="s">
        <v>5</v>
      </c>
      <c r="F3" s="87" t="s">
        <v>6</v>
      </c>
      <c r="G3" s="87" t="s">
        <v>7</v>
      </c>
      <c r="H3" s="87" t="s">
        <v>8</v>
      </c>
      <c r="I3" s="87" t="s">
        <v>9</v>
      </c>
      <c r="J3" s="87" t="s">
        <v>10</v>
      </c>
      <c r="K3" s="87" t="s">
        <v>11</v>
      </c>
      <c r="L3" s="98" t="s">
        <v>12</v>
      </c>
    </row>
    <row r="4" ht="100" customHeight="1" spans="1:12">
      <c r="A4" s="88">
        <v>1</v>
      </c>
      <c r="B4" s="89" t="s">
        <v>13</v>
      </c>
      <c r="C4" s="89" t="s">
        <v>14</v>
      </c>
      <c r="D4" s="90" t="s">
        <v>15</v>
      </c>
      <c r="E4" s="89" t="s">
        <v>16</v>
      </c>
      <c r="F4" s="92" t="s">
        <v>17</v>
      </c>
      <c r="G4" s="92" t="s">
        <v>18</v>
      </c>
      <c r="H4" s="93">
        <v>500</v>
      </c>
      <c r="I4" s="93" t="s">
        <v>19</v>
      </c>
      <c r="J4" s="93">
        <v>2022.01</v>
      </c>
      <c r="K4" s="93">
        <v>2024.12</v>
      </c>
      <c r="L4" s="88"/>
    </row>
    <row r="5" ht="100" customHeight="1" spans="1:12">
      <c r="A5" s="88">
        <v>2</v>
      </c>
      <c r="B5" s="89" t="s">
        <v>13</v>
      </c>
      <c r="C5" s="89" t="s">
        <v>14</v>
      </c>
      <c r="D5" s="89" t="s">
        <v>20</v>
      </c>
      <c r="E5" s="89" t="s">
        <v>21</v>
      </c>
      <c r="F5" s="94" t="s">
        <v>22</v>
      </c>
      <c r="G5" s="94" t="s">
        <v>23</v>
      </c>
      <c r="H5" s="93">
        <v>300</v>
      </c>
      <c r="I5" s="93" t="s">
        <v>24</v>
      </c>
      <c r="J5" s="93">
        <v>2023.07</v>
      </c>
      <c r="K5" s="93">
        <v>2023.12</v>
      </c>
      <c r="L5" s="85"/>
    </row>
    <row r="6" ht="100" customHeight="1" spans="1:12">
      <c r="A6" s="88">
        <v>3</v>
      </c>
      <c r="B6" s="89" t="s">
        <v>13</v>
      </c>
      <c r="C6" s="89" t="s">
        <v>25</v>
      </c>
      <c r="D6" s="89" t="s">
        <v>26</v>
      </c>
      <c r="E6" s="89" t="s">
        <v>27</v>
      </c>
      <c r="F6" s="94" t="s">
        <v>28</v>
      </c>
      <c r="G6" s="95" t="s">
        <v>29</v>
      </c>
      <c r="H6" s="96">
        <v>200</v>
      </c>
      <c r="I6" s="99" t="s">
        <v>30</v>
      </c>
      <c r="J6" s="99">
        <v>2023.01</v>
      </c>
      <c r="K6" s="99">
        <v>2023.12</v>
      </c>
      <c r="L6" s="88"/>
    </row>
    <row r="7" ht="159" customHeight="1" spans="1:12">
      <c r="A7" s="88">
        <v>4</v>
      </c>
      <c r="B7" s="89" t="s">
        <v>13</v>
      </c>
      <c r="C7" s="89" t="s">
        <v>25</v>
      </c>
      <c r="D7" s="89" t="s">
        <v>31</v>
      </c>
      <c r="E7" s="90" t="s">
        <v>32</v>
      </c>
      <c r="F7" s="94" t="s">
        <v>33</v>
      </c>
      <c r="G7" s="94" t="s">
        <v>34</v>
      </c>
      <c r="H7" s="96">
        <v>200</v>
      </c>
      <c r="I7" s="99" t="s">
        <v>35</v>
      </c>
      <c r="J7" s="99">
        <v>2022.03</v>
      </c>
      <c r="K7" s="99">
        <v>2024.12</v>
      </c>
      <c r="L7" s="88"/>
    </row>
    <row r="8" ht="100" customHeight="1" spans="1:12">
      <c r="A8" s="88">
        <v>5</v>
      </c>
      <c r="B8" s="89" t="s">
        <v>13</v>
      </c>
      <c r="C8" s="89" t="s">
        <v>36</v>
      </c>
      <c r="D8" s="89" t="s">
        <v>37</v>
      </c>
      <c r="E8" s="89" t="s">
        <v>38</v>
      </c>
      <c r="F8" s="92" t="s">
        <v>39</v>
      </c>
      <c r="G8" s="92" t="s">
        <v>40</v>
      </c>
      <c r="H8" s="97">
        <v>200</v>
      </c>
      <c r="I8" s="93" t="s">
        <v>41</v>
      </c>
      <c r="J8" s="93">
        <v>2023</v>
      </c>
      <c r="K8" s="93">
        <v>2024</v>
      </c>
      <c r="L8" s="88"/>
    </row>
    <row r="9" ht="100" customHeight="1" spans="1:12">
      <c r="A9" s="88">
        <v>6</v>
      </c>
      <c r="B9" s="89" t="s">
        <v>13</v>
      </c>
      <c r="C9" s="89" t="s">
        <v>36</v>
      </c>
      <c r="D9" s="89" t="s">
        <v>42</v>
      </c>
      <c r="E9" s="89" t="s">
        <v>43</v>
      </c>
      <c r="F9" s="92" t="s">
        <v>44</v>
      </c>
      <c r="G9" s="92" t="s">
        <v>45</v>
      </c>
      <c r="H9" s="97">
        <v>120</v>
      </c>
      <c r="I9" s="93" t="s">
        <v>41</v>
      </c>
      <c r="J9" s="93">
        <v>2023</v>
      </c>
      <c r="K9" s="93">
        <v>2024</v>
      </c>
      <c r="L9" s="88"/>
    </row>
    <row r="10" ht="230" customHeight="1" spans="1:12">
      <c r="A10" s="88">
        <v>7</v>
      </c>
      <c r="B10" s="89" t="s">
        <v>13</v>
      </c>
      <c r="C10" s="89" t="s">
        <v>36</v>
      </c>
      <c r="D10" s="89" t="s">
        <v>46</v>
      </c>
      <c r="E10" s="89" t="s">
        <v>47</v>
      </c>
      <c r="F10" s="94" t="s">
        <v>48</v>
      </c>
      <c r="G10" s="94" t="s">
        <v>49</v>
      </c>
      <c r="H10" s="96">
        <v>200</v>
      </c>
      <c r="I10" s="99" t="s">
        <v>41</v>
      </c>
      <c r="J10" s="99">
        <v>2023</v>
      </c>
      <c r="K10" s="99">
        <v>2024</v>
      </c>
      <c r="L10" s="85"/>
    </row>
    <row r="11" ht="159" customHeight="1" spans="1:12">
      <c r="A11" s="88">
        <v>8</v>
      </c>
      <c r="B11" s="89" t="s">
        <v>13</v>
      </c>
      <c r="C11" s="89" t="s">
        <v>36</v>
      </c>
      <c r="D11" s="89" t="s">
        <v>50</v>
      </c>
      <c r="E11" s="89" t="s">
        <v>51</v>
      </c>
      <c r="F11" s="92" t="s">
        <v>52</v>
      </c>
      <c r="G11" s="92" t="s">
        <v>53</v>
      </c>
      <c r="H11" s="97">
        <v>160</v>
      </c>
      <c r="I11" s="93" t="s">
        <v>54</v>
      </c>
      <c r="J11" s="93">
        <v>2022</v>
      </c>
      <c r="K11" s="93">
        <v>2023</v>
      </c>
      <c r="L11" s="85"/>
    </row>
    <row r="12" ht="160" customHeight="1" spans="1:12">
      <c r="A12" s="88">
        <v>9</v>
      </c>
      <c r="B12" s="89" t="s">
        <v>13</v>
      </c>
      <c r="C12" s="89" t="s">
        <v>36</v>
      </c>
      <c r="D12" s="90" t="s">
        <v>55</v>
      </c>
      <c r="E12" s="89" t="s">
        <v>56</v>
      </c>
      <c r="F12" s="92" t="s">
        <v>57</v>
      </c>
      <c r="G12" s="92" t="s">
        <v>58</v>
      </c>
      <c r="H12" s="97">
        <v>40</v>
      </c>
      <c r="I12" s="93" t="s">
        <v>54</v>
      </c>
      <c r="J12" s="93">
        <v>2022</v>
      </c>
      <c r="K12" s="93">
        <v>2023</v>
      </c>
      <c r="L12" s="85"/>
    </row>
  </sheetData>
  <autoFilter xmlns:etc="http://www.wps.cn/officeDocument/2017/etCustomData" ref="A2:L12" etc:filterBottomFollowUsedRange="0">
    <extLst/>
  </autoFilter>
  <sortState ref="A5:L13">
    <sortCondition ref="C5:C13"/>
  </sortState>
  <mergeCells count="1">
    <mergeCell ref="A1:L2"/>
  </mergeCells>
  <pageMargins left="0.751388888888889" right="0.751388888888889" top="1" bottom="1" header="0.5" footer="0.5"/>
  <pageSetup paperSize="8"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KJ78"/>
  <sheetViews>
    <sheetView zoomScale="85" zoomScaleNormal="85" workbookViewId="0">
      <selection activeCell="O28" sqref="O28"/>
    </sheetView>
  </sheetViews>
  <sheetFormatPr defaultColWidth="9" defaultRowHeight="14.25"/>
  <cols>
    <col min="1" max="1" width="5.125" customWidth="1"/>
    <col min="2" max="2" width="7.375" customWidth="1"/>
    <col min="3" max="3" width="10" customWidth="1"/>
    <col min="4" max="5" width="7.375" customWidth="1"/>
    <col min="6" max="6" width="8.125" customWidth="1"/>
    <col min="7" max="7" width="12.2" customWidth="1"/>
    <col min="8" max="8" width="8.125" customWidth="1"/>
    <col min="9" max="9" width="14.85" customWidth="1"/>
    <col min="10" max="10" width="9.375" customWidth="1"/>
    <col min="11" max="11" width="8.375" customWidth="1"/>
    <col min="12" max="12" width="55.225" customWidth="1"/>
    <col min="13" max="13" width="16.6166666666667" customWidth="1"/>
    <col min="14" max="14" width="32.95" customWidth="1"/>
    <col min="15" max="15" width="17.0333333333333" customWidth="1"/>
    <col min="16" max="16" width="8.75" customWidth="1"/>
    <col min="17" max="17" width="9.375" customWidth="1"/>
    <col min="18" max="18" width="5.125" customWidth="1"/>
  </cols>
  <sheetData>
    <row r="1" spans="1:18">
      <c r="A1" s="4" t="s">
        <v>59</v>
      </c>
      <c r="B1" s="5"/>
      <c r="C1" s="5"/>
      <c r="D1" s="5"/>
      <c r="E1" s="5"/>
      <c r="F1" s="5"/>
      <c r="G1" s="5"/>
      <c r="H1" s="5"/>
      <c r="I1" s="5"/>
      <c r="J1" s="5"/>
      <c r="K1" s="5"/>
      <c r="L1" s="5"/>
      <c r="M1" s="5"/>
      <c r="N1" s="5"/>
      <c r="O1" s="5"/>
      <c r="P1" s="5"/>
      <c r="Q1" s="5"/>
      <c r="R1" s="5"/>
    </row>
    <row r="2" spans="1:18">
      <c r="A2" s="4"/>
      <c r="B2" s="5"/>
      <c r="C2" s="5"/>
      <c r="D2" s="5"/>
      <c r="E2" s="5"/>
      <c r="F2" s="5"/>
      <c r="G2" s="5"/>
      <c r="H2" s="5"/>
      <c r="I2" s="5"/>
      <c r="J2" s="5"/>
      <c r="K2" s="5"/>
      <c r="L2" s="5"/>
      <c r="M2" s="5"/>
      <c r="N2" s="5"/>
      <c r="O2" s="5"/>
      <c r="P2" s="5"/>
      <c r="Q2" s="5"/>
      <c r="R2" s="5"/>
    </row>
    <row r="3" ht="63" spans="1:18">
      <c r="A3" s="6" t="s">
        <v>1</v>
      </c>
      <c r="B3" s="6" t="s">
        <v>60</v>
      </c>
      <c r="C3" s="6" t="s">
        <v>61</v>
      </c>
      <c r="D3" s="7" t="s">
        <v>62</v>
      </c>
      <c r="E3" s="7" t="s">
        <v>63</v>
      </c>
      <c r="F3" s="7" t="s">
        <v>64</v>
      </c>
      <c r="G3" s="7" t="s">
        <v>4</v>
      </c>
      <c r="H3" s="7" t="s">
        <v>65</v>
      </c>
      <c r="I3" s="7" t="s">
        <v>66</v>
      </c>
      <c r="J3" s="7" t="s">
        <v>67</v>
      </c>
      <c r="K3" s="7" t="s">
        <v>8</v>
      </c>
      <c r="L3" s="40" t="s">
        <v>68</v>
      </c>
      <c r="M3" s="7" t="s">
        <v>69</v>
      </c>
      <c r="N3" s="9" t="s">
        <v>7</v>
      </c>
      <c r="O3" s="9" t="s">
        <v>70</v>
      </c>
      <c r="P3" s="7" t="s">
        <v>61</v>
      </c>
      <c r="Q3" s="7" t="s">
        <v>71</v>
      </c>
      <c r="R3" s="64" t="s">
        <v>12</v>
      </c>
    </row>
    <row r="4" ht="144" hidden="1" customHeight="1" spans="1:18">
      <c r="A4" s="8">
        <v>1</v>
      </c>
      <c r="B4" s="7" t="s">
        <v>72</v>
      </c>
      <c r="C4" s="9" t="s">
        <v>73</v>
      </c>
      <c r="D4" s="7" t="s">
        <v>74</v>
      </c>
      <c r="E4" s="7" t="s">
        <v>72</v>
      </c>
      <c r="F4" s="7" t="s">
        <v>75</v>
      </c>
      <c r="G4" s="7" t="s">
        <v>76</v>
      </c>
      <c r="H4" s="7" t="s">
        <v>77</v>
      </c>
      <c r="I4" s="7" t="s">
        <v>78</v>
      </c>
      <c r="J4" s="41">
        <v>240</v>
      </c>
      <c r="K4" s="41">
        <v>120</v>
      </c>
      <c r="L4" s="40" t="s">
        <v>79</v>
      </c>
      <c r="M4" s="7" t="s">
        <v>80</v>
      </c>
      <c r="N4" s="42" t="s">
        <v>81</v>
      </c>
      <c r="O4" s="9" t="s">
        <v>82</v>
      </c>
      <c r="P4" s="7" t="s">
        <v>83</v>
      </c>
      <c r="Q4" s="7" t="s">
        <v>84</v>
      </c>
      <c r="R4" s="6"/>
    </row>
    <row r="5" ht="78.75" hidden="1" spans="1:18">
      <c r="A5" s="8">
        <v>2</v>
      </c>
      <c r="B5" s="7" t="s">
        <v>72</v>
      </c>
      <c r="C5" s="9" t="s">
        <v>73</v>
      </c>
      <c r="D5" s="7" t="s">
        <v>74</v>
      </c>
      <c r="E5" s="7" t="s">
        <v>72</v>
      </c>
      <c r="F5" s="7" t="s">
        <v>85</v>
      </c>
      <c r="G5" s="7" t="s">
        <v>86</v>
      </c>
      <c r="H5" s="7" t="s">
        <v>77</v>
      </c>
      <c r="I5" s="9" t="s">
        <v>87</v>
      </c>
      <c r="J5" s="41">
        <v>240</v>
      </c>
      <c r="K5" s="41">
        <v>120</v>
      </c>
      <c r="L5" s="40" t="s">
        <v>88</v>
      </c>
      <c r="M5" s="7" t="s">
        <v>89</v>
      </c>
      <c r="N5" s="9" t="s">
        <v>90</v>
      </c>
      <c r="O5" s="9" t="s">
        <v>91</v>
      </c>
      <c r="P5" s="7" t="s">
        <v>83</v>
      </c>
      <c r="Q5" s="7" t="s">
        <v>92</v>
      </c>
      <c r="R5" s="6"/>
    </row>
    <row r="6" ht="63" hidden="1" spans="1:18">
      <c r="A6" s="8">
        <v>3</v>
      </c>
      <c r="B6" s="7" t="s">
        <v>72</v>
      </c>
      <c r="C6" s="9" t="s">
        <v>73</v>
      </c>
      <c r="D6" s="7" t="s">
        <v>74</v>
      </c>
      <c r="E6" s="7" t="s">
        <v>72</v>
      </c>
      <c r="F6" s="7" t="s">
        <v>93</v>
      </c>
      <c r="G6" s="7" t="s">
        <v>94</v>
      </c>
      <c r="H6" s="7" t="s">
        <v>95</v>
      </c>
      <c r="I6" s="9" t="s">
        <v>96</v>
      </c>
      <c r="J6" s="41">
        <v>430</v>
      </c>
      <c r="K6" s="41">
        <v>200</v>
      </c>
      <c r="L6" s="40" t="s">
        <v>97</v>
      </c>
      <c r="M6" s="7" t="s">
        <v>98</v>
      </c>
      <c r="N6" s="9" t="s">
        <v>99</v>
      </c>
      <c r="O6" s="9" t="s">
        <v>100</v>
      </c>
      <c r="P6" s="7" t="s">
        <v>83</v>
      </c>
      <c r="Q6" s="7" t="s">
        <v>101</v>
      </c>
      <c r="R6" s="6"/>
    </row>
    <row r="7" ht="77" hidden="1" customHeight="1" spans="1:18">
      <c r="A7" s="8">
        <v>4</v>
      </c>
      <c r="B7" s="7" t="s">
        <v>72</v>
      </c>
      <c r="C7" s="9" t="s">
        <v>73</v>
      </c>
      <c r="D7" s="7" t="s">
        <v>74</v>
      </c>
      <c r="E7" s="7" t="s">
        <v>72</v>
      </c>
      <c r="F7" s="7" t="s">
        <v>93</v>
      </c>
      <c r="G7" s="7" t="s">
        <v>102</v>
      </c>
      <c r="H7" s="7" t="s">
        <v>95</v>
      </c>
      <c r="I7" s="7" t="s">
        <v>103</v>
      </c>
      <c r="J7" s="41">
        <v>400</v>
      </c>
      <c r="K7" s="41">
        <v>200</v>
      </c>
      <c r="L7" s="42" t="s">
        <v>104</v>
      </c>
      <c r="M7" s="7" t="s">
        <v>105</v>
      </c>
      <c r="N7" s="9" t="s">
        <v>106</v>
      </c>
      <c r="O7" s="9" t="s">
        <v>107</v>
      </c>
      <c r="P7" s="7" t="s">
        <v>83</v>
      </c>
      <c r="Q7" s="7" t="s">
        <v>92</v>
      </c>
      <c r="R7" s="6"/>
    </row>
    <row r="8" ht="120" hidden="1" customHeight="1" spans="1:18">
      <c r="A8" s="8">
        <v>5</v>
      </c>
      <c r="B8" s="7" t="s">
        <v>72</v>
      </c>
      <c r="C8" s="9" t="s">
        <v>73</v>
      </c>
      <c r="D8" s="7" t="s">
        <v>74</v>
      </c>
      <c r="E8" s="7" t="s">
        <v>72</v>
      </c>
      <c r="F8" s="9" t="s">
        <v>108</v>
      </c>
      <c r="G8" s="9" t="s">
        <v>109</v>
      </c>
      <c r="H8" s="7" t="s">
        <v>77</v>
      </c>
      <c r="I8" s="9" t="s">
        <v>110</v>
      </c>
      <c r="J8" s="41">
        <v>250</v>
      </c>
      <c r="K8" s="41">
        <v>120</v>
      </c>
      <c r="L8" s="40" t="s">
        <v>111</v>
      </c>
      <c r="M8" s="7" t="s">
        <v>30</v>
      </c>
      <c r="N8" s="9" t="s">
        <v>112</v>
      </c>
      <c r="O8" s="9" t="s">
        <v>113</v>
      </c>
      <c r="P8" s="7" t="s">
        <v>83</v>
      </c>
      <c r="Q8" s="7" t="s">
        <v>92</v>
      </c>
      <c r="R8" s="6"/>
    </row>
    <row r="9" ht="110.25" hidden="1" spans="1:18">
      <c r="A9" s="8">
        <v>6</v>
      </c>
      <c r="B9" s="7" t="s">
        <v>72</v>
      </c>
      <c r="C9" s="9" t="s">
        <v>114</v>
      </c>
      <c r="D9" s="7" t="s">
        <v>74</v>
      </c>
      <c r="E9" s="7" t="s">
        <v>72</v>
      </c>
      <c r="F9" s="7" t="s">
        <v>115</v>
      </c>
      <c r="G9" s="7" t="s">
        <v>116</v>
      </c>
      <c r="H9" s="7" t="s">
        <v>77</v>
      </c>
      <c r="I9" s="7" t="s">
        <v>117</v>
      </c>
      <c r="J9" s="41">
        <v>300</v>
      </c>
      <c r="K9" s="41">
        <v>150</v>
      </c>
      <c r="L9" s="40" t="s">
        <v>118</v>
      </c>
      <c r="M9" s="7" t="s">
        <v>119</v>
      </c>
      <c r="N9" s="9" t="s">
        <v>120</v>
      </c>
      <c r="O9" s="9" t="s">
        <v>121</v>
      </c>
      <c r="P9" s="7" t="s">
        <v>122</v>
      </c>
      <c r="Q9" s="7" t="s">
        <v>92</v>
      </c>
      <c r="R9" s="6"/>
    </row>
    <row r="10" ht="95" hidden="1" customHeight="1" spans="1:18">
      <c r="A10" s="8">
        <v>7</v>
      </c>
      <c r="B10" s="7" t="s">
        <v>72</v>
      </c>
      <c r="C10" s="9" t="s">
        <v>114</v>
      </c>
      <c r="D10" s="7" t="s">
        <v>74</v>
      </c>
      <c r="E10" s="7" t="s">
        <v>72</v>
      </c>
      <c r="F10" s="7" t="s">
        <v>93</v>
      </c>
      <c r="G10" s="7" t="s">
        <v>123</v>
      </c>
      <c r="H10" s="7" t="s">
        <v>77</v>
      </c>
      <c r="I10" s="7" t="s">
        <v>124</v>
      </c>
      <c r="J10" s="41">
        <v>200</v>
      </c>
      <c r="K10" s="41">
        <v>100</v>
      </c>
      <c r="L10" s="42" t="s">
        <v>125</v>
      </c>
      <c r="M10" s="7" t="s">
        <v>126</v>
      </c>
      <c r="N10" s="9" t="s">
        <v>106</v>
      </c>
      <c r="O10" s="9" t="s">
        <v>127</v>
      </c>
      <c r="P10" s="7" t="s">
        <v>122</v>
      </c>
      <c r="Q10" s="7" t="s">
        <v>92</v>
      </c>
      <c r="R10" s="6"/>
    </row>
    <row r="11" ht="404" hidden="1" customHeight="1" spans="1:18">
      <c r="A11" s="8">
        <v>8</v>
      </c>
      <c r="B11" s="7" t="s">
        <v>72</v>
      </c>
      <c r="C11" s="9" t="s">
        <v>128</v>
      </c>
      <c r="D11" s="7" t="s">
        <v>74</v>
      </c>
      <c r="E11" s="7" t="s">
        <v>72</v>
      </c>
      <c r="F11" s="7" t="s">
        <v>75</v>
      </c>
      <c r="G11" s="7" t="s">
        <v>129</v>
      </c>
      <c r="H11" s="7" t="s">
        <v>95</v>
      </c>
      <c r="I11" s="7" t="s">
        <v>130</v>
      </c>
      <c r="J11" s="41">
        <v>530</v>
      </c>
      <c r="K11" s="41">
        <v>265</v>
      </c>
      <c r="L11" s="40" t="s">
        <v>131</v>
      </c>
      <c r="M11" s="7" t="s">
        <v>30</v>
      </c>
      <c r="N11" s="9" t="s">
        <v>132</v>
      </c>
      <c r="O11" s="9" t="s">
        <v>133</v>
      </c>
      <c r="P11" s="7" t="s">
        <v>134</v>
      </c>
      <c r="Q11" s="7" t="s">
        <v>92</v>
      </c>
      <c r="R11" s="6"/>
    </row>
    <row r="12" ht="126" hidden="1" customHeight="1" spans="1:18">
      <c r="A12" s="8">
        <v>9</v>
      </c>
      <c r="B12" s="7" t="s">
        <v>72</v>
      </c>
      <c r="C12" s="9" t="s">
        <v>128</v>
      </c>
      <c r="D12" s="7" t="s">
        <v>74</v>
      </c>
      <c r="E12" s="7" t="s">
        <v>72</v>
      </c>
      <c r="F12" s="7" t="s">
        <v>85</v>
      </c>
      <c r="G12" s="7" t="s">
        <v>135</v>
      </c>
      <c r="H12" s="7" t="s">
        <v>95</v>
      </c>
      <c r="I12" s="9" t="s">
        <v>136</v>
      </c>
      <c r="J12" s="41">
        <v>60</v>
      </c>
      <c r="K12" s="41">
        <v>30</v>
      </c>
      <c r="L12" s="40" t="s">
        <v>137</v>
      </c>
      <c r="M12" s="7" t="s">
        <v>138</v>
      </c>
      <c r="N12" s="9" t="s">
        <v>139</v>
      </c>
      <c r="O12" s="9" t="s">
        <v>140</v>
      </c>
      <c r="P12" s="7" t="s">
        <v>134</v>
      </c>
      <c r="Q12" s="7" t="s">
        <v>101</v>
      </c>
      <c r="R12" s="6"/>
    </row>
    <row r="13" ht="163" hidden="1" customHeight="1" spans="1:18">
      <c r="A13" s="8">
        <v>10</v>
      </c>
      <c r="B13" s="7" t="s">
        <v>72</v>
      </c>
      <c r="C13" s="9" t="s">
        <v>128</v>
      </c>
      <c r="D13" s="7" t="s">
        <v>74</v>
      </c>
      <c r="E13" s="7" t="s">
        <v>72</v>
      </c>
      <c r="F13" s="9" t="s">
        <v>108</v>
      </c>
      <c r="G13" s="9" t="s">
        <v>141</v>
      </c>
      <c r="H13" s="7" t="s">
        <v>95</v>
      </c>
      <c r="I13" s="9" t="s">
        <v>142</v>
      </c>
      <c r="J13" s="41">
        <v>500</v>
      </c>
      <c r="K13" s="41">
        <v>250</v>
      </c>
      <c r="L13" s="40" t="s">
        <v>143</v>
      </c>
      <c r="M13" s="7" t="s">
        <v>24</v>
      </c>
      <c r="N13" s="9" t="s">
        <v>144</v>
      </c>
      <c r="O13" s="9" t="s">
        <v>145</v>
      </c>
      <c r="P13" s="7" t="s">
        <v>134</v>
      </c>
      <c r="Q13" s="7" t="s">
        <v>92</v>
      </c>
      <c r="R13" s="6"/>
    </row>
    <row r="14" ht="125" hidden="1" customHeight="1" spans="1:18">
      <c r="A14" s="8">
        <v>11</v>
      </c>
      <c r="B14" s="7" t="s">
        <v>72</v>
      </c>
      <c r="C14" s="9" t="s">
        <v>128</v>
      </c>
      <c r="D14" s="7" t="s">
        <v>74</v>
      </c>
      <c r="E14" s="7" t="s">
        <v>72</v>
      </c>
      <c r="F14" s="7" t="s">
        <v>115</v>
      </c>
      <c r="G14" s="7" t="s">
        <v>146</v>
      </c>
      <c r="H14" s="7" t="s">
        <v>95</v>
      </c>
      <c r="I14" s="7" t="s">
        <v>147</v>
      </c>
      <c r="J14" s="41">
        <v>500</v>
      </c>
      <c r="K14" s="41">
        <v>250</v>
      </c>
      <c r="L14" s="40" t="s">
        <v>148</v>
      </c>
      <c r="M14" s="7" t="s">
        <v>149</v>
      </c>
      <c r="N14" s="9" t="s">
        <v>150</v>
      </c>
      <c r="O14" s="9" t="s">
        <v>151</v>
      </c>
      <c r="P14" s="7" t="s">
        <v>152</v>
      </c>
      <c r="Q14" s="7" t="s">
        <v>92</v>
      </c>
      <c r="R14" s="6"/>
    </row>
    <row r="15" ht="135" hidden="1" customHeight="1" spans="1:18">
      <c r="A15" s="8">
        <v>12</v>
      </c>
      <c r="B15" s="7" t="s">
        <v>72</v>
      </c>
      <c r="C15" s="9" t="s">
        <v>128</v>
      </c>
      <c r="D15" s="7" t="s">
        <v>74</v>
      </c>
      <c r="E15" s="7" t="s">
        <v>72</v>
      </c>
      <c r="F15" s="7" t="s">
        <v>75</v>
      </c>
      <c r="G15" s="7" t="s">
        <v>153</v>
      </c>
      <c r="H15" s="7" t="s">
        <v>95</v>
      </c>
      <c r="I15" s="9" t="s">
        <v>154</v>
      </c>
      <c r="J15" s="41">
        <v>220</v>
      </c>
      <c r="K15" s="41">
        <v>100</v>
      </c>
      <c r="L15" s="40" t="s">
        <v>155</v>
      </c>
      <c r="M15" s="7" t="s">
        <v>156</v>
      </c>
      <c r="N15" s="9" t="s">
        <v>157</v>
      </c>
      <c r="O15" s="9" t="s">
        <v>158</v>
      </c>
      <c r="P15" s="7" t="s">
        <v>152</v>
      </c>
      <c r="Q15" s="7" t="s">
        <v>92</v>
      </c>
      <c r="R15" s="6"/>
    </row>
    <row r="16" ht="121" hidden="1" customHeight="1" spans="1:18">
      <c r="A16" s="8">
        <v>13</v>
      </c>
      <c r="B16" s="7" t="s">
        <v>72</v>
      </c>
      <c r="C16" s="9" t="s">
        <v>128</v>
      </c>
      <c r="D16" s="7" t="s">
        <v>74</v>
      </c>
      <c r="E16" s="7" t="s">
        <v>72</v>
      </c>
      <c r="F16" s="7" t="s">
        <v>75</v>
      </c>
      <c r="G16" s="7" t="s">
        <v>159</v>
      </c>
      <c r="H16" s="7" t="s">
        <v>95</v>
      </c>
      <c r="I16" s="9" t="s">
        <v>160</v>
      </c>
      <c r="J16" s="41">
        <v>73</v>
      </c>
      <c r="K16" s="41">
        <v>35</v>
      </c>
      <c r="L16" s="40" t="s">
        <v>161</v>
      </c>
      <c r="M16" s="7" t="s">
        <v>162</v>
      </c>
      <c r="N16" s="9" t="s">
        <v>163</v>
      </c>
      <c r="O16" s="9" t="s">
        <v>164</v>
      </c>
      <c r="P16" s="7" t="s">
        <v>152</v>
      </c>
      <c r="Q16" s="7" t="s">
        <v>84</v>
      </c>
      <c r="R16" s="6"/>
    </row>
    <row r="17" ht="129" hidden="1" customHeight="1" spans="1:18">
      <c r="A17" s="8">
        <v>14</v>
      </c>
      <c r="B17" s="7" t="s">
        <v>72</v>
      </c>
      <c r="C17" s="9" t="s">
        <v>128</v>
      </c>
      <c r="D17" s="7" t="s">
        <v>74</v>
      </c>
      <c r="E17" s="7" t="s">
        <v>72</v>
      </c>
      <c r="F17" s="7" t="s">
        <v>85</v>
      </c>
      <c r="G17" s="7" t="s">
        <v>165</v>
      </c>
      <c r="H17" s="7" t="s">
        <v>95</v>
      </c>
      <c r="I17" s="9" t="s">
        <v>166</v>
      </c>
      <c r="J17" s="41">
        <v>600</v>
      </c>
      <c r="K17" s="41">
        <v>300</v>
      </c>
      <c r="L17" s="40" t="s">
        <v>167</v>
      </c>
      <c r="M17" s="7" t="s">
        <v>168</v>
      </c>
      <c r="N17" s="9" t="s">
        <v>169</v>
      </c>
      <c r="O17" s="9" t="s">
        <v>170</v>
      </c>
      <c r="P17" s="7" t="s">
        <v>152</v>
      </c>
      <c r="Q17" s="7" t="s">
        <v>92</v>
      </c>
      <c r="R17" s="6"/>
    </row>
    <row r="18" ht="112" hidden="1" customHeight="1" spans="1:18">
      <c r="A18" s="8">
        <v>15</v>
      </c>
      <c r="B18" s="7" t="s">
        <v>72</v>
      </c>
      <c r="C18" s="9" t="s">
        <v>128</v>
      </c>
      <c r="D18" s="7" t="s">
        <v>74</v>
      </c>
      <c r="E18" s="7" t="s">
        <v>72</v>
      </c>
      <c r="F18" s="7" t="s">
        <v>93</v>
      </c>
      <c r="G18" s="7" t="s">
        <v>171</v>
      </c>
      <c r="H18" s="7" t="s">
        <v>95</v>
      </c>
      <c r="I18" s="7" t="s">
        <v>172</v>
      </c>
      <c r="J18" s="41">
        <v>130</v>
      </c>
      <c r="K18" s="41">
        <v>65</v>
      </c>
      <c r="L18" s="42" t="s">
        <v>173</v>
      </c>
      <c r="M18" s="7" t="s">
        <v>174</v>
      </c>
      <c r="N18" s="9" t="s">
        <v>175</v>
      </c>
      <c r="O18" s="9" t="s">
        <v>176</v>
      </c>
      <c r="P18" s="7" t="s">
        <v>152</v>
      </c>
      <c r="Q18" s="7" t="s">
        <v>92</v>
      </c>
      <c r="R18" s="6"/>
    </row>
    <row r="19" ht="390" hidden="1" customHeight="1" spans="1:18">
      <c r="A19" s="8">
        <v>16</v>
      </c>
      <c r="B19" s="7" t="s">
        <v>72</v>
      </c>
      <c r="C19" s="9" t="s">
        <v>128</v>
      </c>
      <c r="D19" s="7" t="s">
        <v>74</v>
      </c>
      <c r="E19" s="7" t="s">
        <v>72</v>
      </c>
      <c r="F19" s="7" t="s">
        <v>108</v>
      </c>
      <c r="G19" s="7" t="s">
        <v>177</v>
      </c>
      <c r="H19" s="7" t="s">
        <v>95</v>
      </c>
      <c r="I19" s="7" t="s">
        <v>178</v>
      </c>
      <c r="J19" s="41">
        <v>300</v>
      </c>
      <c r="K19" s="41">
        <v>100</v>
      </c>
      <c r="L19" s="42" t="s">
        <v>179</v>
      </c>
      <c r="M19" s="7" t="s">
        <v>98</v>
      </c>
      <c r="N19" s="9" t="s">
        <v>180</v>
      </c>
      <c r="O19" s="9" t="s">
        <v>181</v>
      </c>
      <c r="P19" s="7" t="s">
        <v>152</v>
      </c>
      <c r="Q19" s="7" t="s">
        <v>101</v>
      </c>
      <c r="R19" s="6"/>
    </row>
    <row r="20" ht="140" hidden="1" customHeight="1" spans="1:18">
      <c r="A20" s="10">
        <v>17</v>
      </c>
      <c r="B20" s="11" t="s">
        <v>72</v>
      </c>
      <c r="C20" s="9" t="s">
        <v>128</v>
      </c>
      <c r="D20" s="11" t="s">
        <v>74</v>
      </c>
      <c r="E20" s="11" t="s">
        <v>72</v>
      </c>
      <c r="F20" s="11" t="s">
        <v>108</v>
      </c>
      <c r="G20" s="11" t="s">
        <v>182</v>
      </c>
      <c r="H20" s="11" t="s">
        <v>95</v>
      </c>
      <c r="I20" s="11" t="s">
        <v>183</v>
      </c>
      <c r="J20" s="41">
        <v>250</v>
      </c>
      <c r="K20" s="41">
        <v>50</v>
      </c>
      <c r="L20" s="42" t="s">
        <v>184</v>
      </c>
      <c r="M20" s="7" t="s">
        <v>185</v>
      </c>
      <c r="N20" s="9" t="s">
        <v>186</v>
      </c>
      <c r="O20" s="9" t="s">
        <v>187</v>
      </c>
      <c r="P20" s="7" t="s">
        <v>152</v>
      </c>
      <c r="Q20" s="7" t="s">
        <v>101</v>
      </c>
      <c r="R20" s="6"/>
    </row>
    <row r="21" customFormat="1" ht="50" hidden="1" customHeight="1" spans="1:18">
      <c r="A21" s="12" t="s">
        <v>188</v>
      </c>
      <c r="B21" s="12"/>
      <c r="C21" s="12"/>
      <c r="D21" s="12"/>
      <c r="E21" s="12"/>
      <c r="F21" s="12"/>
      <c r="G21" s="12"/>
      <c r="H21" s="12"/>
      <c r="I21" s="12"/>
      <c r="J21" s="41">
        <f>SUM(J4:J20)</f>
        <v>5223</v>
      </c>
      <c r="K21" s="41">
        <f>SUM(K4:K20)</f>
        <v>2455</v>
      </c>
      <c r="L21" s="43" t="s">
        <v>189</v>
      </c>
      <c r="M21" s="59" t="s">
        <v>189</v>
      </c>
      <c r="N21" s="59" t="s">
        <v>189</v>
      </c>
      <c r="O21" s="6"/>
      <c r="P21" s="6"/>
      <c r="Q21" s="6"/>
      <c r="R21" s="6"/>
    </row>
    <row r="22" s="1" customFormat="1" ht="143" hidden="1" customHeight="1" spans="1:18">
      <c r="A22" s="13">
        <v>18</v>
      </c>
      <c r="B22" s="14" t="s">
        <v>190</v>
      </c>
      <c r="C22" s="9" t="s">
        <v>191</v>
      </c>
      <c r="D22" s="14" t="s">
        <v>192</v>
      </c>
      <c r="E22" s="14" t="s">
        <v>190</v>
      </c>
      <c r="F22" s="14" t="s">
        <v>193</v>
      </c>
      <c r="G22" s="28" t="s">
        <v>194</v>
      </c>
      <c r="H22" s="14" t="s">
        <v>95</v>
      </c>
      <c r="I22" s="28" t="s">
        <v>195</v>
      </c>
      <c r="J22" s="14">
        <v>114</v>
      </c>
      <c r="K22" s="14">
        <v>57</v>
      </c>
      <c r="L22" s="44" t="s">
        <v>196</v>
      </c>
      <c r="M22" s="28" t="s">
        <v>197</v>
      </c>
      <c r="N22" s="44" t="s">
        <v>198</v>
      </c>
      <c r="O22" s="28" t="s">
        <v>199</v>
      </c>
      <c r="P22" s="28" t="s">
        <v>200</v>
      </c>
      <c r="Q22" s="65" t="s">
        <v>92</v>
      </c>
      <c r="R22" s="13"/>
    </row>
    <row r="23" s="1" customFormat="1" ht="110" hidden="1" customHeight="1" spans="1:18">
      <c r="A23" s="13">
        <v>19</v>
      </c>
      <c r="B23" s="14" t="s">
        <v>190</v>
      </c>
      <c r="C23" s="9" t="s">
        <v>128</v>
      </c>
      <c r="D23" s="14" t="s">
        <v>192</v>
      </c>
      <c r="E23" s="14" t="s">
        <v>190</v>
      </c>
      <c r="F23" s="14" t="s">
        <v>193</v>
      </c>
      <c r="G23" s="28" t="s">
        <v>201</v>
      </c>
      <c r="H23" s="14" t="s">
        <v>95</v>
      </c>
      <c r="I23" s="28" t="s">
        <v>202</v>
      </c>
      <c r="J23" s="14">
        <v>800</v>
      </c>
      <c r="K23" s="14">
        <v>180</v>
      </c>
      <c r="L23" s="44" t="s">
        <v>203</v>
      </c>
      <c r="M23" s="28" t="s">
        <v>204</v>
      </c>
      <c r="N23" s="44" t="s">
        <v>205</v>
      </c>
      <c r="O23" s="28" t="s">
        <v>199</v>
      </c>
      <c r="P23" s="28" t="s">
        <v>152</v>
      </c>
      <c r="Q23" s="65" t="s">
        <v>84</v>
      </c>
      <c r="R23" s="13"/>
    </row>
    <row r="24" s="1" customFormat="1" ht="105" hidden="1" customHeight="1" spans="1:18">
      <c r="A24" s="13">
        <v>20</v>
      </c>
      <c r="B24" s="14" t="s">
        <v>190</v>
      </c>
      <c r="C24" s="9" t="s">
        <v>128</v>
      </c>
      <c r="D24" s="14" t="s">
        <v>192</v>
      </c>
      <c r="E24" s="14" t="s">
        <v>190</v>
      </c>
      <c r="F24" s="14" t="s">
        <v>193</v>
      </c>
      <c r="G24" s="28" t="s">
        <v>206</v>
      </c>
      <c r="H24" s="14" t="s">
        <v>95</v>
      </c>
      <c r="I24" s="28" t="s">
        <v>207</v>
      </c>
      <c r="J24" s="14">
        <v>800</v>
      </c>
      <c r="K24" s="14">
        <v>180</v>
      </c>
      <c r="L24" s="44" t="s">
        <v>208</v>
      </c>
      <c r="M24" s="28" t="s">
        <v>204</v>
      </c>
      <c r="N24" s="44" t="s">
        <v>209</v>
      </c>
      <c r="O24" s="28" t="s">
        <v>199</v>
      </c>
      <c r="P24" s="28" t="s">
        <v>152</v>
      </c>
      <c r="Q24" s="65" t="s">
        <v>84</v>
      </c>
      <c r="R24" s="13"/>
    </row>
    <row r="25" s="1" customFormat="1" ht="114" hidden="1" customHeight="1" spans="1:18">
      <c r="A25" s="13">
        <v>21</v>
      </c>
      <c r="B25" s="14" t="s">
        <v>190</v>
      </c>
      <c r="C25" s="9" t="s">
        <v>128</v>
      </c>
      <c r="D25" s="14" t="s">
        <v>192</v>
      </c>
      <c r="E25" s="14" t="s">
        <v>190</v>
      </c>
      <c r="F25" s="14" t="s">
        <v>193</v>
      </c>
      <c r="G25" s="28" t="s">
        <v>210</v>
      </c>
      <c r="H25" s="14" t="s">
        <v>95</v>
      </c>
      <c r="I25" s="28" t="s">
        <v>211</v>
      </c>
      <c r="J25" s="14">
        <v>200</v>
      </c>
      <c r="K25" s="14">
        <v>40</v>
      </c>
      <c r="L25" s="44" t="s">
        <v>212</v>
      </c>
      <c r="M25" s="28" t="s">
        <v>204</v>
      </c>
      <c r="N25" s="44" t="s">
        <v>213</v>
      </c>
      <c r="O25" s="28" t="s">
        <v>199</v>
      </c>
      <c r="P25" s="28" t="s">
        <v>152</v>
      </c>
      <c r="Q25" s="65" t="s">
        <v>84</v>
      </c>
      <c r="R25" s="13"/>
    </row>
    <row r="26" s="1" customFormat="1" ht="109" customHeight="1" spans="1:18">
      <c r="A26" s="13">
        <v>22</v>
      </c>
      <c r="B26" s="14" t="s">
        <v>190</v>
      </c>
      <c r="C26" s="9" t="s">
        <v>191</v>
      </c>
      <c r="D26" s="14" t="s">
        <v>74</v>
      </c>
      <c r="E26" s="28" t="s">
        <v>190</v>
      </c>
      <c r="F26" s="28" t="s">
        <v>214</v>
      </c>
      <c r="G26" s="29" t="s">
        <v>215</v>
      </c>
      <c r="H26" s="14" t="s">
        <v>95</v>
      </c>
      <c r="I26" s="29" t="s">
        <v>216</v>
      </c>
      <c r="J26" s="45">
        <v>341.78</v>
      </c>
      <c r="K26" s="45">
        <f>J26*0.5</f>
        <v>170.89</v>
      </c>
      <c r="L26" s="44" t="s">
        <v>217</v>
      </c>
      <c r="M26" s="60" t="s">
        <v>218</v>
      </c>
      <c r="N26" s="44" t="s">
        <v>219</v>
      </c>
      <c r="O26" s="28" t="s">
        <v>220</v>
      </c>
      <c r="P26" s="28" t="s">
        <v>200</v>
      </c>
      <c r="Q26" s="65" t="s">
        <v>92</v>
      </c>
      <c r="R26" s="13"/>
    </row>
    <row r="27" s="1" customFormat="1" ht="138" customHeight="1" spans="1:18">
      <c r="A27" s="13">
        <v>23</v>
      </c>
      <c r="B27" s="14" t="s">
        <v>190</v>
      </c>
      <c r="C27" s="9" t="s">
        <v>73</v>
      </c>
      <c r="D27" s="15" t="s">
        <v>74</v>
      </c>
      <c r="E27" s="30" t="s">
        <v>190</v>
      </c>
      <c r="F27" s="30" t="s">
        <v>214</v>
      </c>
      <c r="G27" s="31" t="s">
        <v>221</v>
      </c>
      <c r="H27" s="32" t="s">
        <v>77</v>
      </c>
      <c r="I27" s="31" t="s">
        <v>222</v>
      </c>
      <c r="J27" s="46">
        <v>410</v>
      </c>
      <c r="K27" s="46">
        <v>120</v>
      </c>
      <c r="L27" s="47" t="s">
        <v>223</v>
      </c>
      <c r="M27" s="60" t="s">
        <v>218</v>
      </c>
      <c r="N27" s="47" t="s">
        <v>224</v>
      </c>
      <c r="O27" s="28" t="s">
        <v>220</v>
      </c>
      <c r="P27" s="28" t="s">
        <v>83</v>
      </c>
      <c r="Q27" s="65" t="s">
        <v>92</v>
      </c>
      <c r="R27" s="13"/>
    </row>
    <row r="28" s="1" customFormat="1" ht="141.75" spans="1:18">
      <c r="A28" s="13">
        <v>24</v>
      </c>
      <c r="B28" s="14" t="s">
        <v>190</v>
      </c>
      <c r="C28" s="9" t="s">
        <v>128</v>
      </c>
      <c r="D28" s="15" t="s">
        <v>74</v>
      </c>
      <c r="E28" s="30" t="s">
        <v>190</v>
      </c>
      <c r="F28" s="30" t="s">
        <v>214</v>
      </c>
      <c r="G28" s="33" t="s">
        <v>225</v>
      </c>
      <c r="H28" s="15" t="s">
        <v>95</v>
      </c>
      <c r="I28" s="33" t="s">
        <v>226</v>
      </c>
      <c r="J28" s="48">
        <v>460</v>
      </c>
      <c r="K28" s="48">
        <f>J28*50%</f>
        <v>230</v>
      </c>
      <c r="L28" s="49" t="s">
        <v>227</v>
      </c>
      <c r="M28" s="30" t="s">
        <v>228</v>
      </c>
      <c r="N28" s="49" t="s">
        <v>229</v>
      </c>
      <c r="O28" s="28" t="s">
        <v>220</v>
      </c>
      <c r="P28" s="28" t="s">
        <v>230</v>
      </c>
      <c r="Q28" s="65" t="s">
        <v>92</v>
      </c>
      <c r="R28" s="13"/>
    </row>
    <row r="29" s="1" customFormat="1" ht="105" hidden="1" customHeight="1" spans="1:18">
      <c r="A29" s="13">
        <v>25</v>
      </c>
      <c r="B29" s="14" t="s">
        <v>190</v>
      </c>
      <c r="C29" s="9" t="s">
        <v>128</v>
      </c>
      <c r="D29" s="15" t="s">
        <v>74</v>
      </c>
      <c r="E29" s="30" t="s">
        <v>190</v>
      </c>
      <c r="F29" s="30" t="s">
        <v>231</v>
      </c>
      <c r="G29" s="31" t="s">
        <v>232</v>
      </c>
      <c r="H29" s="32" t="s">
        <v>77</v>
      </c>
      <c r="I29" s="31" t="s">
        <v>233</v>
      </c>
      <c r="J29" s="46">
        <v>2300</v>
      </c>
      <c r="K29" s="46">
        <v>400</v>
      </c>
      <c r="L29" s="47" t="s">
        <v>234</v>
      </c>
      <c r="M29" s="60" t="s">
        <v>235</v>
      </c>
      <c r="N29" s="47" t="s">
        <v>236</v>
      </c>
      <c r="O29" s="28" t="s">
        <v>237</v>
      </c>
      <c r="P29" s="28" t="s">
        <v>230</v>
      </c>
      <c r="Q29" s="65" t="s">
        <v>84</v>
      </c>
      <c r="R29" s="13"/>
    </row>
    <row r="30" s="1" customFormat="1" ht="140" hidden="1" customHeight="1" spans="1:18">
      <c r="A30" s="13">
        <v>26</v>
      </c>
      <c r="B30" s="14" t="s">
        <v>190</v>
      </c>
      <c r="C30" s="9" t="s">
        <v>191</v>
      </c>
      <c r="D30" s="15" t="s">
        <v>74</v>
      </c>
      <c r="E30" s="30" t="s">
        <v>190</v>
      </c>
      <c r="F30" s="30" t="s">
        <v>231</v>
      </c>
      <c r="G30" s="33" t="s">
        <v>238</v>
      </c>
      <c r="H30" s="15" t="s">
        <v>77</v>
      </c>
      <c r="I30" s="31" t="s">
        <v>239</v>
      </c>
      <c r="J30" s="46">
        <v>60</v>
      </c>
      <c r="K30" s="46">
        <v>30</v>
      </c>
      <c r="L30" s="47" t="s">
        <v>240</v>
      </c>
      <c r="M30" s="60" t="s">
        <v>24</v>
      </c>
      <c r="N30" s="47" t="s">
        <v>241</v>
      </c>
      <c r="O30" s="28" t="s">
        <v>237</v>
      </c>
      <c r="P30" s="28" t="s">
        <v>200</v>
      </c>
      <c r="Q30" s="65" t="s">
        <v>242</v>
      </c>
      <c r="R30" s="13"/>
    </row>
    <row r="31" s="1" customFormat="1" ht="48" hidden="1" customHeight="1" spans="1:18">
      <c r="A31" s="16" t="s">
        <v>243</v>
      </c>
      <c r="B31" s="17"/>
      <c r="C31" s="17"/>
      <c r="D31" s="17"/>
      <c r="E31" s="17"/>
      <c r="F31" s="17"/>
      <c r="G31" s="17"/>
      <c r="H31" s="17"/>
      <c r="I31" s="50"/>
      <c r="J31" s="28">
        <f>SUM(J22:J30)</f>
        <v>5485.78</v>
      </c>
      <c r="K31" s="29">
        <f>SUM(K22:K30)</f>
        <v>1407.89</v>
      </c>
      <c r="L31" s="29"/>
      <c r="M31" s="28"/>
      <c r="N31" s="14"/>
      <c r="R31" s="13"/>
    </row>
    <row r="32" s="2" customFormat="1" ht="94.5" hidden="1" spans="1:18">
      <c r="A32" s="13">
        <v>27</v>
      </c>
      <c r="B32" s="18" t="s">
        <v>13</v>
      </c>
      <c r="C32" s="9" t="s">
        <v>73</v>
      </c>
      <c r="D32" s="19" t="s">
        <v>74</v>
      </c>
      <c r="E32" s="18" t="s">
        <v>13</v>
      </c>
      <c r="F32" s="18" t="s">
        <v>36</v>
      </c>
      <c r="G32" s="19" t="s">
        <v>244</v>
      </c>
      <c r="H32" s="18" t="s">
        <v>77</v>
      </c>
      <c r="I32" s="19" t="s">
        <v>245</v>
      </c>
      <c r="J32" s="18">
        <v>3000</v>
      </c>
      <c r="K32" s="18">
        <v>120</v>
      </c>
      <c r="L32" s="19" t="s">
        <v>246</v>
      </c>
      <c r="M32" s="18" t="s">
        <v>54</v>
      </c>
      <c r="N32" s="19" t="s">
        <v>247</v>
      </c>
      <c r="O32" s="19" t="s">
        <v>248</v>
      </c>
      <c r="P32" s="34" t="s">
        <v>83</v>
      </c>
      <c r="Q32" s="66" t="s">
        <v>84</v>
      </c>
      <c r="R32" s="13"/>
    </row>
    <row r="33" s="2" customFormat="1" ht="121" hidden="1" customHeight="1" spans="1:18">
      <c r="A33" s="13">
        <v>28</v>
      </c>
      <c r="B33" s="18" t="s">
        <v>13</v>
      </c>
      <c r="C33" s="9" t="s">
        <v>128</v>
      </c>
      <c r="D33" s="20" t="s">
        <v>74</v>
      </c>
      <c r="E33" s="18" t="s">
        <v>13</v>
      </c>
      <c r="F33" s="18" t="s">
        <v>36</v>
      </c>
      <c r="G33" s="19" t="s">
        <v>50</v>
      </c>
      <c r="H33" s="18" t="s">
        <v>95</v>
      </c>
      <c r="I33" s="19" t="s">
        <v>51</v>
      </c>
      <c r="J33" s="18">
        <v>1080</v>
      </c>
      <c r="K33" s="18">
        <v>160</v>
      </c>
      <c r="L33" s="19" t="s">
        <v>52</v>
      </c>
      <c r="M33" s="18" t="s">
        <v>54</v>
      </c>
      <c r="N33" s="19" t="s">
        <v>53</v>
      </c>
      <c r="O33" s="19" t="s">
        <v>249</v>
      </c>
      <c r="P33" s="34" t="s">
        <v>152</v>
      </c>
      <c r="Q33" s="66" t="s">
        <v>101</v>
      </c>
      <c r="R33" s="13"/>
    </row>
    <row r="34" s="2" customFormat="1" ht="127" hidden="1" customHeight="1" spans="1:18">
      <c r="A34" s="13">
        <v>29</v>
      </c>
      <c r="B34" s="18" t="s">
        <v>13</v>
      </c>
      <c r="C34" s="9" t="s">
        <v>128</v>
      </c>
      <c r="D34" s="19" t="s">
        <v>74</v>
      </c>
      <c r="E34" s="18" t="s">
        <v>13</v>
      </c>
      <c r="F34" s="18" t="s">
        <v>36</v>
      </c>
      <c r="G34" s="19" t="s">
        <v>55</v>
      </c>
      <c r="H34" s="18" t="s">
        <v>95</v>
      </c>
      <c r="I34" s="19" t="s">
        <v>56</v>
      </c>
      <c r="J34" s="18">
        <v>240</v>
      </c>
      <c r="K34" s="18">
        <v>40</v>
      </c>
      <c r="L34" s="19" t="s">
        <v>57</v>
      </c>
      <c r="M34" s="18" t="s">
        <v>54</v>
      </c>
      <c r="N34" s="19" t="s">
        <v>58</v>
      </c>
      <c r="O34" s="19" t="s">
        <v>250</v>
      </c>
      <c r="P34" s="34" t="s">
        <v>152</v>
      </c>
      <c r="Q34" s="66" t="s">
        <v>101</v>
      </c>
      <c r="R34" s="13"/>
    </row>
    <row r="35" s="2" customFormat="1" ht="63" hidden="1" spans="1:18">
      <c r="A35" s="13">
        <v>30</v>
      </c>
      <c r="B35" s="18" t="s">
        <v>13</v>
      </c>
      <c r="C35" s="9" t="s">
        <v>73</v>
      </c>
      <c r="D35" s="20" t="s">
        <v>74</v>
      </c>
      <c r="E35" s="18" t="s">
        <v>13</v>
      </c>
      <c r="F35" s="18" t="s">
        <v>36</v>
      </c>
      <c r="G35" s="19" t="s">
        <v>37</v>
      </c>
      <c r="H35" s="18" t="s">
        <v>95</v>
      </c>
      <c r="I35" s="19" t="s">
        <v>38</v>
      </c>
      <c r="J35" s="18">
        <v>1200</v>
      </c>
      <c r="K35" s="18">
        <v>200</v>
      </c>
      <c r="L35" s="19" t="s">
        <v>39</v>
      </c>
      <c r="M35" s="18" t="s">
        <v>41</v>
      </c>
      <c r="N35" s="19" t="s">
        <v>40</v>
      </c>
      <c r="O35" s="19" t="s">
        <v>251</v>
      </c>
      <c r="P35" s="34" t="s">
        <v>83</v>
      </c>
      <c r="Q35" s="66" t="s">
        <v>92</v>
      </c>
      <c r="R35" s="13"/>
    </row>
    <row r="36" s="2" customFormat="1" ht="63" hidden="1" spans="1:18">
      <c r="A36" s="13">
        <v>31</v>
      </c>
      <c r="B36" s="18" t="s">
        <v>13</v>
      </c>
      <c r="C36" s="9" t="s">
        <v>73</v>
      </c>
      <c r="D36" s="19" t="s">
        <v>74</v>
      </c>
      <c r="E36" s="18" t="s">
        <v>13</v>
      </c>
      <c r="F36" s="18" t="s">
        <v>36</v>
      </c>
      <c r="G36" s="19" t="s">
        <v>42</v>
      </c>
      <c r="H36" s="18" t="s">
        <v>77</v>
      </c>
      <c r="I36" s="19" t="s">
        <v>43</v>
      </c>
      <c r="J36" s="18">
        <v>1500</v>
      </c>
      <c r="K36" s="18">
        <v>120</v>
      </c>
      <c r="L36" s="19" t="s">
        <v>44</v>
      </c>
      <c r="M36" s="18" t="s">
        <v>41</v>
      </c>
      <c r="N36" s="19" t="s">
        <v>45</v>
      </c>
      <c r="O36" s="19" t="s">
        <v>252</v>
      </c>
      <c r="P36" s="34" t="s">
        <v>83</v>
      </c>
      <c r="Q36" s="66" t="s">
        <v>92</v>
      </c>
      <c r="R36" s="13"/>
    </row>
    <row r="37" s="2" customFormat="1" ht="102" hidden="1" customHeight="1" spans="1:18">
      <c r="A37" s="13">
        <v>32</v>
      </c>
      <c r="B37" s="18" t="s">
        <v>13</v>
      </c>
      <c r="C37" s="9" t="s">
        <v>73</v>
      </c>
      <c r="D37" s="20" t="s">
        <v>74</v>
      </c>
      <c r="E37" s="34" t="s">
        <v>13</v>
      </c>
      <c r="F37" s="34" t="s">
        <v>36</v>
      </c>
      <c r="G37" s="19" t="s">
        <v>253</v>
      </c>
      <c r="H37" s="20" t="s">
        <v>77</v>
      </c>
      <c r="I37" s="19" t="s">
        <v>254</v>
      </c>
      <c r="J37" s="20">
        <v>500</v>
      </c>
      <c r="K37" s="20">
        <v>120</v>
      </c>
      <c r="L37" s="51" t="s">
        <v>255</v>
      </c>
      <c r="M37" s="34" t="s">
        <v>41</v>
      </c>
      <c r="N37" s="51" t="s">
        <v>256</v>
      </c>
      <c r="O37" s="61" t="s">
        <v>257</v>
      </c>
      <c r="P37" s="34" t="s">
        <v>83</v>
      </c>
      <c r="Q37" s="66" t="s">
        <v>92</v>
      </c>
      <c r="R37" s="13"/>
    </row>
    <row r="38" s="2" customFormat="1" ht="114" hidden="1" customHeight="1" spans="1:18">
      <c r="A38" s="13">
        <v>33</v>
      </c>
      <c r="B38" s="18" t="s">
        <v>13</v>
      </c>
      <c r="C38" s="9" t="s">
        <v>73</v>
      </c>
      <c r="D38" s="20" t="s">
        <v>74</v>
      </c>
      <c r="E38" s="34" t="s">
        <v>13</v>
      </c>
      <c r="F38" s="34" t="s">
        <v>36</v>
      </c>
      <c r="G38" s="19" t="s">
        <v>258</v>
      </c>
      <c r="H38" s="20" t="s">
        <v>77</v>
      </c>
      <c r="I38" s="19" t="s">
        <v>259</v>
      </c>
      <c r="J38" s="20">
        <v>350</v>
      </c>
      <c r="K38" s="20">
        <v>120</v>
      </c>
      <c r="L38" s="51" t="s">
        <v>260</v>
      </c>
      <c r="M38" s="34" t="s">
        <v>41</v>
      </c>
      <c r="N38" s="51" t="s">
        <v>261</v>
      </c>
      <c r="O38" s="61" t="s">
        <v>262</v>
      </c>
      <c r="P38" s="34" t="s">
        <v>83</v>
      </c>
      <c r="Q38" s="66" t="s">
        <v>92</v>
      </c>
      <c r="R38" s="13"/>
    </row>
    <row r="39" s="2" customFormat="1" ht="100" hidden="1" customHeight="1" spans="1:18">
      <c r="A39" s="13">
        <v>34</v>
      </c>
      <c r="B39" s="18" t="s">
        <v>13</v>
      </c>
      <c r="C39" s="9" t="s">
        <v>73</v>
      </c>
      <c r="D39" s="20" t="s">
        <v>74</v>
      </c>
      <c r="E39" s="34" t="s">
        <v>13</v>
      </c>
      <c r="F39" s="34" t="s">
        <v>36</v>
      </c>
      <c r="G39" s="19" t="s">
        <v>263</v>
      </c>
      <c r="H39" s="20" t="s">
        <v>77</v>
      </c>
      <c r="I39" s="19" t="s">
        <v>264</v>
      </c>
      <c r="J39" s="20">
        <v>300</v>
      </c>
      <c r="K39" s="20">
        <v>100</v>
      </c>
      <c r="L39" s="51" t="s">
        <v>265</v>
      </c>
      <c r="M39" s="34" t="s">
        <v>41</v>
      </c>
      <c r="N39" s="51" t="s">
        <v>266</v>
      </c>
      <c r="O39" s="61" t="s">
        <v>267</v>
      </c>
      <c r="P39" s="34" t="s">
        <v>83</v>
      </c>
      <c r="Q39" s="66" t="s">
        <v>92</v>
      </c>
      <c r="R39" s="13"/>
    </row>
    <row r="40" s="2" customFormat="1" ht="169" hidden="1" customHeight="1" spans="1:18">
      <c r="A40" s="13">
        <v>35</v>
      </c>
      <c r="B40" s="18" t="s">
        <v>13</v>
      </c>
      <c r="C40" s="9" t="s">
        <v>128</v>
      </c>
      <c r="D40" s="20" t="s">
        <v>74</v>
      </c>
      <c r="E40" s="34" t="s">
        <v>13</v>
      </c>
      <c r="F40" s="34" t="s">
        <v>36</v>
      </c>
      <c r="G40" s="19" t="s">
        <v>268</v>
      </c>
      <c r="H40" s="18" t="s">
        <v>95</v>
      </c>
      <c r="I40" s="19" t="s">
        <v>47</v>
      </c>
      <c r="J40" s="52">
        <v>660</v>
      </c>
      <c r="K40" s="52">
        <v>200</v>
      </c>
      <c r="L40" s="19" t="s">
        <v>48</v>
      </c>
      <c r="M40" s="18" t="s">
        <v>41</v>
      </c>
      <c r="N40" s="19" t="s">
        <v>49</v>
      </c>
      <c r="O40" s="19" t="s">
        <v>269</v>
      </c>
      <c r="P40" s="34" t="s">
        <v>230</v>
      </c>
      <c r="Q40" s="66" t="s">
        <v>92</v>
      </c>
      <c r="R40" s="13"/>
    </row>
    <row r="41" s="2" customFormat="1" ht="90" hidden="1" customHeight="1" spans="1:18">
      <c r="A41" s="21">
        <v>36</v>
      </c>
      <c r="B41" s="18" t="s">
        <v>13</v>
      </c>
      <c r="C41" s="9" t="s">
        <v>73</v>
      </c>
      <c r="D41" s="22" t="s">
        <v>74</v>
      </c>
      <c r="E41" s="35" t="s">
        <v>13</v>
      </c>
      <c r="F41" s="35" t="s">
        <v>25</v>
      </c>
      <c r="G41" s="36" t="s">
        <v>26</v>
      </c>
      <c r="H41" s="22" t="s">
        <v>95</v>
      </c>
      <c r="I41" s="36" t="s">
        <v>27</v>
      </c>
      <c r="J41" s="53">
        <v>520</v>
      </c>
      <c r="K41" s="52">
        <v>200</v>
      </c>
      <c r="L41" s="51" t="s">
        <v>28</v>
      </c>
      <c r="M41" s="34" t="s">
        <v>30</v>
      </c>
      <c r="N41" s="51" t="s">
        <v>29</v>
      </c>
      <c r="O41" s="61" t="s">
        <v>270</v>
      </c>
      <c r="P41" s="34" t="s">
        <v>83</v>
      </c>
      <c r="Q41" s="66" t="s">
        <v>84</v>
      </c>
      <c r="R41" s="13"/>
    </row>
    <row r="42" s="2" customFormat="1" ht="123" hidden="1" customHeight="1" spans="1:18">
      <c r="A42" s="13">
        <v>37</v>
      </c>
      <c r="B42" s="18" t="s">
        <v>13</v>
      </c>
      <c r="C42" s="9" t="s">
        <v>73</v>
      </c>
      <c r="D42" s="20" t="s">
        <v>74</v>
      </c>
      <c r="E42" s="18" t="s">
        <v>13</v>
      </c>
      <c r="F42" s="18" t="s">
        <v>25</v>
      </c>
      <c r="G42" s="19" t="s">
        <v>271</v>
      </c>
      <c r="H42" s="18" t="s">
        <v>95</v>
      </c>
      <c r="I42" s="19" t="s">
        <v>272</v>
      </c>
      <c r="J42" s="52">
        <v>510</v>
      </c>
      <c r="K42" s="52">
        <v>200</v>
      </c>
      <c r="L42" s="19" t="s">
        <v>33</v>
      </c>
      <c r="M42" s="18" t="s">
        <v>35</v>
      </c>
      <c r="N42" s="19" t="s">
        <v>34</v>
      </c>
      <c r="O42" s="19" t="s">
        <v>270</v>
      </c>
      <c r="P42" s="34" t="s">
        <v>83</v>
      </c>
      <c r="Q42" s="66" t="s">
        <v>92</v>
      </c>
      <c r="R42" s="13"/>
    </row>
    <row r="43" s="2" customFormat="1" ht="89" hidden="1" customHeight="1" spans="1:18">
      <c r="A43" s="21">
        <v>38</v>
      </c>
      <c r="B43" s="18" t="s">
        <v>13</v>
      </c>
      <c r="C43" s="9" t="s">
        <v>191</v>
      </c>
      <c r="D43" s="22" t="s">
        <v>74</v>
      </c>
      <c r="E43" s="18" t="s">
        <v>13</v>
      </c>
      <c r="F43" s="18" t="s">
        <v>14</v>
      </c>
      <c r="G43" s="19" t="s">
        <v>15</v>
      </c>
      <c r="H43" s="18" t="s">
        <v>95</v>
      </c>
      <c r="I43" s="19" t="s">
        <v>16</v>
      </c>
      <c r="J43" s="18">
        <v>1050</v>
      </c>
      <c r="K43" s="18">
        <v>500</v>
      </c>
      <c r="L43" s="19" t="s">
        <v>273</v>
      </c>
      <c r="M43" s="18" t="s">
        <v>19</v>
      </c>
      <c r="N43" s="19" t="s">
        <v>18</v>
      </c>
      <c r="O43" s="19" t="s">
        <v>274</v>
      </c>
      <c r="P43" s="34" t="s">
        <v>200</v>
      </c>
      <c r="Q43" s="66" t="s">
        <v>92</v>
      </c>
      <c r="R43" s="13"/>
    </row>
    <row r="44" s="2" customFormat="1" ht="126" hidden="1" customHeight="1" spans="1:18">
      <c r="A44" s="13">
        <v>39</v>
      </c>
      <c r="B44" s="18" t="s">
        <v>13</v>
      </c>
      <c r="C44" s="9" t="s">
        <v>128</v>
      </c>
      <c r="D44" s="20" t="s">
        <v>74</v>
      </c>
      <c r="E44" s="18" t="s">
        <v>13</v>
      </c>
      <c r="F44" s="18" t="s">
        <v>14</v>
      </c>
      <c r="G44" s="19" t="s">
        <v>20</v>
      </c>
      <c r="H44" s="18" t="s">
        <v>95</v>
      </c>
      <c r="I44" s="19" t="s">
        <v>21</v>
      </c>
      <c r="J44" s="52">
        <v>600</v>
      </c>
      <c r="K44" s="18">
        <v>300</v>
      </c>
      <c r="L44" s="19" t="s">
        <v>22</v>
      </c>
      <c r="M44" s="18" t="s">
        <v>24</v>
      </c>
      <c r="N44" s="19" t="s">
        <v>275</v>
      </c>
      <c r="O44" s="19" t="s">
        <v>276</v>
      </c>
      <c r="P44" s="34" t="s">
        <v>230</v>
      </c>
      <c r="Q44" s="66" t="s">
        <v>92</v>
      </c>
      <c r="R44" s="13"/>
    </row>
    <row r="45" s="2" customFormat="1" ht="39" hidden="1" customHeight="1" spans="1:18">
      <c r="A45" s="23" t="s">
        <v>277</v>
      </c>
      <c r="B45" s="14"/>
      <c r="C45" s="14"/>
      <c r="D45" s="14"/>
      <c r="E45" s="14"/>
      <c r="F45" s="14"/>
      <c r="G45" s="14"/>
      <c r="H45" s="14"/>
      <c r="I45" s="14"/>
      <c r="J45" s="28">
        <f>SUM(J32:J44)</f>
        <v>11510</v>
      </c>
      <c r="K45" s="53">
        <f>SUM(K32:K44)</f>
        <v>2380</v>
      </c>
      <c r="L45" s="29"/>
      <c r="M45" s="28"/>
      <c r="N45" s="14"/>
      <c r="O45" s="13"/>
      <c r="P45" s="13"/>
      <c r="Q45" s="67"/>
      <c r="R45" s="13"/>
    </row>
    <row r="46" ht="136" hidden="1" customHeight="1" spans="1:18">
      <c r="A46" s="3">
        <v>40</v>
      </c>
      <c r="B46" s="24" t="s">
        <v>278</v>
      </c>
      <c r="C46" s="9" t="s">
        <v>128</v>
      </c>
      <c r="D46" s="25" t="s">
        <v>74</v>
      </c>
      <c r="E46" s="24" t="s">
        <v>278</v>
      </c>
      <c r="F46" s="37" t="s">
        <v>279</v>
      </c>
      <c r="G46" s="37" t="s">
        <v>280</v>
      </c>
      <c r="H46" s="38" t="s">
        <v>95</v>
      </c>
      <c r="I46" s="37" t="s">
        <v>281</v>
      </c>
      <c r="J46" s="54">
        <v>900</v>
      </c>
      <c r="K46" s="54">
        <v>400</v>
      </c>
      <c r="L46" s="37" t="s">
        <v>282</v>
      </c>
      <c r="M46" s="62" t="s">
        <v>283</v>
      </c>
      <c r="N46" s="37" t="s">
        <v>284</v>
      </c>
      <c r="O46" s="37" t="s">
        <v>285</v>
      </c>
      <c r="P46" s="37" t="s">
        <v>152</v>
      </c>
      <c r="Q46" s="38" t="s">
        <v>101</v>
      </c>
      <c r="R46" s="13"/>
    </row>
    <row r="47" ht="79" hidden="1" customHeight="1" spans="1:18">
      <c r="A47" s="3">
        <v>41</v>
      </c>
      <c r="B47" s="24" t="s">
        <v>278</v>
      </c>
      <c r="C47" s="9" t="s">
        <v>191</v>
      </c>
      <c r="D47" s="25" t="s">
        <v>74</v>
      </c>
      <c r="E47" s="24" t="s">
        <v>278</v>
      </c>
      <c r="F47" s="37" t="s">
        <v>279</v>
      </c>
      <c r="G47" s="37" t="s">
        <v>286</v>
      </c>
      <c r="H47" s="38" t="s">
        <v>77</v>
      </c>
      <c r="I47" s="37" t="s">
        <v>287</v>
      </c>
      <c r="J47" s="54">
        <v>450</v>
      </c>
      <c r="K47" s="54">
        <v>200</v>
      </c>
      <c r="L47" s="37" t="s">
        <v>288</v>
      </c>
      <c r="M47" s="62" t="s">
        <v>289</v>
      </c>
      <c r="N47" s="37" t="s">
        <v>290</v>
      </c>
      <c r="O47" s="37" t="s">
        <v>285</v>
      </c>
      <c r="P47" s="37" t="s">
        <v>122</v>
      </c>
      <c r="Q47" s="38" t="s">
        <v>101</v>
      </c>
      <c r="R47" s="13"/>
    </row>
    <row r="48" ht="126" hidden="1" spans="1:18">
      <c r="A48" s="3">
        <v>42</v>
      </c>
      <c r="B48" s="24" t="s">
        <v>278</v>
      </c>
      <c r="C48" s="9" t="s">
        <v>73</v>
      </c>
      <c r="D48" s="25" t="s">
        <v>74</v>
      </c>
      <c r="E48" s="24" t="s">
        <v>278</v>
      </c>
      <c r="F48" s="24" t="s">
        <v>291</v>
      </c>
      <c r="G48" s="24" t="s">
        <v>292</v>
      </c>
      <c r="H48" s="24" t="s">
        <v>95</v>
      </c>
      <c r="I48" s="24" t="s">
        <v>293</v>
      </c>
      <c r="J48" s="27">
        <v>600</v>
      </c>
      <c r="K48" s="27">
        <v>150</v>
      </c>
      <c r="L48" s="24" t="s">
        <v>294</v>
      </c>
      <c r="M48" s="24" t="s">
        <v>295</v>
      </c>
      <c r="N48" s="24" t="s">
        <v>296</v>
      </c>
      <c r="O48" s="37" t="s">
        <v>297</v>
      </c>
      <c r="P48" s="37" t="s">
        <v>83</v>
      </c>
      <c r="Q48" s="38" t="s">
        <v>92</v>
      </c>
      <c r="R48" s="13"/>
    </row>
    <row r="49" ht="91" hidden="1" customHeight="1" spans="1:18">
      <c r="A49" s="3">
        <v>43</v>
      </c>
      <c r="B49" s="24" t="s">
        <v>278</v>
      </c>
      <c r="C49" s="9" t="s">
        <v>128</v>
      </c>
      <c r="D49" s="25" t="s">
        <v>74</v>
      </c>
      <c r="E49" s="24" t="s">
        <v>278</v>
      </c>
      <c r="F49" s="24" t="s">
        <v>291</v>
      </c>
      <c r="G49" s="24" t="s">
        <v>298</v>
      </c>
      <c r="H49" s="24" t="s">
        <v>95</v>
      </c>
      <c r="I49" s="24" t="s">
        <v>299</v>
      </c>
      <c r="J49" s="27">
        <v>410</v>
      </c>
      <c r="K49" s="27">
        <v>200</v>
      </c>
      <c r="L49" s="24" t="s">
        <v>300</v>
      </c>
      <c r="M49" s="24" t="s">
        <v>218</v>
      </c>
      <c r="N49" s="24" t="s">
        <v>301</v>
      </c>
      <c r="O49" s="37" t="s">
        <v>302</v>
      </c>
      <c r="P49" s="37" t="s">
        <v>152</v>
      </c>
      <c r="Q49" s="38" t="s">
        <v>84</v>
      </c>
      <c r="R49" s="13"/>
    </row>
    <row r="50" ht="119" hidden="1" customHeight="1" spans="1:18">
      <c r="A50" s="3">
        <v>44</v>
      </c>
      <c r="B50" s="24" t="s">
        <v>278</v>
      </c>
      <c r="C50" s="9" t="s">
        <v>191</v>
      </c>
      <c r="D50" s="25" t="s">
        <v>74</v>
      </c>
      <c r="E50" s="24" t="s">
        <v>278</v>
      </c>
      <c r="F50" s="24" t="s">
        <v>291</v>
      </c>
      <c r="G50" s="24" t="s">
        <v>303</v>
      </c>
      <c r="H50" s="24" t="s">
        <v>95</v>
      </c>
      <c r="I50" s="24" t="s">
        <v>304</v>
      </c>
      <c r="J50" s="27">
        <v>450</v>
      </c>
      <c r="K50" s="27">
        <v>200</v>
      </c>
      <c r="L50" s="24" t="s">
        <v>305</v>
      </c>
      <c r="M50" s="24" t="s">
        <v>218</v>
      </c>
      <c r="N50" s="24" t="s">
        <v>306</v>
      </c>
      <c r="O50" s="37" t="s">
        <v>302</v>
      </c>
      <c r="P50" s="37" t="s">
        <v>122</v>
      </c>
      <c r="Q50" s="38" t="s">
        <v>92</v>
      </c>
      <c r="R50" s="13"/>
    </row>
    <row r="51" ht="120" hidden="1" customHeight="1" spans="1:18">
      <c r="A51" s="3">
        <v>45</v>
      </c>
      <c r="B51" s="24" t="s">
        <v>278</v>
      </c>
      <c r="C51" s="9" t="s">
        <v>128</v>
      </c>
      <c r="D51" s="25" t="s">
        <v>74</v>
      </c>
      <c r="E51" s="24" t="s">
        <v>278</v>
      </c>
      <c r="F51" s="24" t="s">
        <v>291</v>
      </c>
      <c r="G51" s="24" t="s">
        <v>307</v>
      </c>
      <c r="H51" s="24" t="s">
        <v>95</v>
      </c>
      <c r="I51" s="24" t="s">
        <v>308</v>
      </c>
      <c r="J51" s="27">
        <v>380</v>
      </c>
      <c r="K51" s="27">
        <v>190</v>
      </c>
      <c r="L51" s="24" t="s">
        <v>309</v>
      </c>
      <c r="M51" s="24" t="s">
        <v>218</v>
      </c>
      <c r="N51" s="24" t="s">
        <v>310</v>
      </c>
      <c r="O51" s="37" t="s">
        <v>302</v>
      </c>
      <c r="P51" s="37" t="s">
        <v>152</v>
      </c>
      <c r="Q51" s="38" t="s">
        <v>92</v>
      </c>
      <c r="R51" s="13"/>
    </row>
    <row r="52" ht="52.5" hidden="1" spans="1:18">
      <c r="A52" s="3">
        <v>46</v>
      </c>
      <c r="B52" s="24" t="s">
        <v>278</v>
      </c>
      <c r="C52" s="9" t="s">
        <v>73</v>
      </c>
      <c r="D52" s="25" t="s">
        <v>74</v>
      </c>
      <c r="E52" s="24" t="s">
        <v>278</v>
      </c>
      <c r="F52" s="24" t="s">
        <v>291</v>
      </c>
      <c r="G52" s="24" t="s">
        <v>311</v>
      </c>
      <c r="H52" s="24" t="s">
        <v>77</v>
      </c>
      <c r="I52" s="24" t="s">
        <v>312</v>
      </c>
      <c r="J52" s="27">
        <v>350</v>
      </c>
      <c r="K52" s="27">
        <v>120</v>
      </c>
      <c r="L52" s="24" t="s">
        <v>313</v>
      </c>
      <c r="M52" s="24" t="s">
        <v>314</v>
      </c>
      <c r="N52" s="24" t="s">
        <v>315</v>
      </c>
      <c r="O52" s="37" t="s">
        <v>316</v>
      </c>
      <c r="P52" s="37" t="s">
        <v>83</v>
      </c>
      <c r="Q52" s="38" t="s">
        <v>84</v>
      </c>
      <c r="R52" s="13"/>
    </row>
    <row r="53" ht="112" hidden="1" customHeight="1" spans="1:18">
      <c r="A53" s="3">
        <v>47</v>
      </c>
      <c r="B53" s="24" t="s">
        <v>278</v>
      </c>
      <c r="C53" s="9" t="s">
        <v>73</v>
      </c>
      <c r="D53" s="25" t="s">
        <v>74</v>
      </c>
      <c r="E53" s="24" t="s">
        <v>278</v>
      </c>
      <c r="F53" s="24" t="s">
        <v>291</v>
      </c>
      <c r="G53" s="37" t="s">
        <v>317</v>
      </c>
      <c r="H53" s="37" t="s">
        <v>77</v>
      </c>
      <c r="I53" s="37" t="s">
        <v>318</v>
      </c>
      <c r="J53" s="55">
        <v>1200</v>
      </c>
      <c r="K53" s="55">
        <v>120</v>
      </c>
      <c r="L53" s="37" t="s">
        <v>319</v>
      </c>
      <c r="M53" s="24" t="s">
        <v>218</v>
      </c>
      <c r="N53" s="37" t="s">
        <v>320</v>
      </c>
      <c r="O53" s="37" t="s">
        <v>302</v>
      </c>
      <c r="P53" s="37" t="s">
        <v>83</v>
      </c>
      <c r="Q53" s="38" t="s">
        <v>92</v>
      </c>
      <c r="R53" s="13"/>
    </row>
    <row r="54" ht="118" hidden="1" customHeight="1" spans="1:18">
      <c r="A54" s="3">
        <v>48</v>
      </c>
      <c r="B54" s="24" t="s">
        <v>278</v>
      </c>
      <c r="C54" s="9" t="s">
        <v>128</v>
      </c>
      <c r="D54" s="25" t="s">
        <v>74</v>
      </c>
      <c r="E54" s="37" t="s">
        <v>278</v>
      </c>
      <c r="F54" s="37" t="s">
        <v>321</v>
      </c>
      <c r="G54" s="37" t="s">
        <v>322</v>
      </c>
      <c r="H54" s="38" t="s">
        <v>95</v>
      </c>
      <c r="I54" s="37" t="s">
        <v>323</v>
      </c>
      <c r="J54" s="54">
        <v>350</v>
      </c>
      <c r="K54" s="54">
        <v>175</v>
      </c>
      <c r="L54" s="37" t="s">
        <v>324</v>
      </c>
      <c r="M54" s="62" t="s">
        <v>325</v>
      </c>
      <c r="N54" s="37" t="s">
        <v>326</v>
      </c>
      <c r="O54" s="37" t="s">
        <v>327</v>
      </c>
      <c r="P54" s="37" t="s">
        <v>152</v>
      </c>
      <c r="Q54" s="38" t="s">
        <v>84</v>
      </c>
      <c r="R54" s="13"/>
    </row>
    <row r="55" ht="97" hidden="1" customHeight="1" spans="1:18">
      <c r="A55" s="3">
        <v>49</v>
      </c>
      <c r="B55" s="24" t="s">
        <v>278</v>
      </c>
      <c r="C55" s="9" t="s">
        <v>73</v>
      </c>
      <c r="D55" s="25" t="s">
        <v>74</v>
      </c>
      <c r="E55" s="37" t="s">
        <v>278</v>
      </c>
      <c r="F55" s="37" t="s">
        <v>321</v>
      </c>
      <c r="G55" s="37" t="s">
        <v>328</v>
      </c>
      <c r="H55" s="38" t="s">
        <v>95</v>
      </c>
      <c r="I55" s="37" t="s">
        <v>329</v>
      </c>
      <c r="J55" s="54">
        <v>500</v>
      </c>
      <c r="K55" s="54">
        <v>200</v>
      </c>
      <c r="L55" s="37" t="s">
        <v>330</v>
      </c>
      <c r="M55" s="62" t="s">
        <v>331</v>
      </c>
      <c r="N55" s="37" t="s">
        <v>332</v>
      </c>
      <c r="O55" s="37" t="s">
        <v>333</v>
      </c>
      <c r="P55" s="37" t="s">
        <v>83</v>
      </c>
      <c r="Q55" s="38" t="s">
        <v>92</v>
      </c>
      <c r="R55" s="13"/>
    </row>
    <row r="56" ht="113" hidden="1" customHeight="1" spans="1:18">
      <c r="A56" s="3">
        <v>50</v>
      </c>
      <c r="B56" s="24" t="s">
        <v>278</v>
      </c>
      <c r="C56" s="9" t="s">
        <v>128</v>
      </c>
      <c r="D56" s="25" t="s">
        <v>74</v>
      </c>
      <c r="E56" s="24" t="s">
        <v>278</v>
      </c>
      <c r="F56" s="24" t="s">
        <v>334</v>
      </c>
      <c r="G56" s="24" t="s">
        <v>335</v>
      </c>
      <c r="H56" s="24" t="s">
        <v>95</v>
      </c>
      <c r="I56" s="24" t="s">
        <v>336</v>
      </c>
      <c r="J56" s="27">
        <v>400</v>
      </c>
      <c r="K56" s="27">
        <v>180</v>
      </c>
      <c r="L56" s="24" t="s">
        <v>337</v>
      </c>
      <c r="M56" s="63" t="s">
        <v>338</v>
      </c>
      <c r="N56" s="24" t="s">
        <v>339</v>
      </c>
      <c r="O56" s="37" t="s">
        <v>340</v>
      </c>
      <c r="P56" s="37" t="s">
        <v>152</v>
      </c>
      <c r="Q56" s="38" t="s">
        <v>92</v>
      </c>
      <c r="R56" s="13"/>
    </row>
    <row r="57" ht="97" hidden="1" customHeight="1" spans="1:18">
      <c r="A57" s="3">
        <v>51</v>
      </c>
      <c r="B57" s="24" t="s">
        <v>278</v>
      </c>
      <c r="C57" s="9" t="s">
        <v>128</v>
      </c>
      <c r="D57" s="25" t="s">
        <v>74</v>
      </c>
      <c r="E57" s="24" t="s">
        <v>278</v>
      </c>
      <c r="F57" s="24" t="s">
        <v>334</v>
      </c>
      <c r="G57" s="37" t="s">
        <v>341</v>
      </c>
      <c r="H57" s="39" t="s">
        <v>95</v>
      </c>
      <c r="I57" s="39" t="s">
        <v>342</v>
      </c>
      <c r="J57" s="56">
        <v>300</v>
      </c>
      <c r="K57" s="56">
        <v>100</v>
      </c>
      <c r="L57" s="39" t="s">
        <v>343</v>
      </c>
      <c r="M57" s="39" t="s">
        <v>218</v>
      </c>
      <c r="N57" s="39" t="s">
        <v>344</v>
      </c>
      <c r="O57" s="37" t="s">
        <v>340</v>
      </c>
      <c r="P57" s="37" t="s">
        <v>230</v>
      </c>
      <c r="Q57" s="38" t="s">
        <v>92</v>
      </c>
      <c r="R57" s="13"/>
    </row>
    <row r="58" ht="123" hidden="1" customHeight="1" spans="1:18">
      <c r="A58" s="3">
        <v>52</v>
      </c>
      <c r="B58" s="24" t="s">
        <v>278</v>
      </c>
      <c r="C58" s="9" t="s">
        <v>128</v>
      </c>
      <c r="D58" s="25" t="s">
        <v>74</v>
      </c>
      <c r="E58" s="24" t="s">
        <v>278</v>
      </c>
      <c r="F58" s="24" t="s">
        <v>334</v>
      </c>
      <c r="G58" s="37" t="s">
        <v>345</v>
      </c>
      <c r="H58" s="39" t="s">
        <v>95</v>
      </c>
      <c r="I58" s="24" t="s">
        <v>346</v>
      </c>
      <c r="J58" s="27">
        <v>300</v>
      </c>
      <c r="K58" s="27">
        <v>120</v>
      </c>
      <c r="L58" s="24" t="s">
        <v>347</v>
      </c>
      <c r="M58" s="24" t="s">
        <v>348</v>
      </c>
      <c r="N58" s="24" t="s">
        <v>349</v>
      </c>
      <c r="O58" s="37" t="s">
        <v>340</v>
      </c>
      <c r="P58" s="37" t="s">
        <v>152</v>
      </c>
      <c r="Q58" s="38" t="s">
        <v>84</v>
      </c>
      <c r="R58" s="13"/>
    </row>
    <row r="59" ht="79" hidden="1" customHeight="1" spans="1:18">
      <c r="A59" s="3">
        <v>53</v>
      </c>
      <c r="B59" s="24" t="s">
        <v>278</v>
      </c>
      <c r="C59" s="9" t="s">
        <v>128</v>
      </c>
      <c r="D59" s="25" t="s">
        <v>74</v>
      </c>
      <c r="E59" s="37" t="s">
        <v>278</v>
      </c>
      <c r="F59" s="37" t="s">
        <v>321</v>
      </c>
      <c r="G59" s="37" t="s">
        <v>350</v>
      </c>
      <c r="H59" s="38" t="s">
        <v>95</v>
      </c>
      <c r="I59" s="37" t="s">
        <v>351</v>
      </c>
      <c r="J59" s="54">
        <v>100</v>
      </c>
      <c r="K59" s="54">
        <v>50</v>
      </c>
      <c r="L59" s="37" t="s">
        <v>352</v>
      </c>
      <c r="M59" s="62" t="s">
        <v>353</v>
      </c>
      <c r="N59" s="37" t="s">
        <v>354</v>
      </c>
      <c r="O59" s="37" t="s">
        <v>327</v>
      </c>
      <c r="P59" s="37" t="s">
        <v>230</v>
      </c>
      <c r="Q59" s="38" t="s">
        <v>92</v>
      </c>
      <c r="R59" s="13"/>
    </row>
    <row r="60" ht="135" hidden="1" customHeight="1" spans="1:18">
      <c r="A60" s="3">
        <v>54</v>
      </c>
      <c r="B60" s="24" t="s">
        <v>278</v>
      </c>
      <c r="C60" s="9" t="s">
        <v>73</v>
      </c>
      <c r="D60" s="25" t="s">
        <v>74</v>
      </c>
      <c r="E60" s="37" t="s">
        <v>278</v>
      </c>
      <c r="F60" s="37" t="s">
        <v>355</v>
      </c>
      <c r="G60" s="37" t="s">
        <v>356</v>
      </c>
      <c r="H60" s="38" t="s">
        <v>77</v>
      </c>
      <c r="I60" s="37" t="s">
        <v>357</v>
      </c>
      <c r="J60" s="57">
        <v>300</v>
      </c>
      <c r="K60" s="25">
        <v>120</v>
      </c>
      <c r="L60" s="37" t="s">
        <v>358</v>
      </c>
      <c r="M60" s="37" t="s">
        <v>359</v>
      </c>
      <c r="N60" s="37" t="s">
        <v>360</v>
      </c>
      <c r="O60" s="37" t="s">
        <v>361</v>
      </c>
      <c r="P60" s="37" t="s">
        <v>83</v>
      </c>
      <c r="Q60" s="38" t="s">
        <v>101</v>
      </c>
      <c r="R60" s="13"/>
    </row>
    <row r="61" ht="147" hidden="1" customHeight="1" spans="1:18">
      <c r="A61" s="3">
        <v>55</v>
      </c>
      <c r="B61" s="24" t="s">
        <v>278</v>
      </c>
      <c r="C61" s="9" t="s">
        <v>73</v>
      </c>
      <c r="D61" s="25" t="s">
        <v>74</v>
      </c>
      <c r="E61" s="24" t="s">
        <v>278</v>
      </c>
      <c r="F61" s="24" t="s">
        <v>355</v>
      </c>
      <c r="G61" s="37" t="s">
        <v>362</v>
      </c>
      <c r="H61" s="38" t="s">
        <v>77</v>
      </c>
      <c r="I61" s="24" t="s">
        <v>363</v>
      </c>
      <c r="J61" s="25">
        <v>300</v>
      </c>
      <c r="K61" s="25">
        <v>120</v>
      </c>
      <c r="L61" s="37" t="s">
        <v>364</v>
      </c>
      <c r="M61" s="37" t="s">
        <v>365</v>
      </c>
      <c r="N61" s="24" t="s">
        <v>366</v>
      </c>
      <c r="O61" s="37" t="s">
        <v>367</v>
      </c>
      <c r="P61" s="37" t="s">
        <v>83</v>
      </c>
      <c r="Q61" s="38" t="s">
        <v>92</v>
      </c>
      <c r="R61" s="13"/>
    </row>
    <row r="62" ht="138" hidden="1" customHeight="1" spans="1:18">
      <c r="A62" s="3">
        <v>56</v>
      </c>
      <c r="B62" s="24" t="s">
        <v>278</v>
      </c>
      <c r="C62" s="9" t="s">
        <v>73</v>
      </c>
      <c r="D62" s="26" t="s">
        <v>74</v>
      </c>
      <c r="E62" s="24" t="s">
        <v>278</v>
      </c>
      <c r="F62" s="24" t="s">
        <v>355</v>
      </c>
      <c r="G62" s="37" t="s">
        <v>368</v>
      </c>
      <c r="H62" s="38" t="s">
        <v>77</v>
      </c>
      <c r="I62" s="24" t="s">
        <v>369</v>
      </c>
      <c r="J62" s="25">
        <v>260</v>
      </c>
      <c r="K62" s="25">
        <v>120</v>
      </c>
      <c r="L62" s="37" t="s">
        <v>370</v>
      </c>
      <c r="M62" s="37" t="s">
        <v>371</v>
      </c>
      <c r="N62" s="24" t="s">
        <v>372</v>
      </c>
      <c r="O62" s="37" t="s">
        <v>373</v>
      </c>
      <c r="P62" s="37" t="s">
        <v>83</v>
      </c>
      <c r="Q62" s="38" t="s">
        <v>92</v>
      </c>
      <c r="R62" s="13"/>
    </row>
    <row r="63" ht="77" hidden="1" customHeight="1" spans="1:18">
      <c r="A63" s="3">
        <v>57</v>
      </c>
      <c r="B63" s="24" t="s">
        <v>278</v>
      </c>
      <c r="C63" s="9" t="s">
        <v>114</v>
      </c>
      <c r="D63" s="25" t="s">
        <v>74</v>
      </c>
      <c r="E63" s="37" t="s">
        <v>278</v>
      </c>
      <c r="F63" s="37" t="s">
        <v>355</v>
      </c>
      <c r="G63" s="37" t="s">
        <v>374</v>
      </c>
      <c r="H63" s="24" t="s">
        <v>77</v>
      </c>
      <c r="I63" s="37" t="s">
        <v>375</v>
      </c>
      <c r="J63" s="54">
        <v>295</v>
      </c>
      <c r="K63" s="54">
        <v>120</v>
      </c>
      <c r="L63" s="37" t="s">
        <v>376</v>
      </c>
      <c r="M63" s="37" t="s">
        <v>377</v>
      </c>
      <c r="N63" s="37" t="s">
        <v>378</v>
      </c>
      <c r="O63" s="37" t="s">
        <v>379</v>
      </c>
      <c r="P63" s="37" t="s">
        <v>122</v>
      </c>
      <c r="Q63" s="38" t="s">
        <v>84</v>
      </c>
      <c r="R63" s="13"/>
    </row>
    <row r="64" ht="137" hidden="1" customHeight="1" spans="1:18">
      <c r="A64" s="3">
        <v>58</v>
      </c>
      <c r="B64" s="24" t="s">
        <v>278</v>
      </c>
      <c r="C64" s="9" t="s">
        <v>114</v>
      </c>
      <c r="D64" s="27" t="s">
        <v>74</v>
      </c>
      <c r="E64" s="24" t="s">
        <v>278</v>
      </c>
      <c r="F64" s="24" t="s">
        <v>355</v>
      </c>
      <c r="G64" s="37" t="s">
        <v>380</v>
      </c>
      <c r="H64" s="38" t="s">
        <v>95</v>
      </c>
      <c r="I64" s="37" t="s">
        <v>381</v>
      </c>
      <c r="J64" s="58">
        <v>239.7</v>
      </c>
      <c r="K64" s="58">
        <v>120</v>
      </c>
      <c r="L64" s="24" t="s">
        <v>382</v>
      </c>
      <c r="M64" s="37" t="s">
        <v>383</v>
      </c>
      <c r="N64" s="37" t="s">
        <v>384</v>
      </c>
      <c r="O64" s="37" t="s">
        <v>385</v>
      </c>
      <c r="P64" s="37" t="s">
        <v>122</v>
      </c>
      <c r="Q64" s="38" t="s">
        <v>84</v>
      </c>
      <c r="R64" s="13"/>
    </row>
    <row r="65" ht="112" hidden="1" customHeight="1" spans="1:18">
      <c r="A65" s="3">
        <v>59</v>
      </c>
      <c r="B65" s="24" t="s">
        <v>278</v>
      </c>
      <c r="C65" s="9" t="s">
        <v>128</v>
      </c>
      <c r="D65" s="27" t="s">
        <v>74</v>
      </c>
      <c r="E65" s="24" t="s">
        <v>278</v>
      </c>
      <c r="F65" s="24" t="s">
        <v>355</v>
      </c>
      <c r="G65" s="24" t="s">
        <v>386</v>
      </c>
      <c r="H65" s="24" t="s">
        <v>95</v>
      </c>
      <c r="I65" s="24" t="s">
        <v>387</v>
      </c>
      <c r="J65" s="57">
        <v>220</v>
      </c>
      <c r="K65" s="57">
        <v>110</v>
      </c>
      <c r="L65" s="24" t="s">
        <v>388</v>
      </c>
      <c r="M65" s="24" t="s">
        <v>389</v>
      </c>
      <c r="N65" s="24" t="s">
        <v>390</v>
      </c>
      <c r="O65" s="37" t="s">
        <v>379</v>
      </c>
      <c r="P65" s="37" t="s">
        <v>152</v>
      </c>
      <c r="Q65" s="38" t="s">
        <v>84</v>
      </c>
      <c r="R65" s="13"/>
    </row>
    <row r="66" ht="82" hidden="1" customHeight="1" spans="1:18">
      <c r="A66" s="3">
        <v>60</v>
      </c>
      <c r="B66" s="24" t="s">
        <v>278</v>
      </c>
      <c r="C66" s="9" t="s">
        <v>128</v>
      </c>
      <c r="D66" s="27">
        <v>2023</v>
      </c>
      <c r="E66" s="24" t="s">
        <v>278</v>
      </c>
      <c r="F66" s="24" t="s">
        <v>355</v>
      </c>
      <c r="G66" s="24" t="s">
        <v>391</v>
      </c>
      <c r="H66" s="24" t="s">
        <v>95</v>
      </c>
      <c r="I66" s="24" t="s">
        <v>392</v>
      </c>
      <c r="J66" s="27">
        <v>400</v>
      </c>
      <c r="K66" s="27">
        <v>100</v>
      </c>
      <c r="L66" s="24" t="s">
        <v>393</v>
      </c>
      <c r="M66" s="24" t="s">
        <v>30</v>
      </c>
      <c r="N66" s="24" t="s">
        <v>394</v>
      </c>
      <c r="O66" s="37" t="s">
        <v>379</v>
      </c>
      <c r="P66" s="37" t="s">
        <v>152</v>
      </c>
      <c r="Q66" s="38" t="s">
        <v>101</v>
      </c>
      <c r="R66" s="13"/>
    </row>
    <row r="67" ht="75" hidden="1" customHeight="1" spans="1:18">
      <c r="A67" s="3">
        <v>61</v>
      </c>
      <c r="B67" s="24" t="s">
        <v>278</v>
      </c>
      <c r="C67" s="9" t="s">
        <v>191</v>
      </c>
      <c r="D67" s="25" t="s">
        <v>74</v>
      </c>
      <c r="E67" s="24" t="s">
        <v>278</v>
      </c>
      <c r="F67" s="24" t="s">
        <v>334</v>
      </c>
      <c r="G67" s="37" t="s">
        <v>395</v>
      </c>
      <c r="H67" s="24" t="s">
        <v>77</v>
      </c>
      <c r="I67" s="24" t="s">
        <v>396</v>
      </c>
      <c r="J67" s="27">
        <v>420</v>
      </c>
      <c r="K67" s="27">
        <v>200</v>
      </c>
      <c r="L67" s="24" t="s">
        <v>397</v>
      </c>
      <c r="M67" s="24" t="s">
        <v>398</v>
      </c>
      <c r="N67" s="37" t="s">
        <v>399</v>
      </c>
      <c r="O67" s="37" t="s">
        <v>340</v>
      </c>
      <c r="P67" s="37" t="s">
        <v>122</v>
      </c>
      <c r="Q67" s="38" t="s">
        <v>92</v>
      </c>
      <c r="R67" s="13"/>
    </row>
    <row r="68" ht="87" hidden="1" customHeight="1" spans="1:18">
      <c r="A68" s="3">
        <v>62</v>
      </c>
      <c r="B68" s="24" t="s">
        <v>278</v>
      </c>
      <c r="C68" s="9" t="s">
        <v>73</v>
      </c>
      <c r="D68" s="25" t="s">
        <v>74</v>
      </c>
      <c r="E68" s="24" t="s">
        <v>278</v>
      </c>
      <c r="F68" s="24" t="s">
        <v>334</v>
      </c>
      <c r="G68" s="24" t="s">
        <v>400</v>
      </c>
      <c r="H68" s="24" t="s">
        <v>77</v>
      </c>
      <c r="I68" s="24" t="s">
        <v>401</v>
      </c>
      <c r="J68" s="27">
        <v>520</v>
      </c>
      <c r="K68" s="27">
        <v>120</v>
      </c>
      <c r="L68" s="24" t="s">
        <v>402</v>
      </c>
      <c r="M68" s="24" t="s">
        <v>403</v>
      </c>
      <c r="N68" s="24" t="s">
        <v>404</v>
      </c>
      <c r="O68" s="37" t="s">
        <v>405</v>
      </c>
      <c r="P68" s="37" t="s">
        <v>83</v>
      </c>
      <c r="Q68" s="38" t="s">
        <v>101</v>
      </c>
      <c r="R68" s="13"/>
    </row>
    <row r="69" ht="113" hidden="1" customHeight="1" spans="1:18">
      <c r="A69" s="3">
        <v>63</v>
      </c>
      <c r="B69" s="24" t="s">
        <v>278</v>
      </c>
      <c r="C69" s="9" t="s">
        <v>114</v>
      </c>
      <c r="D69" s="68" t="s">
        <v>74</v>
      </c>
      <c r="E69" s="24" t="s">
        <v>278</v>
      </c>
      <c r="F69" s="24" t="s">
        <v>355</v>
      </c>
      <c r="G69" s="24" t="s">
        <v>406</v>
      </c>
      <c r="H69" s="24" t="s">
        <v>77</v>
      </c>
      <c r="I69" s="72" t="s">
        <v>407</v>
      </c>
      <c r="J69" s="57">
        <v>420</v>
      </c>
      <c r="K69" s="27">
        <v>200</v>
      </c>
      <c r="L69" s="24" t="s">
        <v>408</v>
      </c>
      <c r="M69" s="24" t="s">
        <v>409</v>
      </c>
      <c r="N69" s="24" t="s">
        <v>410</v>
      </c>
      <c r="O69" s="37" t="s">
        <v>411</v>
      </c>
      <c r="P69" s="37" t="s">
        <v>122</v>
      </c>
      <c r="Q69" s="38" t="s">
        <v>101</v>
      </c>
      <c r="R69" s="13"/>
    </row>
    <row r="70" ht="133" hidden="1" customHeight="1" spans="1:18">
      <c r="A70" s="3">
        <v>64</v>
      </c>
      <c r="B70" s="24" t="s">
        <v>278</v>
      </c>
      <c r="C70" s="37" t="s">
        <v>128</v>
      </c>
      <c r="D70" s="69" t="s">
        <v>74</v>
      </c>
      <c r="E70" s="37" t="s">
        <v>278</v>
      </c>
      <c r="F70" s="37" t="s">
        <v>355</v>
      </c>
      <c r="G70" s="37" t="s">
        <v>412</v>
      </c>
      <c r="H70" s="38" t="s">
        <v>95</v>
      </c>
      <c r="I70" s="37" t="s">
        <v>413</v>
      </c>
      <c r="J70" s="58">
        <v>140</v>
      </c>
      <c r="K70" s="58">
        <v>70</v>
      </c>
      <c r="L70" s="37" t="s">
        <v>414</v>
      </c>
      <c r="M70" s="37" t="s">
        <v>415</v>
      </c>
      <c r="N70" s="37" t="s">
        <v>416</v>
      </c>
      <c r="O70" s="37" t="s">
        <v>417</v>
      </c>
      <c r="P70" s="37" t="s">
        <v>152</v>
      </c>
      <c r="Q70" s="38" t="s">
        <v>101</v>
      </c>
      <c r="R70" s="13"/>
    </row>
    <row r="71" ht="44" hidden="1" customHeight="1" spans="1:18">
      <c r="A71" s="70" t="s">
        <v>278</v>
      </c>
      <c r="B71" s="70"/>
      <c r="C71" s="70"/>
      <c r="D71" s="70"/>
      <c r="E71" s="70"/>
      <c r="F71" s="70"/>
      <c r="G71" s="70"/>
      <c r="H71" s="70"/>
      <c r="I71" s="70"/>
      <c r="J71" s="73">
        <f>SUM(J46:J70)</f>
        <v>10204.7</v>
      </c>
      <c r="K71" s="73">
        <f>SUM(K46:K70)</f>
        <v>3805</v>
      </c>
      <c r="L71" s="73"/>
      <c r="M71" s="73"/>
      <c r="N71" s="73"/>
      <c r="O71" s="73"/>
      <c r="P71" s="73"/>
      <c r="Q71" s="73"/>
      <c r="R71" s="73"/>
    </row>
    <row r="72" s="3" customFormat="1" hidden="1" spans="1:972">
      <c r="A72" s="71" t="s">
        <v>418</v>
      </c>
      <c r="B72" s="71"/>
      <c r="C72" s="71"/>
      <c r="D72" s="71"/>
      <c r="E72" s="71"/>
      <c r="F72" s="71"/>
      <c r="G72" s="71"/>
      <c r="H72" s="71"/>
      <c r="I72" s="71"/>
      <c r="J72" s="74">
        <f>SUM(J31,J21,J45,J71)</f>
        <v>32423.48</v>
      </c>
      <c r="K72" s="74">
        <f>SUM(K45,K31,K21,K71)</f>
        <v>10047.89</v>
      </c>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row>
    <row r="73" s="3" customFormat="1" hidden="1" spans="1:972">
      <c r="A73" s="71"/>
      <c r="B73" s="71"/>
      <c r="C73" s="71"/>
      <c r="D73" s="71"/>
      <c r="E73" s="71"/>
      <c r="F73" s="71"/>
      <c r="G73" s="71"/>
      <c r="H73" s="71"/>
      <c r="I73" s="71"/>
      <c r="J73" s="75" t="s">
        <v>419</v>
      </c>
      <c r="K73" s="74">
        <f>SUM(L4,K4:K20,K22:K30,K32:K44,K46:K70)</f>
        <v>10047.89</v>
      </c>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row>
    <row r="74" s="3" customFormat="1" hidden="1" spans="1:972">
      <c r="A74" s="71"/>
      <c r="B74" s="71"/>
      <c r="C74" s="71"/>
      <c r="D74" s="71"/>
      <c r="E74" s="71"/>
      <c r="F74" s="71"/>
      <c r="G74" s="71"/>
      <c r="H74" s="71"/>
      <c r="I74" s="71"/>
      <c r="J74" s="76" t="s">
        <v>420</v>
      </c>
      <c r="K74" s="74" t="s">
        <v>72</v>
      </c>
      <c r="L74" s="3">
        <v>5223</v>
      </c>
      <c r="M74" s="3">
        <v>2455</v>
      </c>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row>
    <row r="75" s="3" customFormat="1" hidden="1" spans="1:972">
      <c r="A75" s="71"/>
      <c r="B75" s="71"/>
      <c r="C75" s="71"/>
      <c r="D75" s="71"/>
      <c r="E75" s="71"/>
      <c r="F75" s="71"/>
      <c r="G75" s="71"/>
      <c r="H75" s="71"/>
      <c r="I75" s="71"/>
      <c r="J75" s="77"/>
      <c r="K75" s="74" t="s">
        <v>190</v>
      </c>
      <c r="L75" s="3">
        <v>5485.78</v>
      </c>
      <c r="M75" s="3">
        <v>1407.89</v>
      </c>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row>
    <row r="76" s="3" customFormat="1" hidden="1" spans="1:972">
      <c r="A76" s="71"/>
      <c r="B76" s="71"/>
      <c r="C76" s="71"/>
      <c r="D76" s="71"/>
      <c r="E76" s="71"/>
      <c r="F76" s="71"/>
      <c r="G76" s="71"/>
      <c r="H76" s="71"/>
      <c r="I76" s="71"/>
      <c r="J76" s="77"/>
      <c r="K76" s="74" t="s">
        <v>13</v>
      </c>
      <c r="L76" s="3">
        <v>11510</v>
      </c>
      <c r="M76" s="3">
        <v>2380</v>
      </c>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row>
    <row r="77" hidden="1" spans="1:18">
      <c r="A77" s="71"/>
      <c r="B77" s="71"/>
      <c r="C77" s="71"/>
      <c r="D77" s="71"/>
      <c r="E77" s="71"/>
      <c r="F77" s="71"/>
      <c r="G77" s="71"/>
      <c r="H77" s="71"/>
      <c r="I77" s="71"/>
      <c r="J77" s="78"/>
      <c r="K77" s="74" t="s">
        <v>278</v>
      </c>
      <c r="L77" s="3">
        <v>10104.7</v>
      </c>
      <c r="M77" s="3">
        <v>3805</v>
      </c>
      <c r="N77" s="3"/>
      <c r="O77" s="3"/>
      <c r="P77" s="3"/>
      <c r="Q77" s="3"/>
      <c r="R77" s="3"/>
    </row>
    <row r="78" hidden="1" spans="1:18">
      <c r="A78" s="71"/>
      <c r="B78" s="71"/>
      <c r="C78" s="71"/>
      <c r="D78" s="71"/>
      <c r="E78" s="71"/>
      <c r="F78" s="71"/>
      <c r="G78" s="71"/>
      <c r="H78" s="71"/>
      <c r="I78" s="71"/>
      <c r="J78" s="79" t="s">
        <v>421</v>
      </c>
      <c r="K78" s="79"/>
      <c r="L78" s="3">
        <f>SUM(L74:L77)</f>
        <v>32323.48</v>
      </c>
      <c r="M78" s="3">
        <f>SUM(M74:M77)</f>
        <v>10047.89</v>
      </c>
      <c r="N78" s="3"/>
      <c r="O78" s="3"/>
      <c r="P78" s="3"/>
      <c r="Q78" s="3"/>
      <c r="R78" s="3"/>
    </row>
  </sheetData>
  <autoFilter xmlns:etc="http://www.wps.cn/officeDocument/2017/etCustomData" ref="A3:AKJ78" etc:filterBottomFollowUsedRange="0">
    <filterColumn colId="5">
      <customFilters>
        <customFilter operator="equal" val="屏南县"/>
      </customFilters>
    </filterColumn>
    <extLst/>
  </autoFilter>
  <mergeCells count="8">
    <mergeCell ref="A21:I21"/>
    <mergeCell ref="A31:I31"/>
    <mergeCell ref="A45:I45"/>
    <mergeCell ref="A71:I71"/>
    <mergeCell ref="J78:K78"/>
    <mergeCell ref="J74:J77"/>
    <mergeCell ref="A1:R2"/>
    <mergeCell ref="A72:I78"/>
  </mergeCells>
  <dataValidations count="3">
    <dataValidation type="list" allowBlank="1" showInputMessage="1" showErrorMessage="1" sqref="E31 E45 H52 H64 H22:H29 H32:H44 H46:H47 H55:H58 H61:H62 H68:H70">
      <formula1>"新建,改造"</formula1>
    </dataValidation>
    <dataValidation type="list" allowBlank="1" showInputMessage="1" showErrorMessage="1" sqref="M31 M45 C70 P22:P30 P32:P44 P46:P70">
      <formula1>"乡镇商贸中心,物流体系,商贸配送,农产品上行,农产品上行-展销中心"</formula1>
    </dataValidation>
    <dataValidation type="list" allowBlank="1" showInputMessage="1" showErrorMessage="1" sqref="N31 N45 Q22:Q30 Q32:Q44 Q46:Q59 Q61:Q70">
      <formula1>"未动工,建设中,即将完工,已完工"</formula1>
    </dataValidation>
  </dataValidations>
  <pageMargins left="0.75" right="0.75" top="1" bottom="1" header="0.5" footer="0.5"/>
  <pageSetup paperSize="9" orientation="portrait"/>
  <headerFooter/>
  <ignoredErrors>
    <ignoredError sqref="C70"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swj20</cp:lastModifiedBy>
  <dcterms:created xsi:type="dcterms:W3CDTF">2023-08-16T18:47:00Z</dcterms:created>
  <dcterms:modified xsi:type="dcterms:W3CDTF">2025-12-09T10:47:53Z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D92D926651E7189DD98D376935B89453_43</vt:lpwstr>
  </property>
</Properties>
</file>