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大墘村" sheetId="21" r:id="rId1"/>
    <sheet name="大儒村" sheetId="22" r:id="rId2"/>
    <sheet name="德仁村" sheetId="23" r:id="rId3"/>
    <sheet name="芳林村" sheetId="24" r:id="rId4"/>
    <sheet name="高升村" sheetId="25" r:id="rId5"/>
    <sheet name="国庆村" sheetId="26" r:id="rId6"/>
    <sheet name="济阳村" sheetId="27" r:id="rId7"/>
    <sheet name="济中村" sheetId="28" r:id="rId8"/>
    <sheet name="泮林村" sheetId="29" r:id="rId9"/>
    <sheet name="三扎村" sheetId="30" r:id="rId10"/>
    <sheet name="上丰村" sheetId="31" r:id="rId11"/>
    <sheet name="砚坑村" sheetId="32" r:id="rId12"/>
  </sheets>
  <calcPr calcId="144525"/>
</workbook>
</file>

<file path=xl/sharedStrings.xml><?xml version="1.0" encoding="utf-8"?>
<sst xmlns="http://schemas.openxmlformats.org/spreadsheetml/2006/main" count="7526" uniqueCount="1815">
  <si>
    <t>济阳乡大墘村水稻种植保险投保人情况明细表</t>
  </si>
  <si>
    <t>单位保险金额：500元/亩                          保险费率：3%                              单位保险费：15元/亩                                  单位：亩、元</t>
  </si>
  <si>
    <t>序号</t>
  </si>
  <si>
    <t>种植
户主</t>
  </si>
  <si>
    <t>身份证号码</t>
  </si>
  <si>
    <t>一卡通</t>
  </si>
  <si>
    <t>电话</t>
  </si>
  <si>
    <t>水稻种植面积</t>
  </si>
  <si>
    <t>地段
名称</t>
  </si>
  <si>
    <t>总保额</t>
  </si>
  <si>
    <t>自缴保费</t>
  </si>
  <si>
    <t>总保费</t>
  </si>
  <si>
    <t>备 注</t>
  </si>
  <si>
    <t>早稻</t>
  </si>
  <si>
    <t>中稻</t>
  </si>
  <si>
    <t>晚稻</t>
  </si>
  <si>
    <t>合计</t>
  </si>
  <si>
    <t>陈兴亮</t>
  </si>
  <si>
    <t>350425************</t>
  </si>
  <si>
    <t>62218405***********</t>
  </si>
  <si>
    <t>137********</t>
  </si>
  <si>
    <t>湖李</t>
  </si>
  <si>
    <t>陈兴代</t>
  </si>
  <si>
    <t>138********</t>
  </si>
  <si>
    <t>陈兴治</t>
  </si>
  <si>
    <t>139********</t>
  </si>
  <si>
    <t>章玉益</t>
  </si>
  <si>
    <t>133********</t>
  </si>
  <si>
    <t>陈士业</t>
  </si>
  <si>
    <t>陈士雀</t>
  </si>
  <si>
    <t>135********</t>
  </si>
  <si>
    <t>陈士下</t>
  </si>
  <si>
    <t>132********</t>
  </si>
  <si>
    <t>陈士昆</t>
  </si>
  <si>
    <t>陈立伟</t>
  </si>
  <si>
    <t>陈大成</t>
  </si>
  <si>
    <t>林淑满</t>
  </si>
  <si>
    <t>陈振瑞</t>
  </si>
  <si>
    <t>陈兴展</t>
  </si>
  <si>
    <t>136********</t>
  </si>
  <si>
    <t>陈兴垂</t>
  </si>
  <si>
    <t>131********</t>
  </si>
  <si>
    <t>陈兴堤</t>
  </si>
  <si>
    <t>陈兴裕</t>
  </si>
  <si>
    <t>陈兴钦</t>
  </si>
  <si>
    <t>134********</t>
  </si>
  <si>
    <t>陈振华</t>
  </si>
  <si>
    <t>陈振东</t>
  </si>
  <si>
    <t>陈振谦</t>
  </si>
  <si>
    <t>陈兴作</t>
  </si>
  <si>
    <t>陈甲钿</t>
  </si>
  <si>
    <t>陈甲宝</t>
  </si>
  <si>
    <t>苏下留</t>
  </si>
  <si>
    <t>陈振亲</t>
  </si>
  <si>
    <t>陈甲兴</t>
  </si>
  <si>
    <t>陈兴信</t>
  </si>
  <si>
    <t>陈士足</t>
  </si>
  <si>
    <t>陈兴县</t>
  </si>
  <si>
    <t>林术</t>
  </si>
  <si>
    <t>陈士星</t>
  </si>
  <si>
    <t>陈兴晋</t>
  </si>
  <si>
    <t>陈兴实</t>
  </si>
  <si>
    <t>陈兴旺</t>
  </si>
  <si>
    <t>陈兴朕</t>
  </si>
  <si>
    <t>陈兴福</t>
  </si>
  <si>
    <t>陈兴敬</t>
  </si>
  <si>
    <t>陈立都</t>
  </si>
  <si>
    <t>陈建国</t>
  </si>
  <si>
    <t>陈建全</t>
  </si>
  <si>
    <t>陈兴灿</t>
  </si>
  <si>
    <t>陈甲友</t>
  </si>
  <si>
    <t>刘素琴</t>
  </si>
  <si>
    <t>章月眉</t>
  </si>
  <si>
    <t>陈贵凤</t>
  </si>
  <si>
    <t>陈振鸿</t>
  </si>
  <si>
    <t>陈振权</t>
  </si>
  <si>
    <t>林秀春</t>
  </si>
  <si>
    <t>陈明灯</t>
  </si>
  <si>
    <t>章金香</t>
  </si>
  <si>
    <t>陈大润</t>
  </si>
  <si>
    <t>陈振杯</t>
  </si>
  <si>
    <t>许求</t>
  </si>
  <si>
    <t>陈文坚</t>
  </si>
  <si>
    <t>章笋</t>
  </si>
  <si>
    <t>陈振椿</t>
  </si>
  <si>
    <t>陈兴顺</t>
  </si>
  <si>
    <t>陈士历</t>
  </si>
  <si>
    <t>陈士昶</t>
  </si>
  <si>
    <t>陈大滨</t>
  </si>
  <si>
    <t>陈庆伟</t>
  </si>
  <si>
    <t>陈宝山</t>
  </si>
  <si>
    <t>苏云英</t>
  </si>
  <si>
    <t>陈兴虎</t>
  </si>
  <si>
    <t>陈兴伴</t>
  </si>
  <si>
    <t>陈振果</t>
  </si>
  <si>
    <t>林玉妹</t>
  </si>
  <si>
    <t>陈大潭</t>
  </si>
  <si>
    <t>陈金治</t>
  </si>
  <si>
    <t>陈士笔</t>
  </si>
  <si>
    <t>陈兴署</t>
  </si>
  <si>
    <t>陈士寨</t>
  </si>
  <si>
    <t>章美英</t>
  </si>
  <si>
    <t>陈甲元</t>
  </si>
  <si>
    <t>陈荣贵</t>
  </si>
  <si>
    <t>陈振万</t>
  </si>
  <si>
    <t>陈文忠</t>
  </si>
  <si>
    <t>苏素梅</t>
  </si>
  <si>
    <t>陈兴禹</t>
  </si>
  <si>
    <t>陈兴师</t>
  </si>
  <si>
    <t>章菊桂</t>
  </si>
  <si>
    <t>陈立志</t>
  </si>
  <si>
    <t>陈文金</t>
  </si>
  <si>
    <t>陈振乐</t>
  </si>
  <si>
    <t>林秋珠</t>
  </si>
  <si>
    <t>苏爱玉</t>
  </si>
  <si>
    <t>陈华灿</t>
  </si>
  <si>
    <t>陈士昔</t>
  </si>
  <si>
    <t>陈士景</t>
  </si>
  <si>
    <t>梁旧建</t>
  </si>
  <si>
    <t>陈丽英</t>
  </si>
  <si>
    <t>陈再环</t>
  </si>
  <si>
    <t>陈文春</t>
  </si>
  <si>
    <t>陈文伯</t>
  </si>
  <si>
    <t>陈重振</t>
  </si>
  <si>
    <t>陈金取</t>
  </si>
  <si>
    <t>蔡春森</t>
  </si>
  <si>
    <t>蔡信典</t>
  </si>
  <si>
    <t>蔡信龙</t>
  </si>
  <si>
    <t>涂幼英</t>
  </si>
  <si>
    <t>蔡文彩</t>
  </si>
  <si>
    <t>蔡春木</t>
  </si>
  <si>
    <t>林金柳</t>
  </si>
  <si>
    <t>蔡文发</t>
  </si>
  <si>
    <t>陈彩言</t>
  </si>
  <si>
    <t>苏诗万</t>
  </si>
  <si>
    <t>苏新贵</t>
  </si>
  <si>
    <t>苏文古</t>
  </si>
  <si>
    <t>章建国</t>
  </si>
  <si>
    <t>蔡再升</t>
  </si>
  <si>
    <t>林文秉</t>
  </si>
  <si>
    <t>章明聪</t>
  </si>
  <si>
    <t>苏双德</t>
  </si>
  <si>
    <t>梁成器</t>
  </si>
  <si>
    <t>梁旧智</t>
  </si>
  <si>
    <t>梁旧信</t>
  </si>
  <si>
    <t>章明慧</t>
  </si>
  <si>
    <t>梁祖铸</t>
  </si>
  <si>
    <t>蔡文鸿</t>
  </si>
  <si>
    <t>许素延</t>
  </si>
  <si>
    <t>蔡信标</t>
  </si>
  <si>
    <t>蔡文旺</t>
  </si>
  <si>
    <t>蔡金勇</t>
  </si>
  <si>
    <t>梁国再</t>
  </si>
  <si>
    <t>林秀碧</t>
  </si>
  <si>
    <t>陈兴眠</t>
  </si>
  <si>
    <t>蔡金进</t>
  </si>
  <si>
    <t>蔡文科</t>
  </si>
  <si>
    <t>许文庆</t>
  </si>
  <si>
    <t>章树</t>
  </si>
  <si>
    <t>梁祖坚</t>
  </si>
  <si>
    <t>林志杰</t>
  </si>
  <si>
    <t>林志强</t>
  </si>
  <si>
    <t>林志坚</t>
  </si>
  <si>
    <t>许前</t>
  </si>
  <si>
    <t>林添镇</t>
  </si>
  <si>
    <t>章福海</t>
  </si>
  <si>
    <t>章建友</t>
  </si>
  <si>
    <t>林养</t>
  </si>
  <si>
    <t>章金锋</t>
  </si>
  <si>
    <t>章建将</t>
  </si>
  <si>
    <t>林贵森</t>
  </si>
  <si>
    <t>林兴超</t>
  </si>
  <si>
    <t>陈淑惠</t>
  </si>
  <si>
    <t>章发扬</t>
  </si>
  <si>
    <t>章泰山</t>
  </si>
  <si>
    <t>章定廉</t>
  </si>
  <si>
    <t>章维仁</t>
  </si>
  <si>
    <t>章维礼</t>
  </si>
  <si>
    <t>章跃进</t>
  </si>
  <si>
    <t>林光华</t>
  </si>
  <si>
    <t>林舜生</t>
  </si>
  <si>
    <t>林建全</t>
  </si>
  <si>
    <t>林建业</t>
  </si>
  <si>
    <t>林建章</t>
  </si>
  <si>
    <t>林建财</t>
  </si>
  <si>
    <t>章维苏</t>
  </si>
  <si>
    <t>章德要</t>
  </si>
  <si>
    <t>章金裕</t>
  </si>
  <si>
    <t>章维敏</t>
  </si>
  <si>
    <t>章金庭</t>
  </si>
  <si>
    <t>章维德</t>
  </si>
  <si>
    <t>林彩观</t>
  </si>
  <si>
    <t>涂宪法</t>
  </si>
  <si>
    <t>李进传</t>
  </si>
  <si>
    <t>章明文</t>
  </si>
  <si>
    <t>章明越</t>
  </si>
  <si>
    <t>章永跃</t>
  </si>
  <si>
    <t>章乘全</t>
  </si>
  <si>
    <t>林秋传</t>
  </si>
  <si>
    <t>苏言</t>
  </si>
  <si>
    <t>章福赐</t>
  </si>
  <si>
    <t>章荣梓</t>
  </si>
  <si>
    <t>章荣阳</t>
  </si>
  <si>
    <t>章荣君</t>
  </si>
  <si>
    <t>章发福</t>
  </si>
  <si>
    <t>李金田</t>
  </si>
  <si>
    <t>李开坦</t>
  </si>
  <si>
    <t>李祖池</t>
  </si>
  <si>
    <t>章丁科</t>
  </si>
  <si>
    <t>章秀美</t>
  </si>
  <si>
    <t>章荣桥</t>
  </si>
  <si>
    <t>章鸣凤</t>
  </si>
  <si>
    <t>章明助</t>
  </si>
  <si>
    <t>章良品</t>
  </si>
  <si>
    <t>章明富</t>
  </si>
  <si>
    <t>林玉英</t>
  </si>
  <si>
    <t>章志强</t>
  </si>
  <si>
    <t>章联枝</t>
  </si>
  <si>
    <t>章荣伍</t>
  </si>
  <si>
    <t>章志福</t>
  </si>
  <si>
    <t>章永惠</t>
  </si>
  <si>
    <t>章联绍</t>
  </si>
  <si>
    <t>章文杰</t>
  </si>
  <si>
    <t>林允琴</t>
  </si>
  <si>
    <t>章福成</t>
  </si>
  <si>
    <t>章志高</t>
  </si>
  <si>
    <t>章文智</t>
  </si>
  <si>
    <t>章国良</t>
  </si>
  <si>
    <t>章金龙</t>
  </si>
  <si>
    <t>章文尧</t>
  </si>
  <si>
    <t>林秀珠</t>
  </si>
  <si>
    <t>章玉道</t>
  </si>
  <si>
    <t>章文建</t>
  </si>
  <si>
    <t>梁金英</t>
  </si>
  <si>
    <t>章文诗</t>
  </si>
  <si>
    <t>章文城</t>
  </si>
  <si>
    <t>章永雄</t>
  </si>
  <si>
    <t>章永烈</t>
  </si>
  <si>
    <t>章扬基</t>
  </si>
  <si>
    <t>梁丽珍</t>
  </si>
  <si>
    <t>梁言</t>
  </si>
  <si>
    <t>章联珠</t>
  </si>
  <si>
    <t>蔡炎</t>
  </si>
  <si>
    <t>章文晋</t>
  </si>
  <si>
    <t>章忠义</t>
  </si>
  <si>
    <t>章忠恩</t>
  </si>
  <si>
    <t>章文理</t>
  </si>
  <si>
    <t>章文江</t>
  </si>
  <si>
    <t>章文松</t>
  </si>
  <si>
    <t>章永集</t>
  </si>
  <si>
    <t>章永孝</t>
  </si>
  <si>
    <t>章文兴</t>
  </si>
  <si>
    <t>181********</t>
  </si>
  <si>
    <t>章文贵</t>
  </si>
  <si>
    <t>113********</t>
  </si>
  <si>
    <t>济阳乡大儒村水稻种植保险投保人情况明细表</t>
  </si>
  <si>
    <t>章发兴</t>
  </si>
  <si>
    <t>梁蔡</t>
  </si>
  <si>
    <t>梁文英</t>
  </si>
  <si>
    <t>章两源</t>
  </si>
  <si>
    <t>章周旋</t>
  </si>
  <si>
    <t>章仁友</t>
  </si>
  <si>
    <t>章玉林</t>
  </si>
  <si>
    <t>章玉裕</t>
  </si>
  <si>
    <t>章开祖</t>
  </si>
  <si>
    <t>章荣辉</t>
  </si>
  <si>
    <t>章荣弼</t>
  </si>
  <si>
    <t>涂碧玉</t>
  </si>
  <si>
    <t>涂桂英</t>
  </si>
  <si>
    <t>陈淑花</t>
  </si>
  <si>
    <t>苏明春</t>
  </si>
  <si>
    <t>苏瓶</t>
  </si>
  <si>
    <t>章玉桂</t>
  </si>
  <si>
    <t>章荣钦</t>
  </si>
  <si>
    <t>章玉成</t>
  </si>
  <si>
    <t>章经纬</t>
  </si>
  <si>
    <t>章世贤</t>
  </si>
  <si>
    <t>章经武</t>
  </si>
  <si>
    <t>章经贵</t>
  </si>
  <si>
    <t>章建山</t>
  </si>
  <si>
    <t>章华纯</t>
  </si>
  <si>
    <t>张丽明</t>
  </si>
  <si>
    <t>章文德</t>
  </si>
  <si>
    <t>章文其</t>
  </si>
  <si>
    <t>涂木火</t>
  </si>
  <si>
    <t>章秉根</t>
  </si>
  <si>
    <t>涂秋英</t>
  </si>
  <si>
    <t>章玉生</t>
  </si>
  <si>
    <t>章玉苠</t>
  </si>
  <si>
    <t>陈银莲</t>
  </si>
  <si>
    <t>章华洲</t>
  </si>
  <si>
    <t>卢秀琴</t>
  </si>
  <si>
    <t>章宪生</t>
  </si>
  <si>
    <t>章连成</t>
  </si>
  <si>
    <t>章金池</t>
  </si>
  <si>
    <t>章庆林</t>
  </si>
  <si>
    <t>章建和</t>
  </si>
  <si>
    <t>涂秀莲</t>
  </si>
  <si>
    <t>章建筑</t>
  </si>
  <si>
    <t>章思隆</t>
  </si>
  <si>
    <t>林雪</t>
  </si>
  <si>
    <t>章宗祥</t>
  </si>
  <si>
    <t>章荣庆</t>
  </si>
  <si>
    <t>章铁钢</t>
  </si>
  <si>
    <t>章建垆</t>
  </si>
  <si>
    <t>章秉易</t>
  </si>
  <si>
    <t>章志民</t>
  </si>
  <si>
    <t>章明槟</t>
  </si>
  <si>
    <t>章福印</t>
  </si>
  <si>
    <t>苏黄</t>
  </si>
  <si>
    <t>章福理</t>
  </si>
  <si>
    <t>章丰荣</t>
  </si>
  <si>
    <t>章有德</t>
  </si>
  <si>
    <t>章凤尧</t>
  </si>
  <si>
    <t>章斯欣</t>
  </si>
  <si>
    <t>章斯源</t>
  </si>
  <si>
    <t>章斯忠</t>
  </si>
  <si>
    <t>章连题</t>
  </si>
  <si>
    <t>章财宗</t>
  </si>
  <si>
    <t>章财庆</t>
  </si>
  <si>
    <t>章荣湲</t>
  </si>
  <si>
    <t>章荣治</t>
  </si>
  <si>
    <t>章维山</t>
  </si>
  <si>
    <t>章荣泽</t>
  </si>
  <si>
    <t>章仕坦</t>
  </si>
  <si>
    <t>章士弼</t>
  </si>
  <si>
    <t>章华国</t>
  </si>
  <si>
    <t>章仕狮</t>
  </si>
  <si>
    <t>章仕栋</t>
  </si>
  <si>
    <t>章开云</t>
  </si>
  <si>
    <t>涂季亭</t>
  </si>
  <si>
    <t>涂胞</t>
  </si>
  <si>
    <t>苏爱梅</t>
  </si>
  <si>
    <t>章金</t>
  </si>
  <si>
    <t>章维彬</t>
  </si>
  <si>
    <t>章荣藐</t>
  </si>
  <si>
    <t>章维挺</t>
  </si>
  <si>
    <t>章长乐</t>
  </si>
  <si>
    <t>涂玉莲</t>
  </si>
  <si>
    <t>章华玺</t>
  </si>
  <si>
    <t>章华越</t>
  </si>
  <si>
    <t>章文顺</t>
  </si>
  <si>
    <t>章文生</t>
  </si>
  <si>
    <t>章华吨</t>
  </si>
  <si>
    <t>林秀来</t>
  </si>
  <si>
    <t>章祖垂</t>
  </si>
  <si>
    <t>章文明</t>
  </si>
  <si>
    <t>章玉财</t>
  </si>
  <si>
    <t>章成坚</t>
  </si>
  <si>
    <t>章文举</t>
  </si>
  <si>
    <t>章华民</t>
  </si>
  <si>
    <t>章玉兴</t>
  </si>
  <si>
    <t>章文奕</t>
  </si>
  <si>
    <t>章华太</t>
  </si>
  <si>
    <t>章荣益</t>
  </si>
  <si>
    <t>章荣响</t>
  </si>
  <si>
    <t>章华敏</t>
  </si>
  <si>
    <t>章再旺</t>
  </si>
  <si>
    <t>章联芳</t>
  </si>
  <si>
    <t>涂水莲</t>
  </si>
  <si>
    <t>涂丽燕</t>
  </si>
  <si>
    <t>章荣恩</t>
  </si>
  <si>
    <t>章两坚</t>
  </si>
  <si>
    <t>章两成</t>
  </si>
  <si>
    <t>章两珊</t>
  </si>
  <si>
    <t>章华欣</t>
  </si>
  <si>
    <t>章华书</t>
  </si>
  <si>
    <t>章荣恭</t>
  </si>
  <si>
    <t>章荣取</t>
  </si>
  <si>
    <t>章荣端</t>
  </si>
  <si>
    <t>章忠正</t>
  </si>
  <si>
    <t>章伯达</t>
  </si>
  <si>
    <t>涂莲花</t>
  </si>
  <si>
    <t>章华雁</t>
  </si>
  <si>
    <t>章双兴</t>
  </si>
  <si>
    <t>章文巧</t>
  </si>
  <si>
    <t>章文龙</t>
  </si>
  <si>
    <t>章建攀</t>
  </si>
  <si>
    <t>章清河</t>
  </si>
  <si>
    <t>章两进</t>
  </si>
  <si>
    <t>涂金玉</t>
  </si>
  <si>
    <t>章荣秩</t>
  </si>
  <si>
    <t>章文品</t>
  </si>
  <si>
    <t>章荣富</t>
  </si>
  <si>
    <t>章荣读</t>
  </si>
  <si>
    <t>章荣鹏</t>
  </si>
  <si>
    <t>章荣东</t>
  </si>
  <si>
    <t>章玉庆</t>
  </si>
  <si>
    <t>章玉千</t>
  </si>
  <si>
    <t>章志海</t>
  </si>
  <si>
    <t>章志坚</t>
  </si>
  <si>
    <t>章文省</t>
  </si>
  <si>
    <t>章两川</t>
  </si>
  <si>
    <t>章开生</t>
  </si>
  <si>
    <t>章荣</t>
  </si>
  <si>
    <t>章荣木</t>
  </si>
  <si>
    <t>章荣添</t>
  </si>
  <si>
    <t>章华达</t>
  </si>
  <si>
    <t>章兴金</t>
  </si>
  <si>
    <t>章金乐</t>
  </si>
  <si>
    <t>章荣爽</t>
  </si>
  <si>
    <t>章荣尧</t>
  </si>
  <si>
    <t>章荣坚</t>
  </si>
  <si>
    <t>章进步</t>
  </si>
  <si>
    <t>章荣支</t>
  </si>
  <si>
    <t>章福平</t>
  </si>
  <si>
    <t>章兴佳</t>
  </si>
  <si>
    <t>林丽琼</t>
  </si>
  <si>
    <t>章和平</t>
  </si>
  <si>
    <t>章兴政</t>
  </si>
  <si>
    <t>章溪水</t>
  </si>
  <si>
    <t>章荣铜</t>
  </si>
  <si>
    <t>章开谅</t>
  </si>
  <si>
    <t>章双进</t>
  </si>
  <si>
    <t>章成旺</t>
  </si>
  <si>
    <t>章成库</t>
  </si>
  <si>
    <t>章发忠</t>
  </si>
  <si>
    <t>章成传</t>
  </si>
  <si>
    <t>章连春</t>
  </si>
  <si>
    <t>章连爱</t>
  </si>
  <si>
    <t>章连登</t>
  </si>
  <si>
    <t>章维孝</t>
  </si>
  <si>
    <t>章启亮</t>
  </si>
  <si>
    <t>章连珠</t>
  </si>
  <si>
    <t>苏结清</t>
  </si>
  <si>
    <t>章连敬</t>
  </si>
  <si>
    <t>章连发</t>
  </si>
  <si>
    <t>章连育</t>
  </si>
  <si>
    <t>章双乾</t>
  </si>
  <si>
    <t>章双全</t>
  </si>
  <si>
    <t>章连确</t>
  </si>
  <si>
    <t>章两书</t>
  </si>
  <si>
    <t>章德福</t>
  </si>
  <si>
    <t>章华班</t>
  </si>
  <si>
    <t>章华琨</t>
  </si>
  <si>
    <t>章华琛</t>
  </si>
  <si>
    <t>章华林</t>
  </si>
  <si>
    <t>章荣芳</t>
  </si>
  <si>
    <t>陈华英</t>
  </si>
  <si>
    <t>陈英云</t>
  </si>
  <si>
    <t>涂素春</t>
  </si>
  <si>
    <t>章联成</t>
  </si>
  <si>
    <t>章元顺</t>
  </si>
  <si>
    <t>章原府</t>
  </si>
  <si>
    <t>苏妹</t>
  </si>
  <si>
    <t>章华珊</t>
  </si>
  <si>
    <t>章华潦</t>
  </si>
  <si>
    <t>章华取</t>
  </si>
  <si>
    <t>章文赋</t>
  </si>
  <si>
    <t>章联凯</t>
  </si>
  <si>
    <t>章荣地</t>
  </si>
  <si>
    <t>章允发</t>
  </si>
  <si>
    <t>章华应</t>
  </si>
  <si>
    <t>章允胜</t>
  </si>
  <si>
    <t>章荣杜</t>
  </si>
  <si>
    <t>章建设</t>
  </si>
  <si>
    <t>章建辉</t>
  </si>
  <si>
    <t>章建欣</t>
  </si>
  <si>
    <t>章建英</t>
  </si>
  <si>
    <t>苏勉</t>
  </si>
  <si>
    <t>章建界</t>
  </si>
  <si>
    <t>陈银</t>
  </si>
  <si>
    <t>章华桥</t>
  </si>
  <si>
    <t>章华扬</t>
  </si>
  <si>
    <t>章华振</t>
  </si>
  <si>
    <t>涂淑美</t>
  </si>
  <si>
    <t>章华盘</t>
  </si>
  <si>
    <t>章荣登</t>
  </si>
  <si>
    <t>章建成</t>
  </si>
  <si>
    <t>章建实</t>
  </si>
  <si>
    <t>苏根</t>
  </si>
  <si>
    <t>章荣池</t>
  </si>
  <si>
    <t>章孝悌</t>
  </si>
  <si>
    <t>章萌春</t>
  </si>
  <si>
    <t>章荣海</t>
  </si>
  <si>
    <t>章荣琼</t>
  </si>
  <si>
    <t>章富宪</t>
  </si>
  <si>
    <t>章斯昭</t>
  </si>
  <si>
    <t>章伍玖</t>
  </si>
  <si>
    <t>章荣府</t>
  </si>
  <si>
    <t>章荣注</t>
  </si>
  <si>
    <t>涂淑冰</t>
  </si>
  <si>
    <t>章华志</t>
  </si>
  <si>
    <t>章建其</t>
  </si>
  <si>
    <t>章荣达</t>
  </si>
  <si>
    <t>章克盛</t>
  </si>
  <si>
    <t>涂岁</t>
  </si>
  <si>
    <t>林秀凤</t>
  </si>
  <si>
    <t>章富城</t>
  </si>
  <si>
    <t>章文坚</t>
  </si>
  <si>
    <t>章文远</t>
  </si>
  <si>
    <t>章荣球</t>
  </si>
  <si>
    <t>章华宣</t>
  </si>
  <si>
    <t>章明贤</t>
  </si>
  <si>
    <t>章明吉</t>
  </si>
  <si>
    <t>章华鹏</t>
  </si>
  <si>
    <t>章文显</t>
  </si>
  <si>
    <t>章富镇</t>
  </si>
  <si>
    <t>章文志</t>
  </si>
  <si>
    <t>章堆金</t>
  </si>
  <si>
    <t>章玉信</t>
  </si>
  <si>
    <t>章双明</t>
  </si>
  <si>
    <t>章双飞</t>
  </si>
  <si>
    <t>章华东</t>
  </si>
  <si>
    <t>章福琴</t>
  </si>
  <si>
    <t>涂珠英</t>
  </si>
  <si>
    <t>章建民</t>
  </si>
  <si>
    <t>章福良</t>
  </si>
  <si>
    <t>章金杖</t>
  </si>
  <si>
    <t>章凤书</t>
  </si>
  <si>
    <t>章永文</t>
  </si>
  <si>
    <t>章荣果</t>
  </si>
  <si>
    <t>章福固</t>
  </si>
  <si>
    <t>苏淑真</t>
  </si>
  <si>
    <t>苏兰英</t>
  </si>
  <si>
    <t>章文培</t>
  </si>
  <si>
    <t>济阳乡德仁村水稻种植保险投保人情况明细表</t>
  </si>
  <si>
    <t>涂联同</t>
  </si>
  <si>
    <t>尾湖</t>
  </si>
  <si>
    <t>涂双建</t>
  </si>
  <si>
    <t>涂进生</t>
  </si>
  <si>
    <t>涂晓东</t>
  </si>
  <si>
    <t>涂文春</t>
  </si>
  <si>
    <t>涂成魁</t>
  </si>
  <si>
    <t>涂荣锋</t>
  </si>
  <si>
    <t>涂来接</t>
  </si>
  <si>
    <t>涂积玉</t>
  </si>
  <si>
    <t>涂文明</t>
  </si>
  <si>
    <t>涂成知</t>
  </si>
  <si>
    <t>涂成立</t>
  </si>
  <si>
    <t>涂成绵</t>
  </si>
  <si>
    <t>涂文建</t>
  </si>
  <si>
    <t>涂清波</t>
  </si>
  <si>
    <t>涂进展</t>
  </si>
  <si>
    <t>涂良坤</t>
  </si>
  <si>
    <t>涂学良</t>
  </si>
  <si>
    <t>涂银环</t>
  </si>
  <si>
    <t>涂贤财</t>
  </si>
  <si>
    <t>涂宗期</t>
  </si>
  <si>
    <t>涂联合</t>
  </si>
  <si>
    <t>涂贤赐</t>
  </si>
  <si>
    <t>涂志乐</t>
  </si>
  <si>
    <t>涂金淼</t>
  </si>
  <si>
    <t>涂金城</t>
  </si>
  <si>
    <t>涂新花</t>
  </si>
  <si>
    <t>涂友国</t>
  </si>
  <si>
    <t>涂双田</t>
  </si>
  <si>
    <t>章瑞兰</t>
  </si>
  <si>
    <t>涂双益</t>
  </si>
  <si>
    <t>涂春胜</t>
  </si>
  <si>
    <t>涂淑萍</t>
  </si>
  <si>
    <t>涂秋才</t>
  </si>
  <si>
    <t>涂主上</t>
  </si>
  <si>
    <t>涂秋龙</t>
  </si>
  <si>
    <t>涂建府</t>
  </si>
  <si>
    <t>涂剑峰</t>
  </si>
  <si>
    <t>涂振河</t>
  </si>
  <si>
    <t>涂尊积</t>
  </si>
  <si>
    <t>涂荣星</t>
  </si>
  <si>
    <t>涂美福</t>
  </si>
  <si>
    <t>涂建宗</t>
  </si>
  <si>
    <t>涂建朝</t>
  </si>
  <si>
    <t>涂锦聪</t>
  </si>
  <si>
    <t>涂文友</t>
  </si>
  <si>
    <t>涂文助</t>
  </si>
  <si>
    <t>章凤鸣</t>
  </si>
  <si>
    <t>涂金满</t>
  </si>
  <si>
    <t>涂建水</t>
  </si>
  <si>
    <t>涂建全</t>
  </si>
  <si>
    <t>涂盛仪</t>
  </si>
  <si>
    <t>涂建国</t>
  </si>
  <si>
    <t>涂良本</t>
  </si>
  <si>
    <t>郭粒</t>
  </si>
  <si>
    <t>涂永尧</t>
  </si>
  <si>
    <t>涂良文</t>
  </si>
  <si>
    <t>涂良金</t>
  </si>
  <si>
    <t>涂良实</t>
  </si>
  <si>
    <t>涂建平</t>
  </si>
  <si>
    <t>涂锦标</t>
  </si>
  <si>
    <t>涂黎辉</t>
  </si>
  <si>
    <t>涂紫英</t>
  </si>
  <si>
    <t>涂良愉</t>
  </si>
  <si>
    <t>涂秋梅</t>
  </si>
  <si>
    <t>涂贵栋</t>
  </si>
  <si>
    <t>涂双财</t>
  </si>
  <si>
    <t>涂贵金</t>
  </si>
  <si>
    <t>济阳乡芳林村水稻种植保险投保人情况明细表</t>
  </si>
  <si>
    <t>刘秀冬</t>
  </si>
  <si>
    <t>下洋</t>
  </si>
  <si>
    <t>章进瓘</t>
  </si>
  <si>
    <t>梁美养</t>
  </si>
  <si>
    <t>章建来</t>
  </si>
  <si>
    <t>章选位</t>
  </si>
  <si>
    <t>章应远</t>
  </si>
  <si>
    <t>章应贮</t>
  </si>
  <si>
    <t>章应福</t>
  </si>
  <si>
    <t>章选仲</t>
  </si>
  <si>
    <t>章进坚</t>
  </si>
  <si>
    <t>章进超</t>
  </si>
  <si>
    <t>章进锐</t>
  </si>
  <si>
    <t>章选忠</t>
  </si>
  <si>
    <t>章选栋</t>
  </si>
  <si>
    <t>章建立</t>
  </si>
  <si>
    <t>涂万</t>
  </si>
  <si>
    <t>章应赀</t>
  </si>
  <si>
    <t>章选丹</t>
  </si>
  <si>
    <t>章选树</t>
  </si>
  <si>
    <t>章爱玉</t>
  </si>
  <si>
    <t>章进良</t>
  </si>
  <si>
    <t>章应算</t>
  </si>
  <si>
    <t>章琴华</t>
  </si>
  <si>
    <t>章进松</t>
  </si>
  <si>
    <t>章选读</t>
  </si>
  <si>
    <t>章选怀</t>
  </si>
  <si>
    <t>章选洞</t>
  </si>
  <si>
    <t>章应宗</t>
  </si>
  <si>
    <t>章应祖</t>
  </si>
  <si>
    <t>章应仕</t>
  </si>
  <si>
    <t>章应克</t>
  </si>
  <si>
    <t>章选芬</t>
  </si>
  <si>
    <t>章应贴</t>
  </si>
  <si>
    <t>章选科</t>
  </si>
  <si>
    <t>章选佳</t>
  </si>
  <si>
    <t>章选举</t>
  </si>
  <si>
    <t>章有</t>
  </si>
  <si>
    <t>章仁满</t>
  </si>
  <si>
    <t>刘春花</t>
  </si>
  <si>
    <t>章开苗</t>
  </si>
  <si>
    <t>章选煌</t>
  </si>
  <si>
    <t>章选彪</t>
  </si>
  <si>
    <t>章选淼</t>
  </si>
  <si>
    <t>章德兴</t>
  </si>
  <si>
    <t>姚婉治</t>
  </si>
  <si>
    <t>章进议</t>
  </si>
  <si>
    <t>章进重</t>
  </si>
  <si>
    <t>涂春美</t>
  </si>
  <si>
    <t>章应顺</t>
  </si>
  <si>
    <t>章应达</t>
  </si>
  <si>
    <t>章选业</t>
  </si>
  <si>
    <t>章应锡</t>
  </si>
  <si>
    <t>章选积</t>
  </si>
  <si>
    <t>章选党</t>
  </si>
  <si>
    <t>章选将</t>
  </si>
  <si>
    <t>章应贯</t>
  </si>
  <si>
    <t>章应春</t>
  </si>
  <si>
    <t>章永敏</t>
  </si>
  <si>
    <t>章选意</t>
  </si>
  <si>
    <t>章应团</t>
  </si>
  <si>
    <t>章选权</t>
  </si>
  <si>
    <t>章选建</t>
  </si>
  <si>
    <t>章选隧</t>
  </si>
  <si>
    <t>章应学</t>
  </si>
  <si>
    <t>涂泉英</t>
  </si>
  <si>
    <t>郭碧连</t>
  </si>
  <si>
    <t>章淑美</t>
  </si>
  <si>
    <t>章天德</t>
  </si>
  <si>
    <t>章金水</t>
  </si>
  <si>
    <t>章应现</t>
  </si>
  <si>
    <t>涂丹花</t>
  </si>
  <si>
    <t>章选缇</t>
  </si>
  <si>
    <t>章应赡</t>
  </si>
  <si>
    <t>章选和</t>
  </si>
  <si>
    <t>章选帝</t>
  </si>
  <si>
    <t>章选纯</t>
  </si>
  <si>
    <t>章应评</t>
  </si>
  <si>
    <t>章菊花</t>
  </si>
  <si>
    <t>章志文</t>
  </si>
  <si>
    <t>章应答</t>
  </si>
  <si>
    <t>章应亮</t>
  </si>
  <si>
    <t>章应稿</t>
  </si>
  <si>
    <t>济阳乡高升村水稻种植保险投保人情况明细表</t>
  </si>
  <si>
    <t>涂培西</t>
  </si>
  <si>
    <t>大寨垄</t>
  </si>
  <si>
    <t>涂四维</t>
  </si>
  <si>
    <t>涂朝宗</t>
  </si>
  <si>
    <t>涂兴源</t>
  </si>
  <si>
    <t>涂建置</t>
  </si>
  <si>
    <t>涂德成</t>
  </si>
  <si>
    <t>涂德恭</t>
  </si>
  <si>
    <t>涂凤绵</t>
  </si>
  <si>
    <t>涂茂盛</t>
  </si>
  <si>
    <t>涂应</t>
  </si>
  <si>
    <t>涂万福</t>
  </si>
  <si>
    <t>涂万红</t>
  </si>
  <si>
    <t>涂万守</t>
  </si>
  <si>
    <t>涂玉撵</t>
  </si>
  <si>
    <t>涂连枝</t>
  </si>
  <si>
    <t>涂福天</t>
  </si>
  <si>
    <t>涂丽章</t>
  </si>
  <si>
    <t>涂金花</t>
  </si>
  <si>
    <t>涂福地</t>
  </si>
  <si>
    <t>姚秀英</t>
  </si>
  <si>
    <t>涂国富</t>
  </si>
  <si>
    <t>涂德淼</t>
  </si>
  <si>
    <t>涂茂格</t>
  </si>
  <si>
    <t>涂风源</t>
  </si>
  <si>
    <t>涂风松</t>
  </si>
  <si>
    <t>涂风渊</t>
  </si>
  <si>
    <t>涂连全</t>
  </si>
  <si>
    <t>涂明尧</t>
  </si>
  <si>
    <t>涂明山</t>
  </si>
  <si>
    <t>涂明鑫</t>
  </si>
  <si>
    <t>涂凤道</t>
  </si>
  <si>
    <t>涂育体</t>
  </si>
  <si>
    <t>涂建族</t>
  </si>
  <si>
    <t>涂雄镇</t>
  </si>
  <si>
    <t>涂春魁</t>
  </si>
  <si>
    <t>涂玉顺</t>
  </si>
  <si>
    <t>涂玉明</t>
  </si>
  <si>
    <t>涂德保</t>
  </si>
  <si>
    <t>涂棍</t>
  </si>
  <si>
    <t>涂永贵</t>
  </si>
  <si>
    <t>涂文易</t>
  </si>
  <si>
    <t>涂德福</t>
  </si>
  <si>
    <t>涂玉固</t>
  </si>
  <si>
    <t>涂添丁</t>
  </si>
  <si>
    <t>涂书培</t>
  </si>
  <si>
    <t>涂永赞</t>
  </si>
  <si>
    <t>涂天水</t>
  </si>
  <si>
    <t>涂东阳</t>
  </si>
  <si>
    <t>涂燕生</t>
  </si>
  <si>
    <t>涂国超</t>
  </si>
  <si>
    <t>涂水原</t>
  </si>
  <si>
    <t>涂店</t>
  </si>
  <si>
    <t>涂德美</t>
  </si>
  <si>
    <t>涂联焕</t>
  </si>
  <si>
    <t>章银凤</t>
  </si>
  <si>
    <t>涂建金</t>
  </si>
  <si>
    <t>涂瑞毓</t>
  </si>
  <si>
    <t>涂秀娟</t>
  </si>
  <si>
    <t>涂振书</t>
  </si>
  <si>
    <t>涂华秀</t>
  </si>
  <si>
    <t>陈足</t>
  </si>
  <si>
    <t>涂东海</t>
  </si>
  <si>
    <t>涂书图</t>
  </si>
  <si>
    <t>涂育德</t>
  </si>
  <si>
    <t>涂锦</t>
  </si>
  <si>
    <t>涂逸仙</t>
  </si>
  <si>
    <t>涂德望</t>
  </si>
  <si>
    <t>涂德进</t>
  </si>
  <si>
    <t>涂国忠</t>
  </si>
  <si>
    <t>涂金支</t>
  </si>
  <si>
    <t>涂志宁</t>
  </si>
  <si>
    <t>涂宏江</t>
  </si>
  <si>
    <t>涂连城</t>
  </si>
  <si>
    <t>涂泉淮</t>
  </si>
  <si>
    <t>涂春吉</t>
  </si>
  <si>
    <t>涂永胜</t>
  </si>
  <si>
    <t>涂两美</t>
  </si>
  <si>
    <t>涂金地</t>
  </si>
  <si>
    <t>涂金标</t>
  </si>
  <si>
    <t>涂兴全</t>
  </si>
  <si>
    <t>涂美高</t>
  </si>
  <si>
    <t>涂金钗</t>
  </si>
  <si>
    <t>涂绍平</t>
  </si>
  <si>
    <t>涂培堤</t>
  </si>
  <si>
    <t>涂聪海</t>
  </si>
  <si>
    <t>涂启明</t>
  </si>
  <si>
    <t>涂双春</t>
  </si>
  <si>
    <t>林秀琴</t>
  </si>
  <si>
    <t>涂天申</t>
  </si>
  <si>
    <t>涂增刊</t>
  </si>
  <si>
    <t>涂增添</t>
  </si>
  <si>
    <t>涂金帆</t>
  </si>
  <si>
    <t>涂金强</t>
  </si>
  <si>
    <t>涂金科</t>
  </si>
  <si>
    <t>涂金纯</t>
  </si>
  <si>
    <t>涂金宗</t>
  </si>
  <si>
    <t>姚香</t>
  </si>
  <si>
    <t>章玉莲</t>
  </si>
  <si>
    <t>涂桂贞</t>
  </si>
  <si>
    <t>涂文清</t>
  </si>
  <si>
    <t>涂书泽</t>
  </si>
  <si>
    <t>涂书权</t>
  </si>
  <si>
    <t>涂玉坤</t>
  </si>
  <si>
    <t>涂金桂</t>
  </si>
  <si>
    <t>165********</t>
  </si>
  <si>
    <t>涂明乾</t>
  </si>
  <si>
    <t>涂双清</t>
  </si>
  <si>
    <t>涂阳和</t>
  </si>
  <si>
    <t>涂顺</t>
  </si>
  <si>
    <t>123********</t>
  </si>
  <si>
    <t>济阳乡国庆村水稻种植保险投保人情况明细表</t>
  </si>
  <si>
    <t>涂良发</t>
  </si>
  <si>
    <t>坂尾厝</t>
  </si>
  <si>
    <t>涂文职</t>
  </si>
  <si>
    <t>涂良才</t>
  </si>
  <si>
    <t>涂汉忠</t>
  </si>
  <si>
    <t>涂良伟</t>
  </si>
  <si>
    <t>涂两成</t>
  </si>
  <si>
    <t>涂怀德</t>
  </si>
  <si>
    <t>涂良标</t>
  </si>
  <si>
    <t>涂良算</t>
  </si>
  <si>
    <t>涂怀龙</t>
  </si>
  <si>
    <t>涂良宇</t>
  </si>
  <si>
    <t>涂良胜</t>
  </si>
  <si>
    <t>涂建成</t>
  </si>
  <si>
    <t>涂文辉</t>
  </si>
  <si>
    <t>涂文振</t>
  </si>
  <si>
    <t>涂文昌</t>
  </si>
  <si>
    <t>涂晋阳</t>
  </si>
  <si>
    <t>涂淑贞</t>
  </si>
  <si>
    <t>涂文祥</t>
  </si>
  <si>
    <t>涂文庆</t>
  </si>
  <si>
    <t>涂怀壁</t>
  </si>
  <si>
    <t>涂怀良</t>
  </si>
  <si>
    <t>涂文炽</t>
  </si>
  <si>
    <t>涂良常</t>
  </si>
  <si>
    <t>涂两信</t>
  </si>
  <si>
    <t>涂良想</t>
  </si>
  <si>
    <t>涂文才</t>
  </si>
  <si>
    <t>涂文灿</t>
  </si>
  <si>
    <t>涂文理</t>
  </si>
  <si>
    <t>涂琼琳</t>
  </si>
  <si>
    <t>涂良仪</t>
  </si>
  <si>
    <t>涂金秀</t>
  </si>
  <si>
    <t>涂良典</t>
  </si>
  <si>
    <t>涂碧元</t>
  </si>
  <si>
    <t>涂文选</t>
  </si>
  <si>
    <t>章来治</t>
  </si>
  <si>
    <t>涂良民</t>
  </si>
  <si>
    <t>涂育兴</t>
  </si>
  <si>
    <t>涂良宗</t>
  </si>
  <si>
    <t>涂双得</t>
  </si>
  <si>
    <t>刘变</t>
  </si>
  <si>
    <t>涂屏江</t>
  </si>
  <si>
    <t>涂文堂</t>
  </si>
  <si>
    <t>涂育达</t>
  </si>
  <si>
    <t>涂英雄</t>
  </si>
  <si>
    <t>涂进贵</t>
  </si>
  <si>
    <t>涂星辉</t>
  </si>
  <si>
    <t>涂丽花</t>
  </si>
  <si>
    <t>涂卫东</t>
  </si>
  <si>
    <t>涂联岁</t>
  </si>
  <si>
    <t>涂育攀</t>
  </si>
  <si>
    <t>涂联河</t>
  </si>
  <si>
    <t>涂升东</t>
  </si>
  <si>
    <t>涂育椿</t>
  </si>
  <si>
    <t>涂新得</t>
  </si>
  <si>
    <t>涂双枝</t>
  </si>
  <si>
    <t>涂联清</t>
  </si>
  <si>
    <t>涂联阳</t>
  </si>
  <si>
    <t>涂双授</t>
  </si>
  <si>
    <t>涂联攀</t>
  </si>
  <si>
    <t>章英</t>
  </si>
  <si>
    <t>章秀枚</t>
  </si>
  <si>
    <t>涂玉凯</t>
  </si>
  <si>
    <t>涂文付</t>
  </si>
  <si>
    <t>涂成建</t>
  </si>
  <si>
    <t>涂成升</t>
  </si>
  <si>
    <t>涂子鹏</t>
  </si>
  <si>
    <t>涂联义</t>
  </si>
  <si>
    <t>涂成景</t>
  </si>
  <si>
    <t>涂满堂</t>
  </si>
  <si>
    <t>涂金英</t>
  </si>
  <si>
    <t>涂两宜</t>
  </si>
  <si>
    <t>涂德兴</t>
  </si>
  <si>
    <t>涂玉炜</t>
  </si>
  <si>
    <t>涂玉界</t>
  </si>
  <si>
    <t>涂振度</t>
  </si>
  <si>
    <t>涂金宝</t>
  </si>
  <si>
    <t>涂同兴</t>
  </si>
  <si>
    <t>涂全国</t>
  </si>
  <si>
    <t>涂文进</t>
  </si>
  <si>
    <t>涂南山</t>
  </si>
  <si>
    <t>涂德藏</t>
  </si>
  <si>
    <t>涂黎民</t>
  </si>
  <si>
    <t>涂奇才</t>
  </si>
  <si>
    <t>涂玉锦</t>
  </si>
  <si>
    <t>涂德重</t>
  </si>
  <si>
    <t>涂玉建</t>
  </si>
  <si>
    <t>涂茂棋</t>
  </si>
  <si>
    <t>章碧双</t>
  </si>
  <si>
    <t>涂振煌</t>
  </si>
  <si>
    <t>涂两途</t>
  </si>
  <si>
    <t>涂玉荣</t>
  </si>
  <si>
    <t>涂永德</t>
  </si>
  <si>
    <t>涂玉亲</t>
  </si>
  <si>
    <t>涂世彬</t>
  </si>
  <si>
    <t>涂金奇</t>
  </si>
  <si>
    <t>涂育建</t>
  </si>
  <si>
    <t>涂元城</t>
  </si>
  <si>
    <t>涂良秩</t>
  </si>
  <si>
    <t>涂双美</t>
  </si>
  <si>
    <t>涂其伏</t>
  </si>
  <si>
    <t>涂文书</t>
  </si>
  <si>
    <t>涂继星</t>
  </si>
  <si>
    <t>涂金龙</t>
  </si>
  <si>
    <t>涂志民</t>
  </si>
  <si>
    <t>涂联丰</t>
  </si>
  <si>
    <t>涂彩茅</t>
  </si>
  <si>
    <t>涂新福</t>
  </si>
  <si>
    <t>涂联山</t>
  </si>
  <si>
    <t>涂联江</t>
  </si>
  <si>
    <t>涂安德</t>
  </si>
  <si>
    <t>涂安国</t>
  </si>
  <si>
    <t>涂育杰</t>
  </si>
  <si>
    <t>涂联侨</t>
  </si>
  <si>
    <t>涂联美</t>
  </si>
  <si>
    <t>涂茂淼</t>
  </si>
  <si>
    <t>涂茂珍</t>
  </si>
  <si>
    <t>涂德辉</t>
  </si>
  <si>
    <t>涂玉文</t>
  </si>
  <si>
    <t>涂玉喜</t>
  </si>
  <si>
    <t>刘梅花</t>
  </si>
  <si>
    <t>涂德敏</t>
  </si>
  <si>
    <t>涂德宪</t>
  </si>
  <si>
    <t>涂德超</t>
  </si>
  <si>
    <t>涂玉阵</t>
  </si>
  <si>
    <t>涂永生</t>
  </si>
  <si>
    <t>涂再添</t>
  </si>
  <si>
    <t>涂玉贤</t>
  </si>
  <si>
    <t>涂贵忠</t>
  </si>
  <si>
    <t>涂双喜</t>
  </si>
  <si>
    <t>涂载星</t>
  </si>
  <si>
    <t>涂育党</t>
  </si>
  <si>
    <t>涂鹏举</t>
  </si>
  <si>
    <t>涂玉地</t>
  </si>
  <si>
    <t>涂明昆</t>
  </si>
  <si>
    <t>185********</t>
  </si>
  <si>
    <t>济阳乡济阳村水稻种植保险投保人情况明细表</t>
  </si>
  <si>
    <t>涂瑞环</t>
  </si>
  <si>
    <t>石坑</t>
  </si>
  <si>
    <t>涂育院</t>
  </si>
  <si>
    <t>涂育校</t>
  </si>
  <si>
    <t>涂金福</t>
  </si>
  <si>
    <t>涂育圃</t>
  </si>
  <si>
    <t>涂金杰</t>
  </si>
  <si>
    <t>涂金生</t>
  </si>
  <si>
    <t>涂志鹏</t>
  </si>
  <si>
    <t>涂经荣</t>
  </si>
  <si>
    <t>陈瑞珠</t>
  </si>
  <si>
    <t>涂玉兰</t>
  </si>
  <si>
    <t>郭春花</t>
  </si>
  <si>
    <t>涂经扬</t>
  </si>
  <si>
    <t>涂扬雄</t>
  </si>
  <si>
    <t>涂经纪</t>
  </si>
  <si>
    <t>涂振团</t>
  </si>
  <si>
    <t>涂文球</t>
  </si>
  <si>
    <t>涂士铭</t>
  </si>
  <si>
    <t>涂晓彬</t>
  </si>
  <si>
    <t>涂育囤</t>
  </si>
  <si>
    <t>涂育园</t>
  </si>
  <si>
    <t>涂经聪</t>
  </si>
  <si>
    <t>涂青英</t>
  </si>
  <si>
    <t>涂金和</t>
  </si>
  <si>
    <t>涂春苗</t>
  </si>
  <si>
    <t>苏吉英</t>
  </si>
  <si>
    <t>涂金围</t>
  </si>
  <si>
    <t>涂德范</t>
  </si>
  <si>
    <t>涂剑斌</t>
  </si>
  <si>
    <t>涂志明</t>
  </si>
  <si>
    <t>涂志清</t>
  </si>
  <si>
    <t>涂瑞金</t>
  </si>
  <si>
    <t>涂志坚</t>
  </si>
  <si>
    <t>涂志忠</t>
  </si>
  <si>
    <t>涂育淼</t>
  </si>
  <si>
    <t>涂紫玉</t>
  </si>
  <si>
    <t>涂文欣</t>
  </si>
  <si>
    <t>涂双胜</t>
  </si>
  <si>
    <t>涂桂兰</t>
  </si>
  <si>
    <t>涂振助</t>
  </si>
  <si>
    <t>涂国晋</t>
  </si>
  <si>
    <t>涂玉惠</t>
  </si>
  <si>
    <t>涂义精</t>
  </si>
  <si>
    <t>涂瑞修</t>
  </si>
  <si>
    <t>涂双国</t>
  </si>
  <si>
    <t>涂建明</t>
  </si>
  <si>
    <t>涂瑞恩</t>
  </si>
  <si>
    <t>涂瑞曙</t>
  </si>
  <si>
    <t>涂玉云</t>
  </si>
  <si>
    <t>涂振谦</t>
  </si>
  <si>
    <t>涂建伟</t>
  </si>
  <si>
    <t>涂建设</t>
  </si>
  <si>
    <t>涂惠英</t>
  </si>
  <si>
    <t>涂建军</t>
  </si>
  <si>
    <t>涂民选</t>
  </si>
  <si>
    <t>涂其仁</t>
  </si>
  <si>
    <t>涂志杰</t>
  </si>
  <si>
    <t>涂丽金</t>
  </si>
  <si>
    <t>涂振源</t>
  </si>
  <si>
    <t>涂来成</t>
  </si>
  <si>
    <t>涂来国</t>
  </si>
  <si>
    <t>温次</t>
  </si>
  <si>
    <t>涂朝派</t>
  </si>
  <si>
    <t>涂金銮</t>
  </si>
  <si>
    <t>涂振林</t>
  </si>
  <si>
    <t>涂建美</t>
  </si>
  <si>
    <t>涂振文</t>
  </si>
  <si>
    <t>涂振颜</t>
  </si>
  <si>
    <t>涂振玉</t>
  </si>
  <si>
    <t>涂实联</t>
  </si>
  <si>
    <t>涂书业</t>
  </si>
  <si>
    <t>涂维阳</t>
  </si>
  <si>
    <t>涂士峰</t>
  </si>
  <si>
    <t>温新妹</t>
  </si>
  <si>
    <t>涂建权</t>
  </si>
  <si>
    <t>姚雪英</t>
  </si>
  <si>
    <t>涂凤兰</t>
  </si>
  <si>
    <t>郭桂英</t>
  </si>
  <si>
    <t>涂秋季</t>
  </si>
  <si>
    <t>涂建智</t>
  </si>
  <si>
    <t>苏细妹</t>
  </si>
  <si>
    <t>涂剑琛</t>
  </si>
  <si>
    <t>涂新德</t>
  </si>
  <si>
    <t>涂明丽</t>
  </si>
  <si>
    <t>涂传成</t>
  </si>
  <si>
    <t>涂全心</t>
  </si>
  <si>
    <t>涂国雄</t>
  </si>
  <si>
    <t>涂文焕</t>
  </si>
  <si>
    <t>涂文烁</t>
  </si>
  <si>
    <t>涂文泽</t>
  </si>
  <si>
    <t>涂国田</t>
  </si>
  <si>
    <t>涂培榛</t>
  </si>
  <si>
    <t>涂振献</t>
  </si>
  <si>
    <t>涂昌志</t>
  </si>
  <si>
    <t>涂自建</t>
  </si>
  <si>
    <t>涂金山</t>
  </si>
  <si>
    <t>涂育彬</t>
  </si>
  <si>
    <t>陈金胜</t>
  </si>
  <si>
    <t>涂振作</t>
  </si>
  <si>
    <t>涂振堤</t>
  </si>
  <si>
    <t>涂振级</t>
  </si>
  <si>
    <t>涂振标</t>
  </si>
  <si>
    <t>涂瑞图</t>
  </si>
  <si>
    <t>涂振怀</t>
  </si>
  <si>
    <t>涂振信</t>
  </si>
  <si>
    <t>涂月娥</t>
  </si>
  <si>
    <t>陈燕娥</t>
  </si>
  <si>
    <t>涂来旭</t>
  </si>
  <si>
    <t>涂士鹏</t>
  </si>
  <si>
    <t>涂辉跃</t>
  </si>
  <si>
    <t>郭月</t>
  </si>
  <si>
    <t>涂建益</t>
  </si>
  <si>
    <t>涂淑慧</t>
  </si>
  <si>
    <t>涂旗烨</t>
  </si>
  <si>
    <t>涂天郊</t>
  </si>
  <si>
    <t>涂天凤</t>
  </si>
  <si>
    <t>涂天仁</t>
  </si>
  <si>
    <t>涂天作</t>
  </si>
  <si>
    <t>涂天珍</t>
  </si>
  <si>
    <t>涂天群</t>
  </si>
  <si>
    <t>涂永权</t>
  </si>
  <si>
    <t>涂永壤</t>
  </si>
  <si>
    <t>涂友泉</t>
  </si>
  <si>
    <t>涂保川</t>
  </si>
  <si>
    <t>涂保林</t>
  </si>
  <si>
    <t>涂育裕</t>
  </si>
  <si>
    <t>章丽青</t>
  </si>
  <si>
    <t>涂金友</t>
  </si>
  <si>
    <t>涂金照</t>
  </si>
  <si>
    <t>涂振励</t>
  </si>
  <si>
    <t>涂雪英</t>
  </si>
  <si>
    <t>涂育卿</t>
  </si>
  <si>
    <t>涂振祎</t>
  </si>
  <si>
    <t>涂振提</t>
  </si>
  <si>
    <t>涂锦旬</t>
  </si>
  <si>
    <t>涂梅花</t>
  </si>
  <si>
    <t>涂锦娇</t>
  </si>
  <si>
    <t>涂志传</t>
  </si>
  <si>
    <t>涂金榜</t>
  </si>
  <si>
    <t>涂来进</t>
  </si>
  <si>
    <t>涂桂娥</t>
  </si>
  <si>
    <t>涂忠城</t>
  </si>
  <si>
    <t>涂育在</t>
  </si>
  <si>
    <t>涂育佐</t>
  </si>
  <si>
    <t>涂振恳</t>
  </si>
  <si>
    <t>涂锦枝</t>
  </si>
  <si>
    <t>涂振权</t>
  </si>
  <si>
    <t>涂锦山</t>
  </si>
  <si>
    <t>涂连裕</t>
  </si>
  <si>
    <t>涂联芳</t>
  </si>
  <si>
    <t>涂志平</t>
  </si>
  <si>
    <t>涂春英</t>
  </si>
  <si>
    <t>涂连接</t>
  </si>
  <si>
    <t>涂文取</t>
  </si>
  <si>
    <t>姚丽琼</t>
  </si>
  <si>
    <t>陈碧英</t>
  </si>
  <si>
    <t>涂子鳌</t>
  </si>
  <si>
    <t>涂登全</t>
  </si>
  <si>
    <t>涂登旺</t>
  </si>
  <si>
    <t>涂登才</t>
  </si>
  <si>
    <t>涂奋志</t>
  </si>
  <si>
    <t>涂廉漠</t>
  </si>
  <si>
    <t>涂廉敏</t>
  </si>
  <si>
    <t>涂礼义</t>
  </si>
  <si>
    <t>涂秀珍</t>
  </si>
  <si>
    <t>涂文昇</t>
  </si>
  <si>
    <t>涂贤权</t>
  </si>
  <si>
    <t>涂贤礼</t>
  </si>
  <si>
    <t>涂育安</t>
  </si>
  <si>
    <t>涂育鑫</t>
  </si>
  <si>
    <t>涂育瑞</t>
  </si>
  <si>
    <t>涂育智</t>
  </si>
  <si>
    <t>涂育玺</t>
  </si>
  <si>
    <t>涂秀美</t>
  </si>
  <si>
    <t>涂跃进</t>
  </si>
  <si>
    <t>涂祥春</t>
  </si>
  <si>
    <t>涂扬辉</t>
  </si>
  <si>
    <t>涂双意</t>
  </si>
  <si>
    <t>涂联传</t>
  </si>
  <si>
    <t>涂联德</t>
  </si>
  <si>
    <t>涂联信</t>
  </si>
  <si>
    <t>涂建日</t>
  </si>
  <si>
    <t>涂兴镇</t>
  </si>
  <si>
    <t>涂兴基</t>
  </si>
  <si>
    <t>涂兴祖</t>
  </si>
  <si>
    <t>涂平治</t>
  </si>
  <si>
    <t>涂连花</t>
  </si>
  <si>
    <t>涂双轴</t>
  </si>
  <si>
    <t>郭玉芳</t>
  </si>
  <si>
    <t>涂敏义</t>
  </si>
  <si>
    <t>涂扬煌</t>
  </si>
  <si>
    <t>刘秀玲</t>
  </si>
  <si>
    <t>涂新生</t>
  </si>
  <si>
    <t>涂新建</t>
  </si>
  <si>
    <t>康梅兰</t>
  </si>
  <si>
    <t>涂鸿群</t>
  </si>
  <si>
    <t>涂燕章</t>
  </si>
  <si>
    <t>涂传开</t>
  </si>
  <si>
    <t>陈春玉</t>
  </si>
  <si>
    <t>涂广坪</t>
  </si>
  <si>
    <t>章爱兰</t>
  </si>
  <si>
    <t>涂广进</t>
  </si>
  <si>
    <t>章建德</t>
  </si>
  <si>
    <t>涂新喜</t>
  </si>
  <si>
    <t>涂建林</t>
  </si>
  <si>
    <t>涂礼贤</t>
  </si>
  <si>
    <t>涂建和</t>
  </si>
  <si>
    <t>涂金殿</t>
  </si>
  <si>
    <t>涂秀文</t>
  </si>
  <si>
    <t>涂士聪</t>
  </si>
  <si>
    <t>涂凤山</t>
  </si>
  <si>
    <t>涂志翔</t>
  </si>
  <si>
    <t>涂金座</t>
  </si>
  <si>
    <t>涂振成</t>
  </si>
  <si>
    <t>涂正面</t>
  </si>
  <si>
    <t>涂振普</t>
  </si>
  <si>
    <t>涂振营</t>
  </si>
  <si>
    <t>涂志海</t>
  </si>
  <si>
    <t>涂正义</t>
  </si>
  <si>
    <t>涂振奕</t>
  </si>
  <si>
    <t>涂金崇</t>
  </si>
  <si>
    <t>涂永明</t>
  </si>
  <si>
    <t>涂锦芬</t>
  </si>
  <si>
    <t>涂双兴</t>
  </si>
  <si>
    <t>涂振景</t>
  </si>
  <si>
    <t>涂育杞</t>
  </si>
  <si>
    <t>涂新高</t>
  </si>
  <si>
    <t>涂两胜</t>
  </si>
  <si>
    <t>郑介英</t>
  </si>
  <si>
    <t>涂联捷</t>
  </si>
  <si>
    <t>涂联成</t>
  </si>
  <si>
    <t>涂多庆</t>
  </si>
  <si>
    <t>康瑞丽</t>
  </si>
  <si>
    <t>涂育战</t>
  </si>
  <si>
    <t>涂贵珍</t>
  </si>
  <si>
    <t>涂振树</t>
  </si>
  <si>
    <t>涂传发</t>
  </si>
  <si>
    <t>涂自强</t>
  </si>
  <si>
    <t>涂辉勇</t>
  </si>
  <si>
    <t>涂重庆</t>
  </si>
  <si>
    <t>涂永锋</t>
  </si>
  <si>
    <t>涂永平</t>
  </si>
  <si>
    <t>涂振党</t>
  </si>
  <si>
    <t>涂振民</t>
  </si>
  <si>
    <t>涂忠义</t>
  </si>
  <si>
    <t>康秀庄</t>
  </si>
  <si>
    <t>涂忠仁</t>
  </si>
  <si>
    <t>涂金亮</t>
  </si>
  <si>
    <t>涂远耕</t>
  </si>
  <si>
    <t>涂金在</t>
  </si>
  <si>
    <t>涂振敬</t>
  </si>
  <si>
    <t>涂文椿</t>
  </si>
  <si>
    <t>涂文通</t>
  </si>
  <si>
    <t>涂文益</t>
  </si>
  <si>
    <t>涂重仁</t>
  </si>
  <si>
    <t>涂师义</t>
  </si>
  <si>
    <t>涂兴增</t>
  </si>
  <si>
    <t>涂兴地</t>
  </si>
  <si>
    <t>涂安飞</t>
  </si>
  <si>
    <t>涂文尊</t>
  </si>
  <si>
    <t>涂文南</t>
  </si>
  <si>
    <t>涂安全</t>
  </si>
  <si>
    <t>涂振韬</t>
  </si>
  <si>
    <t>涂振略</t>
  </si>
  <si>
    <t>涂建政</t>
  </si>
  <si>
    <t>涂英明</t>
  </si>
  <si>
    <t>涂曾甲</t>
  </si>
  <si>
    <t>涂建木</t>
  </si>
  <si>
    <t>涂育造</t>
  </si>
  <si>
    <t>涂育集</t>
  </si>
  <si>
    <t>涂益仲</t>
  </si>
  <si>
    <t>涂天情</t>
  </si>
  <si>
    <t>涂建清</t>
  </si>
  <si>
    <t>尤修都</t>
  </si>
  <si>
    <t>涂天文</t>
  </si>
  <si>
    <t>涂天信</t>
  </si>
  <si>
    <t>涂建华</t>
  </si>
  <si>
    <t>涂有利</t>
  </si>
  <si>
    <t>涂有星</t>
  </si>
  <si>
    <t>涂友进</t>
  </si>
  <si>
    <t>涂友军</t>
  </si>
  <si>
    <t>涂延章</t>
  </si>
  <si>
    <t>涂富强</t>
  </si>
  <si>
    <t>涂育榆</t>
  </si>
  <si>
    <t>涂振炼</t>
  </si>
  <si>
    <t>涂振曙</t>
  </si>
  <si>
    <t>涂振族</t>
  </si>
  <si>
    <t>涂礼市</t>
  </si>
  <si>
    <t>涂进宰</t>
  </si>
  <si>
    <t>涂育现</t>
  </si>
  <si>
    <t>涂育团</t>
  </si>
  <si>
    <t>涂育进</t>
  </si>
  <si>
    <t>涂志诚</t>
  </si>
  <si>
    <t>涂振绵</t>
  </si>
  <si>
    <t>涂礼岁</t>
  </si>
  <si>
    <t>涂立千</t>
  </si>
  <si>
    <t>涂育桓</t>
  </si>
  <si>
    <t>涂振苗</t>
  </si>
  <si>
    <t>济阳乡济中村水稻种植保险投保人情况明细表</t>
  </si>
  <si>
    <t>涂书考</t>
  </si>
  <si>
    <t>西埔</t>
  </si>
  <si>
    <t>涂朝兴</t>
  </si>
  <si>
    <t>涂国珠</t>
  </si>
  <si>
    <t>涂连春</t>
  </si>
  <si>
    <t>涂玉进</t>
  </si>
  <si>
    <t>涂万通</t>
  </si>
  <si>
    <t>涂玉曙</t>
  </si>
  <si>
    <t>涂玉清</t>
  </si>
  <si>
    <t>涂爱国</t>
  </si>
  <si>
    <t>涂爱萍</t>
  </si>
  <si>
    <t>刘藤香</t>
  </si>
  <si>
    <t>涂文义</t>
  </si>
  <si>
    <t>涂文革</t>
  </si>
  <si>
    <t>涂和平</t>
  </si>
  <si>
    <t>涂和顺</t>
  </si>
  <si>
    <t>涂朝斌</t>
  </si>
  <si>
    <t>涂青醒</t>
  </si>
  <si>
    <t>章金玉</t>
  </si>
  <si>
    <t>涂国柱</t>
  </si>
  <si>
    <t>涂奉忠</t>
  </si>
  <si>
    <t>涂绍鹏</t>
  </si>
  <si>
    <t>涂书淼</t>
  </si>
  <si>
    <t>涂昌成</t>
  </si>
  <si>
    <t>肖琴</t>
  </si>
  <si>
    <t>涂兴锦</t>
  </si>
  <si>
    <t>涂双顺</t>
  </si>
  <si>
    <t>涂友第</t>
  </si>
  <si>
    <t>涂两进</t>
  </si>
  <si>
    <t>涂志福</t>
  </si>
  <si>
    <t>涂东曙</t>
  </si>
  <si>
    <t>涂玉女</t>
  </si>
  <si>
    <t>涂志升</t>
  </si>
  <si>
    <t>涂东营</t>
  </si>
  <si>
    <t>涂育忠</t>
  </si>
  <si>
    <t>涂志贤</t>
  </si>
  <si>
    <t>章小红</t>
  </si>
  <si>
    <t>陈顺娥</t>
  </si>
  <si>
    <t>涂振火</t>
  </si>
  <si>
    <t>涂秀全</t>
  </si>
  <si>
    <t>涂朝琴</t>
  </si>
  <si>
    <t>涂朝河</t>
  </si>
  <si>
    <t>涂朝享</t>
  </si>
  <si>
    <t>林桂珠</t>
  </si>
  <si>
    <t>涂书巡</t>
  </si>
  <si>
    <t>刘淑英</t>
  </si>
  <si>
    <t>涂平志</t>
  </si>
  <si>
    <t>涂桂丰</t>
  </si>
  <si>
    <t>涂桂星</t>
  </si>
  <si>
    <t>涂桂地</t>
  </si>
  <si>
    <t>刘成福</t>
  </si>
  <si>
    <t>刘东登</t>
  </si>
  <si>
    <t>涂文吉</t>
  </si>
  <si>
    <t>涂金神</t>
  </si>
  <si>
    <t>涂平训</t>
  </si>
  <si>
    <t>涂辉煌</t>
  </si>
  <si>
    <t>涂华鹏</t>
  </si>
  <si>
    <t>刘东峰</t>
  </si>
  <si>
    <t>涂联霖</t>
  </si>
  <si>
    <t>涂福良</t>
  </si>
  <si>
    <t>涂寿文</t>
  </si>
  <si>
    <t>刘春庆</t>
  </si>
  <si>
    <t>刘春芽</t>
  </si>
  <si>
    <t>刘兴道</t>
  </si>
  <si>
    <t>刘永美</t>
  </si>
  <si>
    <t>刘兴联</t>
  </si>
  <si>
    <t>邱清妹</t>
  </si>
  <si>
    <t>刘永雄</t>
  </si>
  <si>
    <t>涂春进</t>
  </si>
  <si>
    <t>涂文凉</t>
  </si>
  <si>
    <t>涂文湿</t>
  </si>
  <si>
    <t>涂文根</t>
  </si>
  <si>
    <t>涂文件</t>
  </si>
  <si>
    <t>涂文庭</t>
  </si>
  <si>
    <t>涂文席</t>
  </si>
  <si>
    <t>涂文志</t>
  </si>
  <si>
    <t>涂文主</t>
  </si>
  <si>
    <t>涂友谊</t>
  </si>
  <si>
    <t>涂友彬</t>
  </si>
  <si>
    <t>涂文团</t>
  </si>
  <si>
    <t>涂志榜</t>
  </si>
  <si>
    <t>涂秋兰</t>
  </si>
  <si>
    <t>肖丽芳</t>
  </si>
  <si>
    <t>涂泽锋</t>
  </si>
  <si>
    <t>涂逢春</t>
  </si>
  <si>
    <t>涂玉娇</t>
  </si>
  <si>
    <t>陈秋月</t>
  </si>
  <si>
    <t>涂建福</t>
  </si>
  <si>
    <t>涂建粤</t>
  </si>
  <si>
    <t>涂晓哲</t>
  </si>
  <si>
    <t>涂两旺</t>
  </si>
  <si>
    <t>涂杨城</t>
  </si>
  <si>
    <t>涂杨宗</t>
  </si>
  <si>
    <t>涂传荣</t>
  </si>
  <si>
    <t>涂国亮</t>
  </si>
  <si>
    <t>涂德祥</t>
  </si>
  <si>
    <t>涂诗攀</t>
  </si>
  <si>
    <t>涂碗润</t>
  </si>
  <si>
    <t>涂景平</t>
  </si>
  <si>
    <t>涂景选</t>
  </si>
  <si>
    <t>刘仁义</t>
  </si>
  <si>
    <t>刘礼智</t>
  </si>
  <si>
    <t>涂金春</t>
  </si>
  <si>
    <t>林细妹</t>
  </si>
  <si>
    <t>涂建庆</t>
  </si>
  <si>
    <t>刘来接</t>
  </si>
  <si>
    <t>涂澎昌</t>
  </si>
  <si>
    <t>涂成南</t>
  </si>
  <si>
    <t>涂杨辉</t>
  </si>
  <si>
    <t>涂辉章</t>
  </si>
  <si>
    <t>涂臻强</t>
  </si>
  <si>
    <t>张文菊</t>
  </si>
  <si>
    <t>涂世昌</t>
  </si>
  <si>
    <t>涂明启</t>
  </si>
  <si>
    <t>涂瑞珠</t>
  </si>
  <si>
    <t>涂青山</t>
  </si>
  <si>
    <t>涂秋荔</t>
  </si>
  <si>
    <t>陈桂玉</t>
  </si>
  <si>
    <t>陈春梅</t>
  </si>
  <si>
    <t>涂春明</t>
  </si>
  <si>
    <t>刘玉焕</t>
  </si>
  <si>
    <t>涂议恩</t>
  </si>
  <si>
    <t>涂臻懿</t>
  </si>
  <si>
    <t>涂宏选</t>
  </si>
  <si>
    <t>林菊英</t>
  </si>
  <si>
    <t>涂金国</t>
  </si>
  <si>
    <t>陈尾</t>
  </si>
  <si>
    <t>涂文伺</t>
  </si>
  <si>
    <t>涂寿彭</t>
  </si>
  <si>
    <t>曾碧莲</t>
  </si>
  <si>
    <t>涂建敏</t>
  </si>
  <si>
    <t>涂建贯</t>
  </si>
  <si>
    <t>涂景御</t>
  </si>
  <si>
    <t>刘书进</t>
  </si>
  <si>
    <t>刘书忠</t>
  </si>
  <si>
    <t>刘兴传</t>
  </si>
  <si>
    <t>刘两封</t>
  </si>
  <si>
    <t>刘两胜</t>
  </si>
  <si>
    <t>涂建棋</t>
  </si>
  <si>
    <t>涂奉瑞</t>
  </si>
  <si>
    <t>涂奉练</t>
  </si>
  <si>
    <t>涂国智</t>
  </si>
  <si>
    <t>涂启前</t>
  </si>
  <si>
    <t>涂启阳</t>
  </si>
  <si>
    <t>涂发挥</t>
  </si>
  <si>
    <t>涂永芳</t>
  </si>
  <si>
    <t>涂永万</t>
  </si>
  <si>
    <t>涂永剑</t>
  </si>
  <si>
    <t>涂栋凯</t>
  </si>
  <si>
    <t>涂栋铁</t>
  </si>
  <si>
    <t>涂进博</t>
  </si>
  <si>
    <t>涂文试</t>
  </si>
  <si>
    <t>涂建镇</t>
  </si>
  <si>
    <t>涂永钗</t>
  </si>
  <si>
    <t>涂东进</t>
  </si>
  <si>
    <t>涂进肃</t>
  </si>
  <si>
    <t>陈早</t>
  </si>
  <si>
    <t>涂建中</t>
  </si>
  <si>
    <t>黄美曲</t>
  </si>
  <si>
    <t>涂秉弟</t>
  </si>
  <si>
    <t>涂青波</t>
  </si>
  <si>
    <t>涂保卫</t>
  </si>
  <si>
    <t>涂友航</t>
  </si>
  <si>
    <t>涂友缘</t>
  </si>
  <si>
    <t>肖妹</t>
  </si>
  <si>
    <t>涂万兴</t>
  </si>
  <si>
    <t>涂明秋</t>
  </si>
  <si>
    <t>涂奉仁</t>
  </si>
  <si>
    <t>涂朝阳</t>
  </si>
  <si>
    <t>涂朝辉</t>
  </si>
  <si>
    <t>叶芦璐</t>
  </si>
  <si>
    <t>涂建旺</t>
  </si>
  <si>
    <t>涂德利</t>
  </si>
  <si>
    <t>涂超义</t>
  </si>
  <si>
    <t>涂敬中</t>
  </si>
  <si>
    <t>涂双杰</t>
  </si>
  <si>
    <t>涂新进</t>
  </si>
  <si>
    <t>刘月兰</t>
  </si>
  <si>
    <t>涂文东</t>
  </si>
  <si>
    <t>涂建新</t>
  </si>
  <si>
    <t>涂进庭</t>
  </si>
  <si>
    <t>涂丽卿</t>
  </si>
  <si>
    <t>章梅香</t>
  </si>
  <si>
    <t>涂伟高</t>
  </si>
  <si>
    <t>涂伟焕</t>
  </si>
  <si>
    <t>涂清雄</t>
  </si>
  <si>
    <t>182********</t>
  </si>
  <si>
    <t>济阳乡泮林村水稻种植保险投保人情况明细表</t>
  </si>
  <si>
    <t>涂义取</t>
  </si>
  <si>
    <t>下里洋</t>
  </si>
  <si>
    <t>涂孝春</t>
  </si>
  <si>
    <t>涂加福</t>
  </si>
  <si>
    <t>涂锦钟</t>
  </si>
  <si>
    <t>涂良德</t>
  </si>
  <si>
    <t>涂鸿璋</t>
  </si>
  <si>
    <t>涂鸿图</t>
  </si>
  <si>
    <t>涂锦福</t>
  </si>
  <si>
    <t>涂子厦</t>
  </si>
  <si>
    <t>涂仔仪</t>
  </si>
  <si>
    <t>涂连成</t>
  </si>
  <si>
    <t>涂福德</t>
  </si>
  <si>
    <t>涂义连</t>
  </si>
  <si>
    <t>涂国欣</t>
  </si>
  <si>
    <t>涂国文</t>
  </si>
  <si>
    <t>涂国华</t>
  </si>
  <si>
    <t>涂朝木</t>
  </si>
  <si>
    <t>涂建民</t>
  </si>
  <si>
    <t>涂友能</t>
  </si>
  <si>
    <t>涂有贤</t>
  </si>
  <si>
    <t>涂秀星</t>
  </si>
  <si>
    <t>涂鸿锦</t>
  </si>
  <si>
    <t>涂仁星</t>
  </si>
  <si>
    <t>涂月兰</t>
  </si>
  <si>
    <t>章包</t>
  </si>
  <si>
    <t>涂定国</t>
  </si>
  <si>
    <t>涂仁宗</t>
  </si>
  <si>
    <t>涂金池</t>
  </si>
  <si>
    <t>涂庆星</t>
  </si>
  <si>
    <t>涂汉清</t>
  </si>
  <si>
    <t>涂谓平</t>
  </si>
  <si>
    <t>涂淋琅</t>
  </si>
  <si>
    <t>涂启文</t>
  </si>
  <si>
    <t>涂建生</t>
  </si>
  <si>
    <t>涂孝治</t>
  </si>
  <si>
    <t>涂仁伟</t>
  </si>
  <si>
    <t>涂仁春</t>
  </si>
  <si>
    <t>涂荣桂</t>
  </si>
  <si>
    <t>涂振华</t>
  </si>
  <si>
    <t>涂国胜</t>
  </si>
  <si>
    <t>涂荣彬</t>
  </si>
  <si>
    <t>涂添来</t>
  </si>
  <si>
    <t>涂添福</t>
  </si>
  <si>
    <t>涂全业</t>
  </si>
  <si>
    <t>涂全富</t>
  </si>
  <si>
    <t>涂全安</t>
  </si>
  <si>
    <t>涂文基</t>
  </si>
  <si>
    <t>涂良建</t>
  </si>
  <si>
    <t>涂孝堤</t>
  </si>
  <si>
    <t>涂秀理</t>
  </si>
  <si>
    <t>涂可观</t>
  </si>
  <si>
    <t>涂友珠</t>
  </si>
  <si>
    <t>涂联荣</t>
  </si>
  <si>
    <t>涂仁儒</t>
  </si>
  <si>
    <t>涂荣乾</t>
  </si>
  <si>
    <t>涂荣发</t>
  </si>
  <si>
    <t>涂仁仪</t>
  </si>
  <si>
    <t>涂鸿礼</t>
  </si>
  <si>
    <t>涂孝培</t>
  </si>
  <si>
    <t>涂仁友</t>
  </si>
  <si>
    <t>涂玉双</t>
  </si>
  <si>
    <t>涂三兴</t>
  </si>
  <si>
    <t>涂双墨</t>
  </si>
  <si>
    <t>涂其文</t>
  </si>
  <si>
    <t>涂鸿文</t>
  </si>
  <si>
    <t>涂荣祥</t>
  </si>
  <si>
    <t>涂克忠</t>
  </si>
  <si>
    <t>涂双桂</t>
  </si>
  <si>
    <t>涂炳煌</t>
  </si>
  <si>
    <t>涂石崇</t>
  </si>
  <si>
    <t>涂镇书</t>
  </si>
  <si>
    <t>涂联都</t>
  </si>
  <si>
    <t>涂联金</t>
  </si>
  <si>
    <t>涂金扑</t>
  </si>
  <si>
    <t>涂国辉</t>
  </si>
  <si>
    <t>涂福永</t>
  </si>
  <si>
    <t>涂崇德</t>
  </si>
  <si>
    <t>涂履泰</t>
  </si>
  <si>
    <t>涂如珠</t>
  </si>
  <si>
    <t>涂素兰</t>
  </si>
  <si>
    <t>涂选民</t>
  </si>
  <si>
    <t>涂来兴</t>
  </si>
  <si>
    <t>涂本原</t>
  </si>
  <si>
    <t>涂秉坚</t>
  </si>
  <si>
    <t>章秋英</t>
  </si>
  <si>
    <t>涂永富</t>
  </si>
  <si>
    <t>涂善财</t>
  </si>
  <si>
    <t>涂潘昌</t>
  </si>
  <si>
    <t>涂国清</t>
  </si>
  <si>
    <t>涂振东</t>
  </si>
  <si>
    <t>涂福成</t>
  </si>
  <si>
    <t>涂联辉</t>
  </si>
  <si>
    <t>涂仁福</t>
  </si>
  <si>
    <t>济阳乡三扎村水稻种植保险投保人情况明细表</t>
  </si>
  <si>
    <t>涂振白</t>
  </si>
  <si>
    <t>苏园</t>
  </si>
  <si>
    <t>涂联章</t>
  </si>
  <si>
    <t>涂万年</t>
  </si>
  <si>
    <t>涂联助</t>
  </si>
  <si>
    <t>涂振渊</t>
  </si>
  <si>
    <t>涂育经</t>
  </si>
  <si>
    <t>涂育全</t>
  </si>
  <si>
    <t>涂育塑</t>
  </si>
  <si>
    <t>涂振发</t>
  </si>
  <si>
    <t>涂育琨</t>
  </si>
  <si>
    <t>涂育贴</t>
  </si>
  <si>
    <t>陈秀响</t>
  </si>
  <si>
    <t>涂双丰</t>
  </si>
  <si>
    <t>涂书锻</t>
  </si>
  <si>
    <t>涂文坚</t>
  </si>
  <si>
    <t>涂丽华</t>
  </si>
  <si>
    <t>涂德显</t>
  </si>
  <si>
    <t>涂秋林</t>
  </si>
  <si>
    <t>涂育好</t>
  </si>
  <si>
    <t>涂德旺</t>
  </si>
  <si>
    <t>涂礼金</t>
  </si>
  <si>
    <t>章秀兰</t>
  </si>
  <si>
    <t>涂秋金</t>
  </si>
  <si>
    <t>涂育冲</t>
  </si>
  <si>
    <t>涂秋建</t>
  </si>
  <si>
    <t>涂育群</t>
  </si>
  <si>
    <t>涂文贵</t>
  </si>
  <si>
    <t>涂两传</t>
  </si>
  <si>
    <t>涂育登</t>
  </si>
  <si>
    <t>涂育新</t>
  </si>
  <si>
    <t>涂育哲</t>
  </si>
  <si>
    <t>涂育池</t>
  </si>
  <si>
    <t>涂日成</t>
  </si>
  <si>
    <t>涂育权</t>
  </si>
  <si>
    <t>涂德阳</t>
  </si>
  <si>
    <t>涂育平</t>
  </si>
  <si>
    <t>涂育昌</t>
  </si>
  <si>
    <t>章秀冬</t>
  </si>
  <si>
    <t>涂振城</t>
  </si>
  <si>
    <t>涂建堤</t>
  </si>
  <si>
    <t>涂进传</t>
  </si>
  <si>
    <t>涂美照</t>
  </si>
  <si>
    <t>章桂花</t>
  </si>
  <si>
    <t>涂俊德</t>
  </si>
  <si>
    <t>涂泰山</t>
  </si>
  <si>
    <t>涂成甘</t>
  </si>
  <si>
    <t>涂美叶</t>
  </si>
  <si>
    <t>涂八佾</t>
  </si>
  <si>
    <t>涂盛举</t>
  </si>
  <si>
    <t>涂南田</t>
  </si>
  <si>
    <t>涂庆取</t>
  </si>
  <si>
    <t>涂碧连</t>
  </si>
  <si>
    <t>涂双然</t>
  </si>
  <si>
    <t>涂育水</t>
  </si>
  <si>
    <t>涂振超</t>
  </si>
  <si>
    <t>涂育爱</t>
  </si>
  <si>
    <t>涂良长</t>
  </si>
  <si>
    <t>济阳乡上丰村水稻种植保险投保人情况明细表</t>
  </si>
  <si>
    <t>大湖寨</t>
  </si>
  <si>
    <t>涂救民</t>
  </si>
  <si>
    <t>涂新民</t>
  </si>
  <si>
    <t>章梅桂</t>
  </si>
  <si>
    <t>涂锦明</t>
  </si>
  <si>
    <t>涂锦忠</t>
  </si>
  <si>
    <t>章培英</t>
  </si>
  <si>
    <t>涂飞庆</t>
  </si>
  <si>
    <t>涂飞扬</t>
  </si>
  <si>
    <t>涂叔孙</t>
  </si>
  <si>
    <t>涂社会</t>
  </si>
  <si>
    <t>涂救国</t>
  </si>
  <si>
    <t>涂良水</t>
  </si>
  <si>
    <t>涂德里</t>
  </si>
  <si>
    <t>涂永泉</t>
  </si>
  <si>
    <t>涂仁民</t>
  </si>
  <si>
    <t>涂双碧</t>
  </si>
  <si>
    <t>陈桂花</t>
  </si>
  <si>
    <t>涂联青</t>
  </si>
  <si>
    <t>涂联盟</t>
  </si>
  <si>
    <t>涂仁权</t>
  </si>
  <si>
    <t>涂仁锦</t>
  </si>
  <si>
    <t>涂文忠</t>
  </si>
  <si>
    <t>涂永久</t>
  </si>
  <si>
    <t>涂长发</t>
  </si>
  <si>
    <t>涂文钦</t>
  </si>
  <si>
    <t>涂明攀</t>
  </si>
  <si>
    <t>涂明才</t>
  </si>
  <si>
    <t>涂能哲</t>
  </si>
  <si>
    <t>涂玉抱</t>
  </si>
  <si>
    <t>涂文宾</t>
  </si>
  <si>
    <t>涂金魁</t>
  </si>
  <si>
    <t>涂水</t>
  </si>
  <si>
    <t>涂明积</t>
  </si>
  <si>
    <t>涂双基</t>
  </si>
  <si>
    <t>涂大兴</t>
  </si>
  <si>
    <t>涂加价</t>
  </si>
  <si>
    <t>涂德华</t>
  </si>
  <si>
    <t>涂国府</t>
  </si>
  <si>
    <t>涂六二</t>
  </si>
  <si>
    <t>涂定取</t>
  </si>
  <si>
    <t>涂文德</t>
  </si>
  <si>
    <t>涂再金</t>
  </si>
  <si>
    <t>涂金焦</t>
  </si>
  <si>
    <t>涂再兴</t>
  </si>
  <si>
    <t>章清秀</t>
  </si>
  <si>
    <t>涂正顺</t>
  </si>
  <si>
    <t>涂锦富</t>
  </si>
  <si>
    <t>涂奇珍</t>
  </si>
  <si>
    <t>涂正海</t>
  </si>
  <si>
    <t>涂维芬</t>
  </si>
  <si>
    <t>涂建玉</t>
  </si>
  <si>
    <t>黄广友</t>
  </si>
  <si>
    <t>涂长真</t>
  </si>
  <si>
    <t>涂双跃</t>
  </si>
  <si>
    <t>涂仁文</t>
  </si>
  <si>
    <t>涂粽</t>
  </si>
  <si>
    <t>章华</t>
  </si>
  <si>
    <t>涂正思</t>
  </si>
  <si>
    <t>涂维金</t>
  </si>
  <si>
    <t>涂东升</t>
  </si>
  <si>
    <t>涂联长</t>
  </si>
  <si>
    <t>涂长兴</t>
  </si>
  <si>
    <t>涂金图</t>
  </si>
  <si>
    <t>涂锦跃</t>
  </si>
  <si>
    <t>涂瑞英</t>
  </si>
  <si>
    <t>涂文章</t>
  </si>
  <si>
    <t>涂文良</t>
  </si>
  <si>
    <t>涂书钦</t>
  </si>
  <si>
    <t>涂明生</t>
  </si>
  <si>
    <t>涂文永</t>
  </si>
  <si>
    <t>涂明益</t>
  </si>
  <si>
    <t>涂达道</t>
  </si>
  <si>
    <t>涂秋生</t>
  </si>
  <si>
    <t>涂仁赐</t>
  </si>
  <si>
    <t>涂良平</t>
  </si>
  <si>
    <t>涂良善</t>
  </si>
  <si>
    <t>王丽珍</t>
  </si>
  <si>
    <t>涂建立</t>
  </si>
  <si>
    <t>涂集注</t>
  </si>
  <si>
    <t>涂振启</t>
  </si>
  <si>
    <t>涂文锦</t>
  </si>
  <si>
    <t>章秀吉</t>
  </si>
  <si>
    <t>涂广财</t>
  </si>
  <si>
    <t>涂广春</t>
  </si>
  <si>
    <t>涂广连</t>
  </si>
  <si>
    <t>涂正敏</t>
  </si>
  <si>
    <t>涂正忠</t>
  </si>
  <si>
    <t>涂开埔</t>
  </si>
  <si>
    <t>涂开城</t>
  </si>
  <si>
    <t>涂开辉</t>
  </si>
  <si>
    <t>涂联职</t>
  </si>
  <si>
    <t>涂良富</t>
  </si>
  <si>
    <t>涂龙文</t>
  </si>
  <si>
    <t>涂锦贵</t>
  </si>
  <si>
    <t>涂碧华</t>
  </si>
  <si>
    <t>涂超远</t>
  </si>
  <si>
    <t>涂天降</t>
  </si>
  <si>
    <t>涂伯成</t>
  </si>
  <si>
    <t>涂金柱</t>
  </si>
  <si>
    <t>章梅英</t>
  </si>
  <si>
    <t>涂美德</t>
  </si>
  <si>
    <t>涂梅香</t>
  </si>
  <si>
    <t>涂明志</t>
  </si>
  <si>
    <t>涂有德</t>
  </si>
  <si>
    <t>涂双金</t>
  </si>
  <si>
    <t>涂联基</t>
  </si>
  <si>
    <t>涂文湖</t>
  </si>
  <si>
    <t>涂双富</t>
  </si>
  <si>
    <t>涂伯娥</t>
  </si>
  <si>
    <t>涂联国</t>
  </si>
  <si>
    <t>涂子良</t>
  </si>
  <si>
    <t>涂忠诚</t>
  </si>
  <si>
    <t>涂广平</t>
  </si>
  <si>
    <t>涂广昌</t>
  </si>
  <si>
    <t>涂广发</t>
  </si>
  <si>
    <t>涂锦㬇</t>
  </si>
  <si>
    <t>涂锦发</t>
  </si>
  <si>
    <t>涂锦社</t>
  </si>
  <si>
    <t>涂思发</t>
  </si>
  <si>
    <t>涂竹苞</t>
  </si>
  <si>
    <t>涂明钦</t>
  </si>
  <si>
    <t>涂金交</t>
  </si>
  <si>
    <t>涂忠实</t>
  </si>
  <si>
    <t>涂志敏</t>
  </si>
  <si>
    <t>涂一字</t>
  </si>
  <si>
    <t>涂后生</t>
  </si>
  <si>
    <t>涂福全</t>
  </si>
  <si>
    <t>涂福川</t>
  </si>
  <si>
    <t>涂福湖</t>
  </si>
  <si>
    <t>涂两久</t>
  </si>
  <si>
    <t>涂书良</t>
  </si>
  <si>
    <t>涂秀春</t>
  </si>
  <si>
    <t>涂文贤</t>
  </si>
  <si>
    <t>章桂冬</t>
  </si>
  <si>
    <t>涂文山</t>
  </si>
  <si>
    <t>涂阳春</t>
  </si>
  <si>
    <t>涂进宏</t>
  </si>
  <si>
    <t>涂福来</t>
  </si>
  <si>
    <t>涂善庆</t>
  </si>
  <si>
    <t>涂善德</t>
  </si>
  <si>
    <t>涂仁恭</t>
  </si>
  <si>
    <t>涂朝雄</t>
  </si>
  <si>
    <t>涂双妙</t>
  </si>
  <si>
    <t>涂建南</t>
  </si>
  <si>
    <t>涂智超</t>
  </si>
  <si>
    <t>涂两谊</t>
  </si>
  <si>
    <t>涂英杰</t>
  </si>
  <si>
    <t>涂两坚</t>
  </si>
  <si>
    <t>涂文田</t>
  </si>
  <si>
    <t>涂两作</t>
  </si>
  <si>
    <t>涂两碧</t>
  </si>
  <si>
    <t>涂两基</t>
  </si>
  <si>
    <t>涂义玺</t>
  </si>
  <si>
    <t>涂庆旺</t>
  </si>
  <si>
    <t>章团</t>
  </si>
  <si>
    <t>涂少青</t>
  </si>
  <si>
    <t>涂成炳</t>
  </si>
  <si>
    <t>涂景明</t>
  </si>
  <si>
    <t>涂继传</t>
  </si>
  <si>
    <t>涂全忠</t>
  </si>
  <si>
    <t>章箱</t>
  </si>
  <si>
    <t>涂济美</t>
  </si>
  <si>
    <t>涂联庄</t>
  </si>
  <si>
    <t>涂植钦</t>
  </si>
  <si>
    <t>涂联途</t>
  </si>
  <si>
    <t>涂成辉</t>
  </si>
  <si>
    <t>涂两兴</t>
  </si>
  <si>
    <t>涂清流</t>
  </si>
  <si>
    <t>涂联取</t>
  </si>
  <si>
    <t>刘八花</t>
  </si>
  <si>
    <t>涂成章</t>
  </si>
  <si>
    <t>姚勤</t>
  </si>
  <si>
    <t>涂志超</t>
  </si>
  <si>
    <t>涂国度</t>
  </si>
  <si>
    <t>涂两承</t>
  </si>
  <si>
    <t>涂联淼</t>
  </si>
  <si>
    <t>涂两顺</t>
  </si>
  <si>
    <t>涂集福</t>
  </si>
  <si>
    <t>涂成利</t>
  </si>
  <si>
    <t>涂来生</t>
  </si>
  <si>
    <t>涂成森</t>
  </si>
  <si>
    <t>涂进德</t>
  </si>
  <si>
    <t>涂正道</t>
  </si>
  <si>
    <t>涂仁谦</t>
  </si>
  <si>
    <t>济阳乡砚坑村水稻种植保险投保人情况明细表</t>
  </si>
  <si>
    <t>章再生</t>
  </si>
  <si>
    <t>大仑</t>
  </si>
  <si>
    <t>章华灿</t>
  </si>
  <si>
    <t>章华煜</t>
  </si>
  <si>
    <t>章华衷</t>
  </si>
  <si>
    <t>章英明</t>
  </si>
  <si>
    <t>章联友</t>
  </si>
  <si>
    <t>章桂胜</t>
  </si>
  <si>
    <t>章桂福</t>
  </si>
  <si>
    <t>章良长</t>
  </si>
  <si>
    <t>章恢发</t>
  </si>
  <si>
    <t>章前程</t>
  </si>
  <si>
    <t>章荣均</t>
  </si>
  <si>
    <t>涂对</t>
  </si>
  <si>
    <t>章荣景</t>
  </si>
  <si>
    <t>涂丽英</t>
  </si>
  <si>
    <t>章国强</t>
  </si>
  <si>
    <t>章国志</t>
  </si>
  <si>
    <t>章怀谨</t>
  </si>
  <si>
    <t>章荣楠</t>
  </si>
  <si>
    <t>章前进</t>
  </si>
  <si>
    <t>章华昆</t>
  </si>
  <si>
    <t>章青水</t>
  </si>
  <si>
    <t>陈秀贞</t>
  </si>
  <si>
    <t>章清明</t>
  </si>
  <si>
    <t>章桂滨</t>
  </si>
  <si>
    <t>章焦裕</t>
  </si>
  <si>
    <t>章玉玺</t>
  </si>
  <si>
    <t>章桂炳</t>
  </si>
  <si>
    <t>章庆云</t>
  </si>
  <si>
    <t>章玉桐</t>
  </si>
  <si>
    <t>章乐永</t>
  </si>
  <si>
    <t>章玉圳</t>
  </si>
  <si>
    <t>涂金梅</t>
  </si>
  <si>
    <t>章明水</t>
  </si>
  <si>
    <t>章清流</t>
  </si>
  <si>
    <t>章青山</t>
  </si>
  <si>
    <t>章超拔</t>
  </si>
  <si>
    <t>章玉叶</t>
  </si>
  <si>
    <t>章荣聪</t>
  </si>
  <si>
    <t>章朝庆</t>
  </si>
  <si>
    <t>章荣顶</t>
  </si>
  <si>
    <t>章雨金</t>
  </si>
  <si>
    <t>章荣建</t>
  </si>
  <si>
    <t>章荣桤</t>
  </si>
  <si>
    <t>章荣金</t>
  </si>
  <si>
    <t>章加睦</t>
  </si>
  <si>
    <t>章成功</t>
  </si>
  <si>
    <t>章玉价</t>
  </si>
  <si>
    <t>章成来</t>
  </si>
  <si>
    <t>章荣欣</t>
  </si>
  <si>
    <t>章荣华</t>
  </si>
  <si>
    <t>章良裕</t>
  </si>
  <si>
    <t>章良彬</t>
  </si>
  <si>
    <t>章良书</t>
  </si>
  <si>
    <t>梁秀娟</t>
  </si>
  <si>
    <t>章良尧</t>
  </si>
  <si>
    <t>章荣喜</t>
  </si>
  <si>
    <t>章良田</t>
  </si>
  <si>
    <t>章华伟</t>
  </si>
  <si>
    <t>章见贤</t>
  </si>
  <si>
    <t>章见云</t>
  </si>
  <si>
    <t>章联在</t>
  </si>
  <si>
    <t>章玉壁</t>
  </si>
  <si>
    <t>章联登</t>
  </si>
  <si>
    <t>章联升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</si>
</sst>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name val="仿宋_GB2312"/>
      <charset val="134"/>
    </font>
    <font>
      <sz val="9"/>
      <color indexed="63"/>
      <name val="宋体"/>
      <charset val="134"/>
    </font>
    <font>
      <sz val="9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rgb="FF333333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2" borderId="16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176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176" fontId="2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 shrinkToFit="1"/>
    </xf>
    <xf numFmtId="0" fontId="10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 shrinkToFit="1"/>
    </xf>
    <xf numFmtId="176" fontId="11" fillId="0" borderId="5" xfId="0" applyNumberFormat="1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176" fontId="12" fillId="0" borderId="5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4" fontId="6" fillId="0" borderId="5" xfId="0" applyNumberFormat="1" applyFont="1" applyFill="1" applyBorder="1" applyAlignment="1" applyProtection="1">
      <alignment horizontal="center" vertical="center" shrinkToFit="1"/>
    </xf>
    <xf numFmtId="176" fontId="2" fillId="0" borderId="7" xfId="0" applyNumberFormat="1" applyFont="1" applyFill="1" applyBorder="1" applyAlignment="1" applyProtection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7" fontId="4" fillId="0" borderId="4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231"/>
  <sheetViews>
    <sheetView tabSelected="1" workbookViewId="0">
      <selection activeCell="A6" sqref="A6"/>
    </sheetView>
  </sheetViews>
  <sheetFormatPr defaultColWidth="9" defaultRowHeight="13.5"/>
  <cols>
    <col min="1" max="1" width="5.625" style="4" customWidth="1"/>
    <col min="2" max="2" width="6.875" style="4" customWidth="1"/>
    <col min="3" max="3" width="18.25" style="5" customWidth="1"/>
    <col min="4" max="4" width="21.75" style="4" customWidth="1"/>
    <col min="5" max="5" width="10.1583333333333" style="4" customWidth="1"/>
    <col min="6" max="6" width="7.5" style="4" customWidth="1"/>
    <col min="7" max="7" width="9" style="4"/>
    <col min="8" max="8" width="7.375" style="6" customWidth="1"/>
    <col min="9" max="9" width="7.25" style="4" customWidth="1"/>
    <col min="10" max="10" width="6.625" style="4" customWidth="1"/>
    <col min="11" max="11" width="7.375" style="4" customWidth="1"/>
    <col min="12" max="12" width="7.625" style="6" customWidth="1"/>
    <col min="13" max="13" width="8.125" style="4" customWidth="1"/>
    <col min="14" max="14" width="7.125" style="4" customWidth="1"/>
    <col min="15" max="15" width="9" style="4"/>
    <col min="16" max="16" width="11.125" style="4"/>
    <col min="17" max="16384" width="9" style="4"/>
  </cols>
  <sheetData>
    <row r="1" spans="1:14">
      <c r="A1" s="7"/>
      <c r="B1" s="7"/>
      <c r="C1" s="8"/>
      <c r="D1" s="7"/>
      <c r="E1" s="7"/>
      <c r="F1" s="9"/>
      <c r="G1" s="9"/>
      <c r="H1" s="10"/>
      <c r="I1" s="9"/>
      <c r="J1" s="9"/>
      <c r="K1" s="9"/>
      <c r="L1" s="10"/>
      <c r="M1" s="9"/>
      <c r="N1" s="9"/>
    </row>
    <row r="2" ht="20.25" spans="1:1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spans="1:14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20" t="s">
        <v>2</v>
      </c>
      <c r="B4" s="20" t="s">
        <v>3</v>
      </c>
      <c r="C4" s="83" t="s">
        <v>4</v>
      </c>
      <c r="D4" s="20" t="s">
        <v>5</v>
      </c>
      <c r="E4" s="20" t="s">
        <v>6</v>
      </c>
      <c r="F4" s="20" t="s">
        <v>7</v>
      </c>
      <c r="G4" s="20"/>
      <c r="H4" s="20"/>
      <c r="I4" s="20"/>
      <c r="J4" s="20" t="s">
        <v>8</v>
      </c>
      <c r="K4" s="20" t="s">
        <v>9</v>
      </c>
      <c r="L4" s="21" t="s">
        <v>10</v>
      </c>
      <c r="M4" s="20" t="s">
        <v>11</v>
      </c>
      <c r="N4" s="20" t="s">
        <v>12</v>
      </c>
    </row>
    <row r="5" spans="1:14">
      <c r="A5" s="20"/>
      <c r="B5" s="20"/>
      <c r="C5" s="83"/>
      <c r="D5" s="20"/>
      <c r="E5" s="20"/>
      <c r="F5" s="20" t="s">
        <v>13</v>
      </c>
      <c r="G5" s="20" t="s">
        <v>14</v>
      </c>
      <c r="H5" s="21" t="s">
        <v>15</v>
      </c>
      <c r="I5" s="20" t="s">
        <v>16</v>
      </c>
      <c r="J5" s="20"/>
      <c r="K5" s="20"/>
      <c r="L5" s="21"/>
      <c r="M5" s="20"/>
      <c r="N5" s="20"/>
    </row>
    <row r="6" s="40" customFormat="1" ht="12" customHeight="1" spans="1:16">
      <c r="A6" s="84">
        <v>1</v>
      </c>
      <c r="B6" s="85" t="s">
        <v>17</v>
      </c>
      <c r="C6" s="24" t="s">
        <v>18</v>
      </c>
      <c r="D6" s="25" t="s">
        <v>19</v>
      </c>
      <c r="E6" s="86" t="s">
        <v>20</v>
      </c>
      <c r="F6" s="87"/>
      <c r="G6" s="88">
        <v>2.42</v>
      </c>
      <c r="H6" s="89"/>
      <c r="I6" s="92">
        <f t="shared" ref="I6:I69" si="0">G6</f>
        <v>2.42</v>
      </c>
      <c r="J6" s="84" t="s">
        <v>21</v>
      </c>
      <c r="K6" s="84">
        <f>G6*500</f>
        <v>1210</v>
      </c>
      <c r="L6" s="92">
        <f t="shared" ref="L6:L69" si="1">I6*3</f>
        <v>7.26</v>
      </c>
      <c r="M6" s="93">
        <f t="shared" ref="M6:M69" si="2">I6*15</f>
        <v>36.3</v>
      </c>
      <c r="N6" s="84"/>
      <c r="O6" s="36"/>
      <c r="P6" s="36"/>
    </row>
    <row r="7" s="40" customFormat="1" ht="12" customHeight="1" spans="1:17">
      <c r="A7" s="22">
        <v>2</v>
      </c>
      <c r="B7" s="23" t="s">
        <v>22</v>
      </c>
      <c r="C7" s="24" t="s">
        <v>18</v>
      </c>
      <c r="D7" s="25" t="s">
        <v>19</v>
      </c>
      <c r="E7" s="34" t="s">
        <v>23</v>
      </c>
      <c r="F7" s="70"/>
      <c r="G7" s="90">
        <v>2.9</v>
      </c>
      <c r="H7" s="29"/>
      <c r="I7" s="45">
        <f t="shared" si="0"/>
        <v>2.9</v>
      </c>
      <c r="J7" s="22" t="str">
        <f t="shared" ref="J7:J70" si="3">J6</f>
        <v>湖李</v>
      </c>
      <c r="K7" s="22">
        <f t="shared" ref="K7:K70" si="4">G7*500</f>
        <v>1450</v>
      </c>
      <c r="L7" s="45">
        <f t="shared" si="1"/>
        <v>8.7</v>
      </c>
      <c r="M7" s="35">
        <f t="shared" si="2"/>
        <v>43.5</v>
      </c>
      <c r="N7" s="22"/>
      <c r="O7" s="36"/>
      <c r="P7" s="36"/>
      <c r="Q7" s="36"/>
    </row>
    <row r="8" s="40" customFormat="1" ht="12" customHeight="1" spans="1:17">
      <c r="A8" s="22">
        <v>3</v>
      </c>
      <c r="B8" s="23" t="s">
        <v>24</v>
      </c>
      <c r="C8" s="24" t="s">
        <v>18</v>
      </c>
      <c r="D8" s="25" t="s">
        <v>19</v>
      </c>
      <c r="E8" s="34" t="s">
        <v>25</v>
      </c>
      <c r="F8" s="70"/>
      <c r="G8" s="90">
        <v>2.9</v>
      </c>
      <c r="H8" s="29"/>
      <c r="I8" s="45">
        <f t="shared" si="0"/>
        <v>2.9</v>
      </c>
      <c r="J8" s="22" t="str">
        <f t="shared" si="3"/>
        <v>湖李</v>
      </c>
      <c r="K8" s="22">
        <f t="shared" si="4"/>
        <v>1450</v>
      </c>
      <c r="L8" s="45">
        <f t="shared" si="1"/>
        <v>8.7</v>
      </c>
      <c r="M8" s="35">
        <f t="shared" si="2"/>
        <v>43.5</v>
      </c>
      <c r="N8" s="22"/>
      <c r="O8" s="36"/>
      <c r="P8" s="36"/>
      <c r="Q8" s="36"/>
    </row>
    <row r="9" s="40" customFormat="1" ht="12" customHeight="1" spans="1:17">
      <c r="A9" s="22">
        <v>4</v>
      </c>
      <c r="B9" s="23" t="s">
        <v>26</v>
      </c>
      <c r="C9" s="24" t="s">
        <v>18</v>
      </c>
      <c r="D9" s="25" t="s">
        <v>19</v>
      </c>
      <c r="E9" s="34" t="s">
        <v>27</v>
      </c>
      <c r="F9" s="75"/>
      <c r="G9" s="90">
        <v>2.4</v>
      </c>
      <c r="H9" s="29"/>
      <c r="I9" s="45">
        <f t="shared" si="0"/>
        <v>2.4</v>
      </c>
      <c r="J9" s="22" t="str">
        <f t="shared" si="3"/>
        <v>湖李</v>
      </c>
      <c r="K9" s="22">
        <f t="shared" si="4"/>
        <v>1200</v>
      </c>
      <c r="L9" s="45">
        <f t="shared" si="1"/>
        <v>7.2</v>
      </c>
      <c r="M9" s="35">
        <f t="shared" si="2"/>
        <v>36</v>
      </c>
      <c r="N9" s="22"/>
      <c r="O9" s="36"/>
      <c r="P9" s="36"/>
      <c r="Q9" s="36"/>
    </row>
    <row r="10" s="40" customFormat="1" ht="12" customHeight="1" spans="1:17">
      <c r="A10" s="22">
        <v>5</v>
      </c>
      <c r="B10" s="23" t="s">
        <v>28</v>
      </c>
      <c r="C10" s="24" t="s">
        <v>18</v>
      </c>
      <c r="D10" s="25" t="s">
        <v>19</v>
      </c>
      <c r="E10" s="34" t="s">
        <v>25</v>
      </c>
      <c r="F10" s="70"/>
      <c r="G10" s="90">
        <v>2.9</v>
      </c>
      <c r="H10" s="29"/>
      <c r="I10" s="45">
        <f t="shared" si="0"/>
        <v>2.9</v>
      </c>
      <c r="J10" s="22" t="str">
        <f t="shared" si="3"/>
        <v>湖李</v>
      </c>
      <c r="K10" s="22">
        <f t="shared" si="4"/>
        <v>1450</v>
      </c>
      <c r="L10" s="45">
        <f t="shared" si="1"/>
        <v>8.7</v>
      </c>
      <c r="M10" s="35">
        <f t="shared" si="2"/>
        <v>43.5</v>
      </c>
      <c r="N10" s="22"/>
      <c r="O10" s="36"/>
      <c r="P10" s="36"/>
      <c r="Q10" s="36"/>
    </row>
    <row r="11" s="40" customFormat="1" ht="12" customHeight="1" spans="1:17">
      <c r="A11" s="22">
        <v>6</v>
      </c>
      <c r="B11" s="23" t="s">
        <v>29</v>
      </c>
      <c r="C11" s="24" t="s">
        <v>18</v>
      </c>
      <c r="D11" s="25" t="s">
        <v>19</v>
      </c>
      <c r="E11" s="34" t="s">
        <v>30</v>
      </c>
      <c r="F11" s="70"/>
      <c r="G11" s="90">
        <v>2.9</v>
      </c>
      <c r="H11" s="29"/>
      <c r="I11" s="45">
        <f t="shared" si="0"/>
        <v>2.9</v>
      </c>
      <c r="J11" s="22" t="str">
        <f t="shared" si="3"/>
        <v>湖李</v>
      </c>
      <c r="K11" s="22">
        <f t="shared" si="4"/>
        <v>1450</v>
      </c>
      <c r="L11" s="45">
        <f t="shared" si="1"/>
        <v>8.7</v>
      </c>
      <c r="M11" s="35">
        <f t="shared" si="2"/>
        <v>43.5</v>
      </c>
      <c r="N11" s="22"/>
      <c r="O11" s="36"/>
      <c r="P11" s="36"/>
      <c r="Q11" s="36"/>
    </row>
    <row r="12" s="40" customFormat="1" ht="12" customHeight="1" spans="1:17">
      <c r="A12" s="22">
        <v>7</v>
      </c>
      <c r="B12" s="23" t="s">
        <v>31</v>
      </c>
      <c r="C12" s="24" t="s">
        <v>18</v>
      </c>
      <c r="D12" s="25" t="s">
        <v>19</v>
      </c>
      <c r="E12" s="34" t="s">
        <v>32</v>
      </c>
      <c r="F12" s="70"/>
      <c r="G12" s="90">
        <v>0.78</v>
      </c>
      <c r="H12" s="29"/>
      <c r="I12" s="45">
        <f t="shared" si="0"/>
        <v>0.78</v>
      </c>
      <c r="J12" s="22" t="str">
        <f t="shared" si="3"/>
        <v>湖李</v>
      </c>
      <c r="K12" s="22">
        <f t="shared" si="4"/>
        <v>390</v>
      </c>
      <c r="L12" s="45">
        <f t="shared" si="1"/>
        <v>2.34</v>
      </c>
      <c r="M12" s="35">
        <f t="shared" si="2"/>
        <v>11.7</v>
      </c>
      <c r="N12" s="22"/>
      <c r="O12" s="36"/>
      <c r="P12" s="36"/>
      <c r="Q12" s="36"/>
    </row>
    <row r="13" s="40" customFormat="1" ht="12" customHeight="1" spans="1:17">
      <c r="A13" s="22">
        <v>8</v>
      </c>
      <c r="B13" s="23" t="s">
        <v>33</v>
      </c>
      <c r="C13" s="24" t="s">
        <v>18</v>
      </c>
      <c r="D13" s="25" t="s">
        <v>19</v>
      </c>
      <c r="E13" s="34" t="s">
        <v>32</v>
      </c>
      <c r="F13" s="70"/>
      <c r="G13" s="90">
        <v>0.78</v>
      </c>
      <c r="H13" s="29"/>
      <c r="I13" s="45">
        <f t="shared" si="0"/>
        <v>0.78</v>
      </c>
      <c r="J13" s="22" t="str">
        <f t="shared" si="3"/>
        <v>湖李</v>
      </c>
      <c r="K13" s="22">
        <f t="shared" si="4"/>
        <v>390</v>
      </c>
      <c r="L13" s="45">
        <f t="shared" si="1"/>
        <v>2.34</v>
      </c>
      <c r="M13" s="35">
        <f t="shared" si="2"/>
        <v>11.7</v>
      </c>
      <c r="N13" s="22"/>
      <c r="O13" s="36"/>
      <c r="P13" s="36"/>
      <c r="Q13" s="36"/>
    </row>
    <row r="14" s="40" customFormat="1" ht="12" customHeight="1" spans="1:17">
      <c r="A14" s="22">
        <v>9</v>
      </c>
      <c r="B14" s="23" t="s">
        <v>34</v>
      </c>
      <c r="C14" s="24" t="s">
        <v>18</v>
      </c>
      <c r="D14" s="25" t="s">
        <v>19</v>
      </c>
      <c r="E14" s="34" t="s">
        <v>32</v>
      </c>
      <c r="F14" s="70"/>
      <c r="G14" s="90">
        <v>0.51</v>
      </c>
      <c r="H14" s="29"/>
      <c r="I14" s="45">
        <f t="shared" si="0"/>
        <v>0.51</v>
      </c>
      <c r="J14" s="22" t="str">
        <f t="shared" si="3"/>
        <v>湖李</v>
      </c>
      <c r="K14" s="22">
        <f t="shared" si="4"/>
        <v>255</v>
      </c>
      <c r="L14" s="45">
        <f t="shared" si="1"/>
        <v>1.53</v>
      </c>
      <c r="M14" s="35">
        <f t="shared" si="2"/>
        <v>7.65</v>
      </c>
      <c r="N14" s="22"/>
      <c r="O14" s="36"/>
      <c r="P14" s="36"/>
      <c r="Q14" s="36"/>
    </row>
    <row r="15" s="40" customFormat="1" ht="12" customHeight="1" spans="1:17">
      <c r="A15" s="22">
        <v>10</v>
      </c>
      <c r="B15" s="23" t="s">
        <v>35</v>
      </c>
      <c r="C15" s="24" t="s">
        <v>18</v>
      </c>
      <c r="D15" s="25" t="s">
        <v>19</v>
      </c>
      <c r="E15" s="34" t="s">
        <v>27</v>
      </c>
      <c r="F15" s="70"/>
      <c r="G15" s="90">
        <v>2.9</v>
      </c>
      <c r="H15" s="29"/>
      <c r="I15" s="45">
        <f t="shared" si="0"/>
        <v>2.9</v>
      </c>
      <c r="J15" s="22" t="str">
        <f t="shared" si="3"/>
        <v>湖李</v>
      </c>
      <c r="K15" s="22">
        <f t="shared" si="4"/>
        <v>1450</v>
      </c>
      <c r="L15" s="45">
        <f t="shared" si="1"/>
        <v>8.7</v>
      </c>
      <c r="M15" s="35">
        <f t="shared" si="2"/>
        <v>43.5</v>
      </c>
      <c r="N15" s="22"/>
      <c r="O15" s="36"/>
      <c r="P15" s="36"/>
      <c r="Q15" s="36"/>
    </row>
    <row r="16" s="40" customFormat="1" ht="12" customHeight="1" spans="1:17">
      <c r="A16" s="22">
        <v>11</v>
      </c>
      <c r="B16" s="23" t="s">
        <v>36</v>
      </c>
      <c r="C16" s="24" t="s">
        <v>18</v>
      </c>
      <c r="D16" s="25" t="s">
        <v>19</v>
      </c>
      <c r="E16" s="34" t="s">
        <v>32</v>
      </c>
      <c r="F16" s="70"/>
      <c r="G16" s="90">
        <v>1.94</v>
      </c>
      <c r="H16" s="29"/>
      <c r="I16" s="45">
        <f t="shared" si="0"/>
        <v>1.94</v>
      </c>
      <c r="J16" s="22" t="str">
        <f t="shared" si="3"/>
        <v>湖李</v>
      </c>
      <c r="K16" s="22">
        <f t="shared" si="4"/>
        <v>970</v>
      </c>
      <c r="L16" s="45">
        <f t="shared" si="1"/>
        <v>5.82</v>
      </c>
      <c r="M16" s="35">
        <f t="shared" si="2"/>
        <v>29.1</v>
      </c>
      <c r="N16" s="22"/>
      <c r="O16" s="36"/>
      <c r="P16" s="36"/>
      <c r="Q16" s="36"/>
    </row>
    <row r="17" s="40" customFormat="1" ht="12" customHeight="1" spans="1:17">
      <c r="A17" s="22">
        <v>12</v>
      </c>
      <c r="B17" s="23" t="s">
        <v>37</v>
      </c>
      <c r="C17" s="24" t="s">
        <v>18</v>
      </c>
      <c r="D17" s="25" t="s">
        <v>19</v>
      </c>
      <c r="E17" s="34" t="s">
        <v>30</v>
      </c>
      <c r="F17" s="70"/>
      <c r="G17" s="90">
        <v>2.32</v>
      </c>
      <c r="H17" s="29"/>
      <c r="I17" s="45">
        <f t="shared" si="0"/>
        <v>2.32</v>
      </c>
      <c r="J17" s="22" t="str">
        <f t="shared" si="3"/>
        <v>湖李</v>
      </c>
      <c r="K17" s="22">
        <f t="shared" si="4"/>
        <v>1160</v>
      </c>
      <c r="L17" s="45">
        <f t="shared" si="1"/>
        <v>6.96</v>
      </c>
      <c r="M17" s="35">
        <f t="shared" si="2"/>
        <v>34.8</v>
      </c>
      <c r="N17" s="22"/>
      <c r="O17" s="36"/>
      <c r="P17" s="36"/>
      <c r="Q17" s="36"/>
    </row>
    <row r="18" s="40" customFormat="1" ht="12" customHeight="1" spans="1:17">
      <c r="A18" s="22">
        <v>13</v>
      </c>
      <c r="B18" s="23" t="s">
        <v>38</v>
      </c>
      <c r="C18" s="24" t="s">
        <v>18</v>
      </c>
      <c r="D18" s="25" t="s">
        <v>19</v>
      </c>
      <c r="E18" s="34" t="s">
        <v>39</v>
      </c>
      <c r="F18" s="70"/>
      <c r="G18" s="90">
        <v>2.39</v>
      </c>
      <c r="H18" s="29"/>
      <c r="I18" s="45">
        <f t="shared" si="0"/>
        <v>2.39</v>
      </c>
      <c r="J18" s="22" t="str">
        <f t="shared" si="3"/>
        <v>湖李</v>
      </c>
      <c r="K18" s="22">
        <f t="shared" si="4"/>
        <v>1195</v>
      </c>
      <c r="L18" s="45">
        <f t="shared" si="1"/>
        <v>7.17</v>
      </c>
      <c r="M18" s="35">
        <f t="shared" si="2"/>
        <v>35.85</v>
      </c>
      <c r="N18" s="22"/>
      <c r="O18" s="36"/>
      <c r="P18" s="36"/>
      <c r="Q18" s="36"/>
    </row>
    <row r="19" s="40" customFormat="1" ht="12" customHeight="1" spans="1:17">
      <c r="A19" s="22">
        <v>14</v>
      </c>
      <c r="B19" s="23" t="s">
        <v>40</v>
      </c>
      <c r="C19" s="24" t="s">
        <v>18</v>
      </c>
      <c r="D19" s="25" t="s">
        <v>19</v>
      </c>
      <c r="E19" s="34" t="s">
        <v>41</v>
      </c>
      <c r="F19" s="70"/>
      <c r="G19" s="90">
        <v>2.85</v>
      </c>
      <c r="H19" s="29"/>
      <c r="I19" s="45">
        <f t="shared" si="0"/>
        <v>2.85</v>
      </c>
      <c r="J19" s="22" t="str">
        <f t="shared" si="3"/>
        <v>湖李</v>
      </c>
      <c r="K19" s="22">
        <f t="shared" si="4"/>
        <v>1425</v>
      </c>
      <c r="L19" s="45">
        <f t="shared" si="1"/>
        <v>8.55</v>
      </c>
      <c r="M19" s="35">
        <f t="shared" si="2"/>
        <v>42.75</v>
      </c>
      <c r="N19" s="22"/>
      <c r="O19" s="36"/>
      <c r="P19" s="36"/>
      <c r="Q19" s="36"/>
    </row>
    <row r="20" s="40" customFormat="1" ht="12" customHeight="1" spans="1:17">
      <c r="A20" s="22">
        <v>15</v>
      </c>
      <c r="B20" s="23" t="s">
        <v>42</v>
      </c>
      <c r="C20" s="24" t="s">
        <v>18</v>
      </c>
      <c r="D20" s="25" t="s">
        <v>19</v>
      </c>
      <c r="E20" s="34" t="s">
        <v>32</v>
      </c>
      <c r="F20" s="70"/>
      <c r="G20" s="90">
        <v>1.9</v>
      </c>
      <c r="H20" s="29"/>
      <c r="I20" s="45">
        <f t="shared" si="0"/>
        <v>1.9</v>
      </c>
      <c r="J20" s="22" t="str">
        <f t="shared" si="3"/>
        <v>湖李</v>
      </c>
      <c r="K20" s="22">
        <f t="shared" si="4"/>
        <v>950</v>
      </c>
      <c r="L20" s="45">
        <f t="shared" si="1"/>
        <v>5.7</v>
      </c>
      <c r="M20" s="35">
        <f t="shared" si="2"/>
        <v>28.5</v>
      </c>
      <c r="N20" s="22"/>
      <c r="O20" s="36"/>
      <c r="P20" s="36"/>
      <c r="Q20" s="36"/>
    </row>
    <row r="21" s="40" customFormat="1" ht="12" customHeight="1" spans="1:17">
      <c r="A21" s="22">
        <v>16</v>
      </c>
      <c r="B21" s="23" t="s">
        <v>43</v>
      </c>
      <c r="C21" s="24" t="s">
        <v>18</v>
      </c>
      <c r="D21" s="25" t="s">
        <v>19</v>
      </c>
      <c r="E21" s="34" t="s">
        <v>25</v>
      </c>
      <c r="F21" s="70"/>
      <c r="G21" s="90">
        <v>1.9</v>
      </c>
      <c r="H21" s="29"/>
      <c r="I21" s="45">
        <f t="shared" si="0"/>
        <v>1.9</v>
      </c>
      <c r="J21" s="22" t="str">
        <f t="shared" si="3"/>
        <v>湖李</v>
      </c>
      <c r="K21" s="22">
        <f t="shared" si="4"/>
        <v>950</v>
      </c>
      <c r="L21" s="45">
        <f t="shared" si="1"/>
        <v>5.7</v>
      </c>
      <c r="M21" s="35">
        <f t="shared" si="2"/>
        <v>28.5</v>
      </c>
      <c r="N21" s="22"/>
      <c r="O21" s="36"/>
      <c r="P21" s="36"/>
      <c r="Q21" s="36"/>
    </row>
    <row r="22" s="40" customFormat="1" ht="12" customHeight="1" spans="1:17">
      <c r="A22" s="22">
        <v>17</v>
      </c>
      <c r="B22" s="23" t="s">
        <v>44</v>
      </c>
      <c r="C22" s="24" t="s">
        <v>18</v>
      </c>
      <c r="D22" s="25" t="s">
        <v>19</v>
      </c>
      <c r="E22" s="34" t="s">
        <v>45</v>
      </c>
      <c r="F22" s="70"/>
      <c r="G22" s="90">
        <v>1.9</v>
      </c>
      <c r="H22" s="29"/>
      <c r="I22" s="45">
        <f t="shared" si="0"/>
        <v>1.9</v>
      </c>
      <c r="J22" s="22" t="str">
        <f t="shared" si="3"/>
        <v>湖李</v>
      </c>
      <c r="K22" s="22">
        <f t="shared" si="4"/>
        <v>950</v>
      </c>
      <c r="L22" s="45">
        <f t="shared" si="1"/>
        <v>5.7</v>
      </c>
      <c r="M22" s="35">
        <f t="shared" si="2"/>
        <v>28.5</v>
      </c>
      <c r="N22" s="22"/>
      <c r="O22" s="36"/>
      <c r="P22" s="36"/>
      <c r="Q22" s="36"/>
    </row>
    <row r="23" s="40" customFormat="1" ht="12" customHeight="1" spans="1:17">
      <c r="A23" s="22">
        <v>18</v>
      </c>
      <c r="B23" s="23" t="s">
        <v>46</v>
      </c>
      <c r="C23" s="24" t="s">
        <v>18</v>
      </c>
      <c r="D23" s="25" t="s">
        <v>19</v>
      </c>
      <c r="E23" s="34" t="s">
        <v>45</v>
      </c>
      <c r="F23" s="70"/>
      <c r="G23" s="90">
        <v>2.38</v>
      </c>
      <c r="H23" s="29"/>
      <c r="I23" s="45">
        <f t="shared" si="0"/>
        <v>2.38</v>
      </c>
      <c r="J23" s="22" t="str">
        <f t="shared" si="3"/>
        <v>湖李</v>
      </c>
      <c r="K23" s="22">
        <f t="shared" si="4"/>
        <v>1190</v>
      </c>
      <c r="L23" s="45">
        <f t="shared" si="1"/>
        <v>7.14</v>
      </c>
      <c r="M23" s="35">
        <f t="shared" si="2"/>
        <v>35.7</v>
      </c>
      <c r="N23" s="22"/>
      <c r="O23" s="36"/>
      <c r="P23" s="36"/>
      <c r="Q23" s="36"/>
    </row>
    <row r="24" s="40" customFormat="1" ht="12" customHeight="1" spans="1:17">
      <c r="A24" s="22">
        <v>19</v>
      </c>
      <c r="B24" s="23" t="s">
        <v>47</v>
      </c>
      <c r="C24" s="24" t="s">
        <v>18</v>
      </c>
      <c r="D24" s="25" t="s">
        <v>19</v>
      </c>
      <c r="E24" s="34" t="s">
        <v>25</v>
      </c>
      <c r="F24" s="70"/>
      <c r="G24" s="90">
        <v>2.38</v>
      </c>
      <c r="H24" s="29"/>
      <c r="I24" s="45">
        <f t="shared" si="0"/>
        <v>2.38</v>
      </c>
      <c r="J24" s="22" t="str">
        <f t="shared" si="3"/>
        <v>湖李</v>
      </c>
      <c r="K24" s="22">
        <f t="shared" si="4"/>
        <v>1190</v>
      </c>
      <c r="L24" s="45">
        <f t="shared" si="1"/>
        <v>7.14</v>
      </c>
      <c r="M24" s="35">
        <f t="shared" si="2"/>
        <v>35.7</v>
      </c>
      <c r="N24" s="22"/>
      <c r="O24" s="36"/>
      <c r="P24" s="36"/>
      <c r="Q24" s="36"/>
    </row>
    <row r="25" s="40" customFormat="1" ht="12" customHeight="1" spans="1:17">
      <c r="A25" s="22">
        <v>20</v>
      </c>
      <c r="B25" s="23" t="s">
        <v>48</v>
      </c>
      <c r="C25" s="24" t="s">
        <v>18</v>
      </c>
      <c r="D25" s="25" t="s">
        <v>19</v>
      </c>
      <c r="E25" s="34" t="s">
        <v>27</v>
      </c>
      <c r="F25" s="70"/>
      <c r="G25" s="90">
        <v>2.38</v>
      </c>
      <c r="H25" s="29"/>
      <c r="I25" s="45">
        <f t="shared" si="0"/>
        <v>2.38</v>
      </c>
      <c r="J25" s="22" t="str">
        <f t="shared" si="3"/>
        <v>湖李</v>
      </c>
      <c r="K25" s="22">
        <f t="shared" si="4"/>
        <v>1190</v>
      </c>
      <c r="L25" s="45">
        <f t="shared" si="1"/>
        <v>7.14</v>
      </c>
      <c r="M25" s="35">
        <f t="shared" si="2"/>
        <v>35.7</v>
      </c>
      <c r="N25" s="22"/>
      <c r="O25" s="36"/>
      <c r="P25" s="36"/>
      <c r="Q25" s="36"/>
    </row>
    <row r="26" s="40" customFormat="1" ht="12" customHeight="1" spans="1:17">
      <c r="A26" s="22">
        <v>21</v>
      </c>
      <c r="B26" s="23" t="s">
        <v>49</v>
      </c>
      <c r="C26" s="24" t="s">
        <v>18</v>
      </c>
      <c r="D26" s="25" t="s">
        <v>19</v>
      </c>
      <c r="E26" s="34" t="s">
        <v>45</v>
      </c>
      <c r="F26" s="70"/>
      <c r="G26" s="90">
        <v>2.38</v>
      </c>
      <c r="H26" s="29"/>
      <c r="I26" s="45">
        <f t="shared" si="0"/>
        <v>2.38</v>
      </c>
      <c r="J26" s="22" t="str">
        <f t="shared" si="3"/>
        <v>湖李</v>
      </c>
      <c r="K26" s="22">
        <f t="shared" si="4"/>
        <v>1190</v>
      </c>
      <c r="L26" s="45">
        <f t="shared" si="1"/>
        <v>7.14</v>
      </c>
      <c r="M26" s="35">
        <f t="shared" si="2"/>
        <v>35.7</v>
      </c>
      <c r="N26" s="22"/>
      <c r="O26" s="36"/>
      <c r="P26" s="36"/>
      <c r="Q26" s="36"/>
    </row>
    <row r="27" s="40" customFormat="1" ht="12" customHeight="1" spans="1:17">
      <c r="A27" s="22">
        <v>22</v>
      </c>
      <c r="B27" s="23" t="s">
        <v>50</v>
      </c>
      <c r="C27" s="24" t="s">
        <v>18</v>
      </c>
      <c r="D27" s="25" t="s">
        <v>19</v>
      </c>
      <c r="E27" s="34" t="s">
        <v>39</v>
      </c>
      <c r="F27" s="70"/>
      <c r="G27" s="90">
        <v>3.18</v>
      </c>
      <c r="H27" s="29"/>
      <c r="I27" s="45">
        <f t="shared" si="0"/>
        <v>3.18</v>
      </c>
      <c r="J27" s="22" t="str">
        <f t="shared" si="3"/>
        <v>湖李</v>
      </c>
      <c r="K27" s="22">
        <f t="shared" si="4"/>
        <v>1590</v>
      </c>
      <c r="L27" s="45">
        <f t="shared" si="1"/>
        <v>9.54</v>
      </c>
      <c r="M27" s="35">
        <f t="shared" si="2"/>
        <v>47.7</v>
      </c>
      <c r="N27" s="22"/>
      <c r="O27" s="36"/>
      <c r="P27" s="36"/>
      <c r="Q27" s="36"/>
    </row>
    <row r="28" s="40" customFormat="1" ht="12" customHeight="1" spans="1:17">
      <c r="A28" s="22">
        <v>23</v>
      </c>
      <c r="B28" s="23" t="s">
        <v>51</v>
      </c>
      <c r="C28" s="24" t="s">
        <v>18</v>
      </c>
      <c r="D28" s="25" t="s">
        <v>19</v>
      </c>
      <c r="E28" s="34" t="s">
        <v>23</v>
      </c>
      <c r="F28" s="70"/>
      <c r="G28" s="90">
        <v>3.18</v>
      </c>
      <c r="H28" s="29"/>
      <c r="I28" s="45">
        <f t="shared" si="0"/>
        <v>3.18</v>
      </c>
      <c r="J28" s="22" t="str">
        <f t="shared" si="3"/>
        <v>湖李</v>
      </c>
      <c r="K28" s="22">
        <f t="shared" si="4"/>
        <v>1590</v>
      </c>
      <c r="L28" s="45">
        <f t="shared" si="1"/>
        <v>9.54</v>
      </c>
      <c r="M28" s="35">
        <f t="shared" si="2"/>
        <v>47.7</v>
      </c>
      <c r="N28" s="22"/>
      <c r="O28" s="36"/>
      <c r="P28" s="36"/>
      <c r="Q28" s="36"/>
    </row>
    <row r="29" s="40" customFormat="1" ht="12" customHeight="1" spans="1:17">
      <c r="A29" s="22">
        <v>24</v>
      </c>
      <c r="B29" s="23" t="s">
        <v>52</v>
      </c>
      <c r="C29" s="24" t="s">
        <v>18</v>
      </c>
      <c r="D29" s="25" t="s">
        <v>19</v>
      </c>
      <c r="E29" s="34" t="s">
        <v>39</v>
      </c>
      <c r="F29" s="70"/>
      <c r="G29" s="90">
        <v>2.73</v>
      </c>
      <c r="H29" s="29"/>
      <c r="I29" s="45">
        <f t="shared" si="0"/>
        <v>2.73</v>
      </c>
      <c r="J29" s="22" t="str">
        <f t="shared" si="3"/>
        <v>湖李</v>
      </c>
      <c r="K29" s="22">
        <f t="shared" si="4"/>
        <v>1365</v>
      </c>
      <c r="L29" s="45">
        <f t="shared" si="1"/>
        <v>8.19</v>
      </c>
      <c r="M29" s="35">
        <f t="shared" si="2"/>
        <v>40.95</v>
      </c>
      <c r="N29" s="22"/>
      <c r="O29" s="36"/>
      <c r="P29" s="36"/>
      <c r="Q29" s="36"/>
    </row>
    <row r="30" s="40" customFormat="1" ht="12" customHeight="1" spans="1:17">
      <c r="A30" s="22">
        <v>25</v>
      </c>
      <c r="B30" s="23" t="s">
        <v>53</v>
      </c>
      <c r="C30" s="24" t="s">
        <v>18</v>
      </c>
      <c r="D30" s="25" t="s">
        <v>19</v>
      </c>
      <c r="E30" s="34" t="s">
        <v>41</v>
      </c>
      <c r="F30" s="70"/>
      <c r="G30" s="90">
        <v>2.73</v>
      </c>
      <c r="H30" s="29"/>
      <c r="I30" s="45">
        <f t="shared" si="0"/>
        <v>2.73</v>
      </c>
      <c r="J30" s="22" t="str">
        <f t="shared" si="3"/>
        <v>湖李</v>
      </c>
      <c r="K30" s="22">
        <f t="shared" si="4"/>
        <v>1365</v>
      </c>
      <c r="L30" s="45">
        <f t="shared" si="1"/>
        <v>8.19</v>
      </c>
      <c r="M30" s="35">
        <f t="shared" si="2"/>
        <v>40.95</v>
      </c>
      <c r="N30" s="22"/>
      <c r="O30" s="36"/>
      <c r="P30" s="36"/>
      <c r="Q30" s="36"/>
    </row>
    <row r="31" s="40" customFormat="1" ht="12" customHeight="1" spans="1:17">
      <c r="A31" s="22">
        <v>26</v>
      </c>
      <c r="B31" s="23" t="s">
        <v>54</v>
      </c>
      <c r="C31" s="24" t="s">
        <v>18</v>
      </c>
      <c r="D31" s="25" t="s">
        <v>19</v>
      </c>
      <c r="E31" s="34" t="s">
        <v>39</v>
      </c>
      <c r="F31" s="70"/>
      <c r="G31" s="90">
        <v>1.81</v>
      </c>
      <c r="H31" s="29"/>
      <c r="I31" s="45">
        <f t="shared" si="0"/>
        <v>1.81</v>
      </c>
      <c r="J31" s="22" t="str">
        <f t="shared" si="3"/>
        <v>湖李</v>
      </c>
      <c r="K31" s="22">
        <f t="shared" si="4"/>
        <v>905</v>
      </c>
      <c r="L31" s="45">
        <f t="shared" si="1"/>
        <v>5.43</v>
      </c>
      <c r="M31" s="35">
        <f t="shared" si="2"/>
        <v>27.15</v>
      </c>
      <c r="N31" s="22"/>
      <c r="O31" s="36"/>
      <c r="P31" s="36"/>
      <c r="Q31" s="36"/>
    </row>
    <row r="32" s="40" customFormat="1" ht="12" customHeight="1" spans="1:17">
      <c r="A32" s="22">
        <v>27</v>
      </c>
      <c r="B32" s="23" t="s">
        <v>55</v>
      </c>
      <c r="C32" s="24" t="s">
        <v>18</v>
      </c>
      <c r="D32" s="25" t="s">
        <v>19</v>
      </c>
      <c r="E32" s="34" t="s">
        <v>23</v>
      </c>
      <c r="F32" s="70"/>
      <c r="G32" s="90">
        <v>1.81</v>
      </c>
      <c r="H32" s="29"/>
      <c r="I32" s="45">
        <f t="shared" si="0"/>
        <v>1.81</v>
      </c>
      <c r="J32" s="22" t="str">
        <f t="shared" si="3"/>
        <v>湖李</v>
      </c>
      <c r="K32" s="22">
        <f t="shared" si="4"/>
        <v>905</v>
      </c>
      <c r="L32" s="45">
        <f t="shared" si="1"/>
        <v>5.43</v>
      </c>
      <c r="M32" s="35">
        <f t="shared" si="2"/>
        <v>27.15</v>
      </c>
      <c r="N32" s="22"/>
      <c r="O32" s="36"/>
      <c r="P32" s="36"/>
      <c r="Q32" s="36"/>
    </row>
    <row r="33" s="40" customFormat="1" ht="12" customHeight="1" spans="1:17">
      <c r="A33" s="22">
        <v>28</v>
      </c>
      <c r="B33" s="23" t="s">
        <v>56</v>
      </c>
      <c r="C33" s="24" t="s">
        <v>18</v>
      </c>
      <c r="D33" s="25" t="s">
        <v>19</v>
      </c>
      <c r="E33" s="34" t="s">
        <v>23</v>
      </c>
      <c r="F33" s="70"/>
      <c r="G33" s="90">
        <v>3.19</v>
      </c>
      <c r="H33" s="29"/>
      <c r="I33" s="45">
        <f t="shared" si="0"/>
        <v>3.19</v>
      </c>
      <c r="J33" s="22" t="str">
        <f t="shared" si="3"/>
        <v>湖李</v>
      </c>
      <c r="K33" s="22">
        <f t="shared" si="4"/>
        <v>1595</v>
      </c>
      <c r="L33" s="45">
        <f t="shared" si="1"/>
        <v>9.57</v>
      </c>
      <c r="M33" s="35">
        <f t="shared" si="2"/>
        <v>47.85</v>
      </c>
      <c r="N33" s="22"/>
      <c r="O33" s="36"/>
      <c r="P33" s="36"/>
      <c r="Q33" s="36"/>
    </row>
    <row r="34" s="40" customFormat="1" ht="12" customHeight="1" spans="1:17">
      <c r="A34" s="22">
        <v>29</v>
      </c>
      <c r="B34" s="23" t="s">
        <v>57</v>
      </c>
      <c r="C34" s="24" t="s">
        <v>18</v>
      </c>
      <c r="D34" s="25" t="s">
        <v>19</v>
      </c>
      <c r="E34" s="34" t="s">
        <v>20</v>
      </c>
      <c r="F34" s="70"/>
      <c r="G34" s="90">
        <v>1.35</v>
      </c>
      <c r="H34" s="29"/>
      <c r="I34" s="45">
        <f t="shared" si="0"/>
        <v>1.35</v>
      </c>
      <c r="J34" s="22" t="str">
        <f t="shared" si="3"/>
        <v>湖李</v>
      </c>
      <c r="K34" s="22">
        <f t="shared" si="4"/>
        <v>675</v>
      </c>
      <c r="L34" s="45">
        <f t="shared" si="1"/>
        <v>4.05</v>
      </c>
      <c r="M34" s="35">
        <f t="shared" si="2"/>
        <v>20.25</v>
      </c>
      <c r="N34" s="22"/>
      <c r="O34" s="36"/>
      <c r="P34" s="36"/>
      <c r="Q34" s="36"/>
    </row>
    <row r="35" s="40" customFormat="1" ht="12" customHeight="1" spans="1:17">
      <c r="A35" s="22">
        <v>30</v>
      </c>
      <c r="B35" s="23" t="s">
        <v>58</v>
      </c>
      <c r="C35" s="24" t="s">
        <v>18</v>
      </c>
      <c r="D35" s="25" t="s">
        <v>19</v>
      </c>
      <c r="E35" s="34" t="s">
        <v>32</v>
      </c>
      <c r="F35" s="70"/>
      <c r="G35" s="90">
        <v>0.89</v>
      </c>
      <c r="H35" s="29"/>
      <c r="I35" s="45">
        <f t="shared" si="0"/>
        <v>0.89</v>
      </c>
      <c r="J35" s="22" t="str">
        <f t="shared" si="3"/>
        <v>湖李</v>
      </c>
      <c r="K35" s="22">
        <f t="shared" si="4"/>
        <v>445</v>
      </c>
      <c r="L35" s="45">
        <f t="shared" si="1"/>
        <v>2.67</v>
      </c>
      <c r="M35" s="35">
        <f t="shared" si="2"/>
        <v>13.35</v>
      </c>
      <c r="N35" s="22"/>
      <c r="O35" s="36"/>
      <c r="P35" s="36"/>
      <c r="Q35" s="36"/>
    </row>
    <row r="36" s="40" customFormat="1" ht="12" customHeight="1" spans="1:17">
      <c r="A36" s="22">
        <v>31</v>
      </c>
      <c r="B36" s="23" t="s">
        <v>59</v>
      </c>
      <c r="C36" s="24" t="s">
        <v>18</v>
      </c>
      <c r="D36" s="25" t="s">
        <v>19</v>
      </c>
      <c r="E36" s="34" t="s">
        <v>41</v>
      </c>
      <c r="F36" s="70"/>
      <c r="G36" s="90">
        <v>3.19</v>
      </c>
      <c r="H36" s="29"/>
      <c r="I36" s="45">
        <f t="shared" si="0"/>
        <v>3.19</v>
      </c>
      <c r="J36" s="22" t="str">
        <f t="shared" si="3"/>
        <v>湖李</v>
      </c>
      <c r="K36" s="22">
        <f t="shared" si="4"/>
        <v>1595</v>
      </c>
      <c r="L36" s="45">
        <f t="shared" si="1"/>
        <v>9.57</v>
      </c>
      <c r="M36" s="35">
        <f t="shared" si="2"/>
        <v>47.85</v>
      </c>
      <c r="N36" s="22"/>
      <c r="O36" s="36"/>
      <c r="P36" s="36"/>
      <c r="Q36" s="36"/>
    </row>
    <row r="37" s="40" customFormat="1" ht="12" customHeight="1" spans="1:17">
      <c r="A37" s="22">
        <v>32</v>
      </c>
      <c r="B37" s="23" t="s">
        <v>60</v>
      </c>
      <c r="C37" s="24" t="s">
        <v>18</v>
      </c>
      <c r="D37" s="25" t="s">
        <v>19</v>
      </c>
      <c r="E37" s="34" t="s">
        <v>39</v>
      </c>
      <c r="F37" s="70"/>
      <c r="G37" s="90">
        <v>2.73</v>
      </c>
      <c r="H37" s="29"/>
      <c r="I37" s="45">
        <f t="shared" si="0"/>
        <v>2.73</v>
      </c>
      <c r="J37" s="22" t="str">
        <f t="shared" si="3"/>
        <v>湖李</v>
      </c>
      <c r="K37" s="22">
        <f t="shared" si="4"/>
        <v>1365</v>
      </c>
      <c r="L37" s="45">
        <f t="shared" si="1"/>
        <v>8.19</v>
      </c>
      <c r="M37" s="35">
        <f t="shared" si="2"/>
        <v>40.95</v>
      </c>
      <c r="N37" s="22"/>
      <c r="O37" s="36"/>
      <c r="P37" s="36"/>
      <c r="Q37" s="36"/>
    </row>
    <row r="38" s="40" customFormat="1" ht="12" customHeight="1" spans="1:17">
      <c r="A38" s="22">
        <v>33</v>
      </c>
      <c r="B38" s="23" t="s">
        <v>61</v>
      </c>
      <c r="C38" s="24" t="s">
        <v>18</v>
      </c>
      <c r="D38" s="25" t="s">
        <v>19</v>
      </c>
      <c r="E38" s="34" t="s">
        <v>41</v>
      </c>
      <c r="F38" s="70"/>
      <c r="G38" s="90">
        <v>2.73</v>
      </c>
      <c r="H38" s="29"/>
      <c r="I38" s="45">
        <f t="shared" si="0"/>
        <v>2.73</v>
      </c>
      <c r="J38" s="22" t="str">
        <f t="shared" si="3"/>
        <v>湖李</v>
      </c>
      <c r="K38" s="22">
        <f t="shared" si="4"/>
        <v>1365</v>
      </c>
      <c r="L38" s="45">
        <f t="shared" si="1"/>
        <v>8.19</v>
      </c>
      <c r="M38" s="35">
        <f t="shared" si="2"/>
        <v>40.95</v>
      </c>
      <c r="N38" s="22"/>
      <c r="O38" s="36"/>
      <c r="P38" s="36"/>
      <c r="Q38" s="36"/>
    </row>
    <row r="39" s="40" customFormat="1" ht="12" customHeight="1" spans="1:17">
      <c r="A39" s="22">
        <v>34</v>
      </c>
      <c r="B39" s="23" t="s">
        <v>62</v>
      </c>
      <c r="C39" s="24" t="s">
        <v>18</v>
      </c>
      <c r="D39" s="25" t="s">
        <v>19</v>
      </c>
      <c r="E39" s="34" t="s">
        <v>20</v>
      </c>
      <c r="F39" s="70"/>
      <c r="G39" s="90">
        <v>1.81</v>
      </c>
      <c r="H39" s="29"/>
      <c r="I39" s="45">
        <f t="shared" si="0"/>
        <v>1.81</v>
      </c>
      <c r="J39" s="22" t="str">
        <f t="shared" si="3"/>
        <v>湖李</v>
      </c>
      <c r="K39" s="22">
        <f t="shared" si="4"/>
        <v>905</v>
      </c>
      <c r="L39" s="45">
        <f t="shared" si="1"/>
        <v>5.43</v>
      </c>
      <c r="M39" s="35">
        <f t="shared" si="2"/>
        <v>27.15</v>
      </c>
      <c r="N39" s="22"/>
      <c r="O39" s="36"/>
      <c r="P39" s="36"/>
      <c r="Q39" s="36"/>
    </row>
    <row r="40" s="40" customFormat="1" ht="12" customHeight="1" spans="1:17">
      <c r="A40" s="22">
        <v>35</v>
      </c>
      <c r="B40" s="23" t="s">
        <v>63</v>
      </c>
      <c r="C40" s="24" t="s">
        <v>18</v>
      </c>
      <c r="D40" s="25" t="s">
        <v>19</v>
      </c>
      <c r="E40" s="34" t="s">
        <v>23</v>
      </c>
      <c r="F40" s="70"/>
      <c r="G40" s="90">
        <v>2.27</v>
      </c>
      <c r="H40" s="29"/>
      <c r="I40" s="45">
        <f t="shared" si="0"/>
        <v>2.27</v>
      </c>
      <c r="J40" s="22" t="str">
        <f t="shared" si="3"/>
        <v>湖李</v>
      </c>
      <c r="K40" s="22">
        <f t="shared" si="4"/>
        <v>1135</v>
      </c>
      <c r="L40" s="45">
        <f t="shared" si="1"/>
        <v>6.81</v>
      </c>
      <c r="M40" s="35">
        <f t="shared" si="2"/>
        <v>34.05</v>
      </c>
      <c r="N40" s="22"/>
      <c r="O40" s="36"/>
      <c r="P40" s="36"/>
      <c r="Q40" s="36"/>
    </row>
    <row r="41" s="40" customFormat="1" ht="12" customHeight="1" spans="1:17">
      <c r="A41" s="22">
        <v>36</v>
      </c>
      <c r="B41" s="23" t="s">
        <v>64</v>
      </c>
      <c r="C41" s="24" t="s">
        <v>18</v>
      </c>
      <c r="D41" s="25" t="s">
        <v>19</v>
      </c>
      <c r="E41" s="34" t="s">
        <v>32</v>
      </c>
      <c r="F41" s="70"/>
      <c r="G41" s="90">
        <v>2.73</v>
      </c>
      <c r="H41" s="29"/>
      <c r="I41" s="45">
        <f t="shared" si="0"/>
        <v>2.73</v>
      </c>
      <c r="J41" s="22" t="str">
        <f t="shared" si="3"/>
        <v>湖李</v>
      </c>
      <c r="K41" s="22">
        <f t="shared" si="4"/>
        <v>1365</v>
      </c>
      <c r="L41" s="45">
        <f t="shared" si="1"/>
        <v>8.19</v>
      </c>
      <c r="M41" s="35">
        <f t="shared" si="2"/>
        <v>40.95</v>
      </c>
      <c r="N41" s="22"/>
      <c r="O41" s="36"/>
      <c r="P41" s="36"/>
      <c r="Q41" s="36"/>
    </row>
    <row r="42" s="40" customFormat="1" ht="12" customHeight="1" spans="1:17">
      <c r="A42" s="22">
        <v>37</v>
      </c>
      <c r="B42" s="23" t="s">
        <v>65</v>
      </c>
      <c r="C42" s="24" t="s">
        <v>18</v>
      </c>
      <c r="D42" s="25" t="s">
        <v>19</v>
      </c>
      <c r="E42" s="34" t="s">
        <v>30</v>
      </c>
      <c r="F42" s="70"/>
      <c r="G42" s="90">
        <v>1.81</v>
      </c>
      <c r="H42" s="29"/>
      <c r="I42" s="45">
        <f t="shared" si="0"/>
        <v>1.81</v>
      </c>
      <c r="J42" s="22" t="str">
        <f t="shared" si="3"/>
        <v>湖李</v>
      </c>
      <c r="K42" s="22">
        <f t="shared" si="4"/>
        <v>905</v>
      </c>
      <c r="L42" s="45">
        <f t="shared" si="1"/>
        <v>5.43</v>
      </c>
      <c r="M42" s="35">
        <f t="shared" si="2"/>
        <v>27.15</v>
      </c>
      <c r="N42" s="22"/>
      <c r="O42" s="36"/>
      <c r="P42" s="36"/>
      <c r="Q42" s="36"/>
    </row>
    <row r="43" s="40" customFormat="1" ht="12" customHeight="1" spans="1:17">
      <c r="A43" s="22">
        <v>38</v>
      </c>
      <c r="B43" s="23" t="s">
        <v>66</v>
      </c>
      <c r="C43" s="24" t="s">
        <v>18</v>
      </c>
      <c r="D43" s="25" t="s">
        <v>19</v>
      </c>
      <c r="E43" s="34" t="s">
        <v>25</v>
      </c>
      <c r="F43" s="70"/>
      <c r="G43" s="90">
        <v>1.35</v>
      </c>
      <c r="H43" s="29"/>
      <c r="I43" s="45">
        <f t="shared" si="0"/>
        <v>1.35</v>
      </c>
      <c r="J43" s="22" t="str">
        <f t="shared" si="3"/>
        <v>湖李</v>
      </c>
      <c r="K43" s="22">
        <f t="shared" si="4"/>
        <v>675</v>
      </c>
      <c r="L43" s="45">
        <f t="shared" si="1"/>
        <v>4.05</v>
      </c>
      <c r="M43" s="35">
        <f t="shared" si="2"/>
        <v>20.25</v>
      </c>
      <c r="N43" s="22"/>
      <c r="O43" s="36"/>
      <c r="P43" s="36"/>
      <c r="Q43" s="36"/>
    </row>
    <row r="44" s="40" customFormat="1" ht="12" customHeight="1" spans="1:17">
      <c r="A44" s="22">
        <v>39</v>
      </c>
      <c r="B44" s="23" t="s">
        <v>67</v>
      </c>
      <c r="C44" s="24" t="s">
        <v>18</v>
      </c>
      <c r="D44" s="25" t="s">
        <v>19</v>
      </c>
      <c r="E44" s="34" t="s">
        <v>23</v>
      </c>
      <c r="F44" s="70"/>
      <c r="G44" s="90">
        <v>2.74</v>
      </c>
      <c r="H44" s="29"/>
      <c r="I44" s="45">
        <f t="shared" si="0"/>
        <v>2.74</v>
      </c>
      <c r="J44" s="22" t="str">
        <f t="shared" si="3"/>
        <v>湖李</v>
      </c>
      <c r="K44" s="22">
        <f t="shared" si="4"/>
        <v>1370</v>
      </c>
      <c r="L44" s="45">
        <f t="shared" si="1"/>
        <v>8.22</v>
      </c>
      <c r="M44" s="35">
        <f t="shared" si="2"/>
        <v>41.1</v>
      </c>
      <c r="N44" s="22"/>
      <c r="O44" s="36"/>
      <c r="P44" s="36"/>
      <c r="Q44" s="36"/>
    </row>
    <row r="45" s="40" customFormat="1" ht="12" customHeight="1" spans="1:17">
      <c r="A45" s="22">
        <v>40</v>
      </c>
      <c r="B45" s="23" t="s">
        <v>68</v>
      </c>
      <c r="C45" s="24" t="s">
        <v>18</v>
      </c>
      <c r="D45" s="25" t="s">
        <v>19</v>
      </c>
      <c r="E45" s="34" t="s">
        <v>27</v>
      </c>
      <c r="F45" s="70"/>
      <c r="G45" s="90">
        <v>2.73</v>
      </c>
      <c r="H45" s="29"/>
      <c r="I45" s="45">
        <f t="shared" si="0"/>
        <v>2.73</v>
      </c>
      <c r="J45" s="22" t="str">
        <f t="shared" si="3"/>
        <v>湖李</v>
      </c>
      <c r="K45" s="22">
        <f t="shared" si="4"/>
        <v>1365</v>
      </c>
      <c r="L45" s="45">
        <f t="shared" si="1"/>
        <v>8.19</v>
      </c>
      <c r="M45" s="35">
        <f t="shared" si="2"/>
        <v>40.95</v>
      </c>
      <c r="N45" s="22"/>
      <c r="O45" s="36"/>
      <c r="P45" s="36"/>
      <c r="Q45" s="36"/>
    </row>
    <row r="46" s="40" customFormat="1" ht="12" customHeight="1" spans="1:17">
      <c r="A46" s="22">
        <v>41</v>
      </c>
      <c r="B46" s="23" t="s">
        <v>69</v>
      </c>
      <c r="C46" s="24" t="s">
        <v>18</v>
      </c>
      <c r="D46" s="25" t="s">
        <v>19</v>
      </c>
      <c r="E46" s="34" t="s">
        <v>39</v>
      </c>
      <c r="F46" s="70"/>
      <c r="G46" s="90">
        <v>3.19</v>
      </c>
      <c r="H46" s="29"/>
      <c r="I46" s="45">
        <f t="shared" si="0"/>
        <v>3.19</v>
      </c>
      <c r="J46" s="22" t="str">
        <f t="shared" si="3"/>
        <v>湖李</v>
      </c>
      <c r="K46" s="22">
        <f t="shared" si="4"/>
        <v>1595</v>
      </c>
      <c r="L46" s="45">
        <f t="shared" si="1"/>
        <v>9.57</v>
      </c>
      <c r="M46" s="35">
        <f t="shared" si="2"/>
        <v>47.85</v>
      </c>
      <c r="N46" s="22"/>
      <c r="O46" s="36"/>
      <c r="P46" s="36"/>
      <c r="Q46" s="36"/>
    </row>
    <row r="47" s="40" customFormat="1" ht="12" customHeight="1" spans="1:17">
      <c r="A47" s="22">
        <v>42</v>
      </c>
      <c r="B47" s="23" t="s">
        <v>70</v>
      </c>
      <c r="C47" s="24" t="s">
        <v>18</v>
      </c>
      <c r="D47" s="25" t="s">
        <v>19</v>
      </c>
      <c r="E47" s="34" t="s">
        <v>20</v>
      </c>
      <c r="F47" s="70"/>
      <c r="G47" s="90">
        <v>1.81</v>
      </c>
      <c r="H47" s="29"/>
      <c r="I47" s="45">
        <f t="shared" si="0"/>
        <v>1.81</v>
      </c>
      <c r="J47" s="22" t="str">
        <f t="shared" si="3"/>
        <v>湖李</v>
      </c>
      <c r="K47" s="22">
        <f t="shared" si="4"/>
        <v>905</v>
      </c>
      <c r="L47" s="45">
        <f t="shared" si="1"/>
        <v>5.43</v>
      </c>
      <c r="M47" s="35">
        <f t="shared" si="2"/>
        <v>27.15</v>
      </c>
      <c r="N47" s="22"/>
      <c r="O47" s="36"/>
      <c r="P47" s="36"/>
      <c r="Q47" s="36"/>
    </row>
    <row r="48" s="40" customFormat="1" ht="12" customHeight="1" spans="1:17">
      <c r="A48" s="22">
        <v>43</v>
      </c>
      <c r="B48" s="23" t="s">
        <v>71</v>
      </c>
      <c r="C48" s="24" t="s">
        <v>18</v>
      </c>
      <c r="D48" s="25" t="s">
        <v>19</v>
      </c>
      <c r="E48" s="34" t="s">
        <v>45</v>
      </c>
      <c r="F48" s="70"/>
      <c r="G48" s="90">
        <v>0.91</v>
      </c>
      <c r="H48" s="29"/>
      <c r="I48" s="45">
        <f t="shared" si="0"/>
        <v>0.91</v>
      </c>
      <c r="J48" s="22" t="str">
        <f t="shared" si="3"/>
        <v>湖李</v>
      </c>
      <c r="K48" s="22">
        <f t="shared" si="4"/>
        <v>455</v>
      </c>
      <c r="L48" s="45">
        <f t="shared" si="1"/>
        <v>2.73</v>
      </c>
      <c r="M48" s="35">
        <f t="shared" si="2"/>
        <v>13.65</v>
      </c>
      <c r="N48" s="22"/>
      <c r="O48" s="36"/>
      <c r="P48" s="36"/>
      <c r="Q48" s="36"/>
    </row>
    <row r="49" s="40" customFormat="1" ht="12" customHeight="1" spans="1:17">
      <c r="A49" s="22">
        <v>44</v>
      </c>
      <c r="B49" s="23" t="s">
        <v>72</v>
      </c>
      <c r="C49" s="24" t="s">
        <v>18</v>
      </c>
      <c r="D49" s="25" t="s">
        <v>19</v>
      </c>
      <c r="E49" s="34" t="s">
        <v>30</v>
      </c>
      <c r="F49" s="70"/>
      <c r="G49" s="90">
        <v>3.64</v>
      </c>
      <c r="H49" s="29"/>
      <c r="I49" s="45">
        <f t="shared" si="0"/>
        <v>3.64</v>
      </c>
      <c r="J49" s="22" t="str">
        <f t="shared" si="3"/>
        <v>湖李</v>
      </c>
      <c r="K49" s="22">
        <f t="shared" si="4"/>
        <v>1820</v>
      </c>
      <c r="L49" s="45">
        <f t="shared" si="1"/>
        <v>10.92</v>
      </c>
      <c r="M49" s="35">
        <f t="shared" si="2"/>
        <v>54.6</v>
      </c>
      <c r="N49" s="22"/>
      <c r="O49" s="36"/>
      <c r="P49" s="36"/>
      <c r="Q49" s="36"/>
    </row>
    <row r="50" s="40" customFormat="1" ht="12" customHeight="1" spans="1:17">
      <c r="A50" s="22">
        <v>45</v>
      </c>
      <c r="B50" s="23" t="s">
        <v>73</v>
      </c>
      <c r="C50" s="24" t="s">
        <v>18</v>
      </c>
      <c r="D50" s="25" t="s">
        <v>19</v>
      </c>
      <c r="E50" s="34" t="s">
        <v>45</v>
      </c>
      <c r="F50" s="70"/>
      <c r="G50" s="90">
        <v>1.35</v>
      </c>
      <c r="H50" s="29"/>
      <c r="I50" s="45">
        <f t="shared" si="0"/>
        <v>1.35</v>
      </c>
      <c r="J50" s="22" t="str">
        <f t="shared" si="3"/>
        <v>湖李</v>
      </c>
      <c r="K50" s="22">
        <f t="shared" si="4"/>
        <v>675</v>
      </c>
      <c r="L50" s="45">
        <f t="shared" si="1"/>
        <v>4.05</v>
      </c>
      <c r="M50" s="35">
        <f t="shared" si="2"/>
        <v>20.25</v>
      </c>
      <c r="N50" s="22"/>
      <c r="O50" s="36"/>
      <c r="P50" s="36"/>
      <c r="Q50" s="36"/>
    </row>
    <row r="51" s="40" customFormat="1" ht="12" customHeight="1" spans="1:17">
      <c r="A51" s="22">
        <v>46</v>
      </c>
      <c r="B51" s="23" t="s">
        <v>74</v>
      </c>
      <c r="C51" s="24" t="s">
        <v>18</v>
      </c>
      <c r="D51" s="25" t="s">
        <v>19</v>
      </c>
      <c r="E51" s="34" t="s">
        <v>32</v>
      </c>
      <c r="F51" s="70"/>
      <c r="G51" s="90">
        <v>3.69</v>
      </c>
      <c r="H51" s="29"/>
      <c r="I51" s="45">
        <f t="shared" si="0"/>
        <v>3.69</v>
      </c>
      <c r="J51" s="22" t="str">
        <f t="shared" si="3"/>
        <v>湖李</v>
      </c>
      <c r="K51" s="22">
        <f t="shared" si="4"/>
        <v>1845</v>
      </c>
      <c r="L51" s="45">
        <f t="shared" si="1"/>
        <v>11.07</v>
      </c>
      <c r="M51" s="35">
        <f t="shared" si="2"/>
        <v>55.35</v>
      </c>
      <c r="N51" s="22"/>
      <c r="O51" s="36"/>
      <c r="P51" s="36"/>
      <c r="Q51" s="36"/>
    </row>
    <row r="52" s="40" customFormat="1" ht="12" customHeight="1" spans="1:17">
      <c r="A52" s="22">
        <v>47</v>
      </c>
      <c r="B52" s="23" t="s">
        <v>75</v>
      </c>
      <c r="C52" s="24" t="s">
        <v>18</v>
      </c>
      <c r="D52" s="25" t="s">
        <v>19</v>
      </c>
      <c r="E52" s="34" t="s">
        <v>39</v>
      </c>
      <c r="F52" s="70"/>
      <c r="G52" s="90">
        <v>2.77</v>
      </c>
      <c r="H52" s="29"/>
      <c r="I52" s="45">
        <f t="shared" si="0"/>
        <v>2.77</v>
      </c>
      <c r="J52" s="22" t="str">
        <f t="shared" si="3"/>
        <v>湖李</v>
      </c>
      <c r="K52" s="22">
        <f t="shared" si="4"/>
        <v>1385</v>
      </c>
      <c r="L52" s="45">
        <f t="shared" si="1"/>
        <v>8.31</v>
      </c>
      <c r="M52" s="35">
        <f t="shared" si="2"/>
        <v>41.55</v>
      </c>
      <c r="N52" s="22"/>
      <c r="O52" s="36"/>
      <c r="P52" s="36"/>
      <c r="Q52" s="36"/>
    </row>
    <row r="53" s="40" customFormat="1" ht="12" customHeight="1" spans="1:17">
      <c r="A53" s="22">
        <v>48</v>
      </c>
      <c r="B53" s="23" t="s">
        <v>76</v>
      </c>
      <c r="C53" s="24" t="s">
        <v>18</v>
      </c>
      <c r="D53" s="25" t="s">
        <v>19</v>
      </c>
      <c r="E53" s="34" t="s">
        <v>41</v>
      </c>
      <c r="F53" s="70"/>
      <c r="G53" s="90">
        <v>2.77</v>
      </c>
      <c r="H53" s="29"/>
      <c r="I53" s="45">
        <f t="shared" si="0"/>
        <v>2.77</v>
      </c>
      <c r="J53" s="22" t="str">
        <f t="shared" si="3"/>
        <v>湖李</v>
      </c>
      <c r="K53" s="22">
        <f t="shared" si="4"/>
        <v>1385</v>
      </c>
      <c r="L53" s="45">
        <f t="shared" si="1"/>
        <v>8.31</v>
      </c>
      <c r="M53" s="35">
        <f t="shared" si="2"/>
        <v>41.55</v>
      </c>
      <c r="N53" s="22"/>
      <c r="O53" s="36"/>
      <c r="P53" s="36"/>
      <c r="Q53" s="36"/>
    </row>
    <row r="54" s="40" customFormat="1" ht="12" customHeight="1" spans="1:17">
      <c r="A54" s="22">
        <v>49</v>
      </c>
      <c r="B54" s="23" t="s">
        <v>77</v>
      </c>
      <c r="C54" s="24" t="s">
        <v>18</v>
      </c>
      <c r="D54" s="25" t="s">
        <v>19</v>
      </c>
      <c r="E54" s="34" t="s">
        <v>25</v>
      </c>
      <c r="F54" s="70"/>
      <c r="G54" s="90">
        <v>1.85</v>
      </c>
      <c r="H54" s="29"/>
      <c r="I54" s="45">
        <f t="shared" si="0"/>
        <v>1.85</v>
      </c>
      <c r="J54" s="22" t="str">
        <f t="shared" si="3"/>
        <v>湖李</v>
      </c>
      <c r="K54" s="22">
        <f t="shared" si="4"/>
        <v>925</v>
      </c>
      <c r="L54" s="45">
        <f t="shared" si="1"/>
        <v>5.55</v>
      </c>
      <c r="M54" s="35">
        <f t="shared" si="2"/>
        <v>27.75</v>
      </c>
      <c r="N54" s="22"/>
      <c r="O54" s="36"/>
      <c r="P54" s="36"/>
      <c r="Q54" s="36"/>
    </row>
    <row r="55" s="40" customFormat="1" ht="12" customHeight="1" spans="1:17">
      <c r="A55" s="22">
        <v>50</v>
      </c>
      <c r="B55" s="23" t="s">
        <v>78</v>
      </c>
      <c r="C55" s="24" t="s">
        <v>18</v>
      </c>
      <c r="D55" s="25" t="s">
        <v>19</v>
      </c>
      <c r="E55" s="34" t="s">
        <v>25</v>
      </c>
      <c r="F55" s="70"/>
      <c r="G55" s="90">
        <v>2.31</v>
      </c>
      <c r="H55" s="29"/>
      <c r="I55" s="45">
        <f t="shared" si="0"/>
        <v>2.31</v>
      </c>
      <c r="J55" s="22" t="str">
        <f t="shared" si="3"/>
        <v>湖李</v>
      </c>
      <c r="K55" s="22">
        <f t="shared" si="4"/>
        <v>1155</v>
      </c>
      <c r="L55" s="45">
        <f t="shared" si="1"/>
        <v>6.93</v>
      </c>
      <c r="M55" s="35">
        <f t="shared" si="2"/>
        <v>34.65</v>
      </c>
      <c r="N55" s="22"/>
      <c r="O55" s="36"/>
      <c r="P55" s="36"/>
      <c r="Q55" s="36"/>
    </row>
    <row r="56" s="40" customFormat="1" ht="12" customHeight="1" spans="1:17">
      <c r="A56" s="22">
        <v>51</v>
      </c>
      <c r="B56" s="23" t="s">
        <v>79</v>
      </c>
      <c r="C56" s="24" t="s">
        <v>18</v>
      </c>
      <c r="D56" s="25" t="s">
        <v>19</v>
      </c>
      <c r="E56" s="34" t="s">
        <v>25</v>
      </c>
      <c r="F56" s="70"/>
      <c r="G56" s="90">
        <v>2.31</v>
      </c>
      <c r="H56" s="29"/>
      <c r="I56" s="45">
        <f t="shared" si="0"/>
        <v>2.31</v>
      </c>
      <c r="J56" s="22" t="str">
        <f t="shared" si="3"/>
        <v>湖李</v>
      </c>
      <c r="K56" s="22">
        <f t="shared" si="4"/>
        <v>1155</v>
      </c>
      <c r="L56" s="45">
        <f t="shared" si="1"/>
        <v>6.93</v>
      </c>
      <c r="M56" s="35">
        <f t="shared" si="2"/>
        <v>34.65</v>
      </c>
      <c r="N56" s="22"/>
      <c r="O56" s="36"/>
      <c r="P56" s="36"/>
      <c r="Q56" s="36"/>
    </row>
    <row r="57" s="40" customFormat="1" ht="12" customHeight="1" spans="1:17">
      <c r="A57" s="22">
        <v>52</v>
      </c>
      <c r="B57" s="23" t="s">
        <v>80</v>
      </c>
      <c r="C57" s="24" t="s">
        <v>18</v>
      </c>
      <c r="D57" s="25" t="s">
        <v>19</v>
      </c>
      <c r="E57" s="34" t="s">
        <v>39</v>
      </c>
      <c r="F57" s="70"/>
      <c r="G57" s="90">
        <v>1.85</v>
      </c>
      <c r="H57" s="29"/>
      <c r="I57" s="45">
        <f t="shared" si="0"/>
        <v>1.85</v>
      </c>
      <c r="J57" s="22" t="str">
        <f t="shared" si="3"/>
        <v>湖李</v>
      </c>
      <c r="K57" s="22">
        <f t="shared" si="4"/>
        <v>925</v>
      </c>
      <c r="L57" s="45">
        <f t="shared" si="1"/>
        <v>5.55</v>
      </c>
      <c r="M57" s="35">
        <f t="shared" si="2"/>
        <v>27.75</v>
      </c>
      <c r="N57" s="22"/>
      <c r="O57" s="36"/>
      <c r="P57" s="36"/>
      <c r="Q57" s="36"/>
    </row>
    <row r="58" s="40" customFormat="1" ht="12" customHeight="1" spans="1:17">
      <c r="A58" s="22">
        <v>53</v>
      </c>
      <c r="B58" s="23" t="s">
        <v>81</v>
      </c>
      <c r="C58" s="24" t="s">
        <v>18</v>
      </c>
      <c r="D58" s="25" t="s">
        <v>19</v>
      </c>
      <c r="E58" s="34" t="s">
        <v>45</v>
      </c>
      <c r="F58" s="70"/>
      <c r="G58" s="90">
        <v>1.85</v>
      </c>
      <c r="H58" s="29"/>
      <c r="I58" s="45">
        <f t="shared" si="0"/>
        <v>1.85</v>
      </c>
      <c r="J58" s="22" t="str">
        <f t="shared" si="3"/>
        <v>湖李</v>
      </c>
      <c r="K58" s="22">
        <f t="shared" si="4"/>
        <v>925</v>
      </c>
      <c r="L58" s="45">
        <f t="shared" si="1"/>
        <v>5.55</v>
      </c>
      <c r="M58" s="35">
        <f t="shared" si="2"/>
        <v>27.75</v>
      </c>
      <c r="N58" s="22"/>
      <c r="O58" s="36"/>
      <c r="P58" s="36"/>
      <c r="Q58" s="36"/>
    </row>
    <row r="59" s="41" customFormat="1" ht="12" customHeight="1" spans="1:17">
      <c r="A59" s="76">
        <v>54</v>
      </c>
      <c r="B59" s="23" t="s">
        <v>82</v>
      </c>
      <c r="C59" s="24" t="s">
        <v>18</v>
      </c>
      <c r="D59" s="25" t="s">
        <v>19</v>
      </c>
      <c r="E59" s="34" t="s">
        <v>27</v>
      </c>
      <c r="F59" s="70"/>
      <c r="G59" s="90">
        <v>2.31</v>
      </c>
      <c r="H59" s="91"/>
      <c r="I59" s="94">
        <f t="shared" si="0"/>
        <v>2.31</v>
      </c>
      <c r="J59" s="22" t="str">
        <f t="shared" si="3"/>
        <v>湖李</v>
      </c>
      <c r="K59" s="22">
        <f t="shared" si="4"/>
        <v>1155</v>
      </c>
      <c r="L59" s="94">
        <f t="shared" si="1"/>
        <v>6.93</v>
      </c>
      <c r="M59" s="80">
        <f t="shared" si="2"/>
        <v>34.65</v>
      </c>
      <c r="N59" s="22"/>
      <c r="O59" s="36"/>
      <c r="P59" s="36"/>
      <c r="Q59" s="36"/>
    </row>
    <row r="60" s="40" customFormat="1" ht="12" customHeight="1" spans="1:17">
      <c r="A60" s="22">
        <v>55</v>
      </c>
      <c r="B60" s="23" t="s">
        <v>83</v>
      </c>
      <c r="C60" s="24" t="s">
        <v>18</v>
      </c>
      <c r="D60" s="25" t="s">
        <v>19</v>
      </c>
      <c r="E60" s="34" t="s">
        <v>39</v>
      </c>
      <c r="F60" s="70"/>
      <c r="G60" s="90">
        <v>2.77</v>
      </c>
      <c r="H60" s="29"/>
      <c r="I60" s="45">
        <f t="shared" si="0"/>
        <v>2.77</v>
      </c>
      <c r="J60" s="22" t="str">
        <f t="shared" si="3"/>
        <v>湖李</v>
      </c>
      <c r="K60" s="22">
        <f t="shared" si="4"/>
        <v>1385</v>
      </c>
      <c r="L60" s="45">
        <f t="shared" si="1"/>
        <v>8.31</v>
      </c>
      <c r="M60" s="35">
        <f t="shared" si="2"/>
        <v>41.55</v>
      </c>
      <c r="N60" s="22"/>
      <c r="O60" s="36"/>
      <c r="P60" s="36"/>
      <c r="Q60" s="36"/>
    </row>
    <row r="61" s="40" customFormat="1" ht="12" customHeight="1" spans="1:17">
      <c r="A61" s="22">
        <v>56</v>
      </c>
      <c r="B61" s="23" t="s">
        <v>84</v>
      </c>
      <c r="C61" s="24" t="s">
        <v>18</v>
      </c>
      <c r="D61" s="25" t="s">
        <v>19</v>
      </c>
      <c r="E61" s="34" t="s">
        <v>23</v>
      </c>
      <c r="F61" s="70"/>
      <c r="G61" s="90">
        <v>1.85</v>
      </c>
      <c r="H61" s="30"/>
      <c r="I61" s="45">
        <f t="shared" si="0"/>
        <v>1.85</v>
      </c>
      <c r="J61" s="22" t="str">
        <f t="shared" si="3"/>
        <v>湖李</v>
      </c>
      <c r="K61" s="22">
        <f t="shared" si="4"/>
        <v>925</v>
      </c>
      <c r="L61" s="45">
        <f t="shared" si="1"/>
        <v>5.55</v>
      </c>
      <c r="M61" s="35">
        <f t="shared" si="2"/>
        <v>27.75</v>
      </c>
      <c r="N61" s="22"/>
      <c r="O61" s="36"/>
      <c r="P61" s="36"/>
      <c r="Q61" s="36"/>
    </row>
    <row r="62" s="40" customFormat="1" ht="12" customHeight="1" spans="1:17">
      <c r="A62" s="22">
        <v>57</v>
      </c>
      <c r="B62" s="23" t="s">
        <v>85</v>
      </c>
      <c r="C62" s="24" t="s">
        <v>18</v>
      </c>
      <c r="D62" s="25" t="s">
        <v>19</v>
      </c>
      <c r="E62" s="34" t="s">
        <v>20</v>
      </c>
      <c r="F62" s="70"/>
      <c r="G62" s="90">
        <v>1.85</v>
      </c>
      <c r="H62" s="30"/>
      <c r="I62" s="45">
        <f t="shared" si="0"/>
        <v>1.85</v>
      </c>
      <c r="J62" s="22" t="str">
        <f t="shared" si="3"/>
        <v>湖李</v>
      </c>
      <c r="K62" s="22">
        <f t="shared" si="4"/>
        <v>925</v>
      </c>
      <c r="L62" s="45">
        <f t="shared" si="1"/>
        <v>5.55</v>
      </c>
      <c r="M62" s="35">
        <f t="shared" si="2"/>
        <v>27.75</v>
      </c>
      <c r="N62" s="22"/>
      <c r="O62" s="36"/>
      <c r="P62" s="36"/>
      <c r="Q62" s="36"/>
    </row>
    <row r="63" s="40" customFormat="1" ht="12" customHeight="1" spans="1:17">
      <c r="A63" s="22">
        <v>58</v>
      </c>
      <c r="B63" s="23" t="s">
        <v>86</v>
      </c>
      <c r="C63" s="24" t="s">
        <v>18</v>
      </c>
      <c r="D63" s="25" t="s">
        <v>19</v>
      </c>
      <c r="E63" s="34" t="s">
        <v>45</v>
      </c>
      <c r="F63" s="70"/>
      <c r="G63" s="90">
        <v>1.38</v>
      </c>
      <c r="H63" s="30"/>
      <c r="I63" s="45">
        <f t="shared" si="0"/>
        <v>1.38</v>
      </c>
      <c r="J63" s="22" t="str">
        <f t="shared" si="3"/>
        <v>湖李</v>
      </c>
      <c r="K63" s="22">
        <f t="shared" si="4"/>
        <v>690</v>
      </c>
      <c r="L63" s="45">
        <f t="shared" si="1"/>
        <v>4.14</v>
      </c>
      <c r="M63" s="35">
        <f t="shared" si="2"/>
        <v>20.7</v>
      </c>
      <c r="N63" s="22"/>
      <c r="O63" s="36"/>
      <c r="P63" s="36"/>
      <c r="Q63" s="36"/>
    </row>
    <row r="64" s="40" customFormat="1" ht="12" customHeight="1" spans="1:17">
      <c r="A64" s="22">
        <v>59</v>
      </c>
      <c r="B64" s="23" t="s">
        <v>87</v>
      </c>
      <c r="C64" s="24" t="s">
        <v>18</v>
      </c>
      <c r="D64" s="25" t="s">
        <v>19</v>
      </c>
      <c r="E64" s="34" t="s">
        <v>30</v>
      </c>
      <c r="F64" s="70"/>
      <c r="G64" s="90">
        <v>2.31</v>
      </c>
      <c r="H64" s="30"/>
      <c r="I64" s="45">
        <f t="shared" si="0"/>
        <v>2.31</v>
      </c>
      <c r="J64" s="22" t="str">
        <f t="shared" si="3"/>
        <v>湖李</v>
      </c>
      <c r="K64" s="22">
        <f t="shared" si="4"/>
        <v>1155</v>
      </c>
      <c r="L64" s="45">
        <f t="shared" si="1"/>
        <v>6.93</v>
      </c>
      <c r="M64" s="35">
        <f t="shared" si="2"/>
        <v>34.65</v>
      </c>
      <c r="N64" s="22"/>
      <c r="O64" s="36"/>
      <c r="P64" s="36"/>
      <c r="Q64" s="36"/>
    </row>
    <row r="65" s="40" customFormat="1" ht="12" customHeight="1" spans="1:17">
      <c r="A65" s="22">
        <v>60</v>
      </c>
      <c r="B65" s="23" t="s">
        <v>88</v>
      </c>
      <c r="C65" s="24" t="s">
        <v>18</v>
      </c>
      <c r="D65" s="25" t="s">
        <v>19</v>
      </c>
      <c r="E65" s="34" t="s">
        <v>30</v>
      </c>
      <c r="F65" s="70"/>
      <c r="G65" s="90">
        <v>3.69</v>
      </c>
      <c r="H65" s="30"/>
      <c r="I65" s="45">
        <f t="shared" si="0"/>
        <v>3.69</v>
      </c>
      <c r="J65" s="22" t="str">
        <f t="shared" si="3"/>
        <v>湖李</v>
      </c>
      <c r="K65" s="22">
        <f t="shared" si="4"/>
        <v>1845</v>
      </c>
      <c r="L65" s="45">
        <f t="shared" si="1"/>
        <v>11.07</v>
      </c>
      <c r="M65" s="35">
        <f t="shared" si="2"/>
        <v>55.35</v>
      </c>
      <c r="N65" s="22"/>
      <c r="O65" s="36"/>
      <c r="P65" s="36"/>
      <c r="Q65" s="36"/>
    </row>
    <row r="66" s="40" customFormat="1" ht="12" customHeight="1" spans="1:17">
      <c r="A66" s="22">
        <v>61</v>
      </c>
      <c r="B66" s="23" t="s">
        <v>89</v>
      </c>
      <c r="C66" s="24" t="s">
        <v>18</v>
      </c>
      <c r="D66" s="25" t="s">
        <v>19</v>
      </c>
      <c r="E66" s="34" t="s">
        <v>25</v>
      </c>
      <c r="F66" s="70"/>
      <c r="G66" s="90">
        <v>2.31</v>
      </c>
      <c r="H66" s="30"/>
      <c r="I66" s="45">
        <f t="shared" si="0"/>
        <v>2.31</v>
      </c>
      <c r="J66" s="22" t="str">
        <f t="shared" si="3"/>
        <v>湖李</v>
      </c>
      <c r="K66" s="22">
        <f t="shared" si="4"/>
        <v>1155</v>
      </c>
      <c r="L66" s="45">
        <f t="shared" si="1"/>
        <v>6.93</v>
      </c>
      <c r="M66" s="35">
        <f t="shared" si="2"/>
        <v>34.65</v>
      </c>
      <c r="N66" s="22"/>
      <c r="O66" s="36"/>
      <c r="P66" s="36"/>
      <c r="Q66" s="36"/>
    </row>
    <row r="67" s="40" customFormat="1" ht="12" customHeight="1" spans="1:17">
      <c r="A67" s="22">
        <v>62</v>
      </c>
      <c r="B67" s="23" t="s">
        <v>90</v>
      </c>
      <c r="C67" s="24" t="s">
        <v>18</v>
      </c>
      <c r="D67" s="25" t="s">
        <v>19</v>
      </c>
      <c r="E67" s="34" t="s">
        <v>45</v>
      </c>
      <c r="F67" s="70"/>
      <c r="G67" s="90">
        <v>2.31</v>
      </c>
      <c r="H67" s="30"/>
      <c r="I67" s="45">
        <f t="shared" si="0"/>
        <v>2.31</v>
      </c>
      <c r="J67" s="22" t="str">
        <f t="shared" si="3"/>
        <v>湖李</v>
      </c>
      <c r="K67" s="22">
        <f t="shared" si="4"/>
        <v>1155</v>
      </c>
      <c r="L67" s="45">
        <f t="shared" si="1"/>
        <v>6.93</v>
      </c>
      <c r="M67" s="35">
        <f t="shared" si="2"/>
        <v>34.65</v>
      </c>
      <c r="N67" s="22"/>
      <c r="O67" s="36"/>
      <c r="P67" s="36"/>
      <c r="Q67" s="36"/>
    </row>
    <row r="68" s="40" customFormat="1" ht="12" customHeight="1" spans="1:17">
      <c r="A68" s="22">
        <v>63</v>
      </c>
      <c r="B68" s="23" t="s">
        <v>91</v>
      </c>
      <c r="C68" s="24" t="s">
        <v>18</v>
      </c>
      <c r="D68" s="25" t="s">
        <v>19</v>
      </c>
      <c r="E68" s="34" t="s">
        <v>30</v>
      </c>
      <c r="F68" s="70"/>
      <c r="G68" s="90">
        <v>1.85</v>
      </c>
      <c r="H68" s="30"/>
      <c r="I68" s="45">
        <f t="shared" si="0"/>
        <v>1.85</v>
      </c>
      <c r="J68" s="22" t="str">
        <f t="shared" si="3"/>
        <v>湖李</v>
      </c>
      <c r="K68" s="22">
        <f t="shared" si="4"/>
        <v>925</v>
      </c>
      <c r="L68" s="45">
        <f t="shared" si="1"/>
        <v>5.55</v>
      </c>
      <c r="M68" s="35">
        <f t="shared" si="2"/>
        <v>27.75</v>
      </c>
      <c r="N68" s="22"/>
      <c r="O68" s="36"/>
      <c r="P68" s="36"/>
      <c r="Q68" s="36"/>
    </row>
    <row r="69" s="40" customFormat="1" ht="12" customHeight="1" spans="1:17">
      <c r="A69" s="22">
        <v>64</v>
      </c>
      <c r="B69" s="23" t="s">
        <v>92</v>
      </c>
      <c r="C69" s="24" t="s">
        <v>18</v>
      </c>
      <c r="D69" s="25" t="s">
        <v>19</v>
      </c>
      <c r="E69" s="34" t="s">
        <v>25</v>
      </c>
      <c r="F69" s="70"/>
      <c r="G69" s="90">
        <v>2.31</v>
      </c>
      <c r="H69" s="30"/>
      <c r="I69" s="45">
        <f t="shared" si="0"/>
        <v>2.31</v>
      </c>
      <c r="J69" s="22" t="str">
        <f t="shared" si="3"/>
        <v>湖李</v>
      </c>
      <c r="K69" s="22">
        <f t="shared" si="4"/>
        <v>1155</v>
      </c>
      <c r="L69" s="45">
        <f t="shared" si="1"/>
        <v>6.93</v>
      </c>
      <c r="M69" s="35">
        <f t="shared" si="2"/>
        <v>34.65</v>
      </c>
      <c r="N69" s="22"/>
      <c r="O69" s="36"/>
      <c r="P69" s="36"/>
      <c r="Q69" s="36"/>
    </row>
    <row r="70" s="40" customFormat="1" ht="12" customHeight="1" spans="1:17">
      <c r="A70" s="22">
        <v>65</v>
      </c>
      <c r="B70" s="23" t="s">
        <v>93</v>
      </c>
      <c r="C70" s="24" t="s">
        <v>18</v>
      </c>
      <c r="D70" s="25" t="s">
        <v>19</v>
      </c>
      <c r="E70" s="34" t="s">
        <v>30</v>
      </c>
      <c r="F70" s="70"/>
      <c r="G70" s="90">
        <v>1.85</v>
      </c>
      <c r="H70" s="30"/>
      <c r="I70" s="45">
        <f t="shared" ref="I70:I133" si="5">G70</f>
        <v>1.85</v>
      </c>
      <c r="J70" s="22" t="str">
        <f t="shared" si="3"/>
        <v>湖李</v>
      </c>
      <c r="K70" s="22">
        <f t="shared" si="4"/>
        <v>925</v>
      </c>
      <c r="L70" s="45">
        <f t="shared" ref="L70:L133" si="6">I70*3</f>
        <v>5.55</v>
      </c>
      <c r="M70" s="35">
        <f t="shared" ref="M70:M133" si="7">I70*15</f>
        <v>27.75</v>
      </c>
      <c r="N70" s="22"/>
      <c r="O70" s="36"/>
      <c r="P70" s="36"/>
      <c r="Q70" s="36"/>
    </row>
    <row r="71" s="40" customFormat="1" ht="12" customHeight="1" spans="1:17">
      <c r="A71" s="22">
        <v>66</v>
      </c>
      <c r="B71" s="23" t="s">
        <v>94</v>
      </c>
      <c r="C71" s="24" t="s">
        <v>18</v>
      </c>
      <c r="D71" s="25" t="s">
        <v>19</v>
      </c>
      <c r="E71" s="34" t="s">
        <v>27</v>
      </c>
      <c r="F71" s="70"/>
      <c r="G71" s="90">
        <v>1.85</v>
      </c>
      <c r="H71" s="30"/>
      <c r="I71" s="45">
        <f t="shared" si="5"/>
        <v>1.85</v>
      </c>
      <c r="J71" s="22" t="str">
        <f t="shared" ref="J71:J134" si="8">J70</f>
        <v>湖李</v>
      </c>
      <c r="K71" s="22">
        <f t="shared" ref="K71:K134" si="9">G71*500</f>
        <v>925</v>
      </c>
      <c r="L71" s="45">
        <f t="shared" si="6"/>
        <v>5.55</v>
      </c>
      <c r="M71" s="35">
        <f t="shared" si="7"/>
        <v>27.75</v>
      </c>
      <c r="N71" s="22"/>
      <c r="O71" s="36"/>
      <c r="P71" s="36"/>
      <c r="Q71" s="36"/>
    </row>
    <row r="72" s="40" customFormat="1" ht="12" customHeight="1" spans="1:17">
      <c r="A72" s="22">
        <v>67</v>
      </c>
      <c r="B72" s="23" t="s">
        <v>95</v>
      </c>
      <c r="C72" s="24" t="s">
        <v>18</v>
      </c>
      <c r="D72" s="25" t="s">
        <v>19</v>
      </c>
      <c r="E72" s="34" t="s">
        <v>25</v>
      </c>
      <c r="F72" s="70"/>
      <c r="G72" s="90">
        <v>2.31</v>
      </c>
      <c r="H72" s="30"/>
      <c r="I72" s="45">
        <f t="shared" si="5"/>
        <v>2.31</v>
      </c>
      <c r="J72" s="22" t="str">
        <f t="shared" si="8"/>
        <v>湖李</v>
      </c>
      <c r="K72" s="22">
        <f t="shared" si="9"/>
        <v>1155</v>
      </c>
      <c r="L72" s="45">
        <f t="shared" si="6"/>
        <v>6.93</v>
      </c>
      <c r="M72" s="35">
        <f t="shared" si="7"/>
        <v>34.65</v>
      </c>
      <c r="N72" s="22"/>
      <c r="O72" s="36"/>
      <c r="P72" s="36"/>
      <c r="Q72" s="36"/>
    </row>
    <row r="73" s="40" customFormat="1" ht="12" customHeight="1" spans="1:17">
      <c r="A73" s="22">
        <v>68</v>
      </c>
      <c r="B73" s="23" t="s">
        <v>96</v>
      </c>
      <c r="C73" s="24" t="s">
        <v>18</v>
      </c>
      <c r="D73" s="25" t="s">
        <v>19</v>
      </c>
      <c r="E73" s="34" t="s">
        <v>30</v>
      </c>
      <c r="F73" s="70"/>
      <c r="G73" s="90">
        <v>1.85</v>
      </c>
      <c r="H73" s="30"/>
      <c r="I73" s="45">
        <f t="shared" si="5"/>
        <v>1.85</v>
      </c>
      <c r="J73" s="22" t="str">
        <f t="shared" si="8"/>
        <v>湖李</v>
      </c>
      <c r="K73" s="22">
        <f t="shared" si="9"/>
        <v>925</v>
      </c>
      <c r="L73" s="45">
        <f t="shared" si="6"/>
        <v>5.55</v>
      </c>
      <c r="M73" s="35">
        <f t="shared" si="7"/>
        <v>27.75</v>
      </c>
      <c r="N73" s="22"/>
      <c r="O73" s="36"/>
      <c r="P73" s="36"/>
      <c r="Q73" s="36"/>
    </row>
    <row r="74" s="40" customFormat="1" ht="12" customHeight="1" spans="1:17">
      <c r="A74" s="22">
        <v>69</v>
      </c>
      <c r="B74" s="23" t="s">
        <v>97</v>
      </c>
      <c r="C74" s="24" t="s">
        <v>18</v>
      </c>
      <c r="D74" s="25" t="s">
        <v>19</v>
      </c>
      <c r="E74" s="34" t="s">
        <v>39</v>
      </c>
      <c r="F74" s="70"/>
      <c r="G74" s="90">
        <v>5.54</v>
      </c>
      <c r="H74" s="30"/>
      <c r="I74" s="45">
        <f t="shared" si="5"/>
        <v>5.54</v>
      </c>
      <c r="J74" s="22" t="str">
        <f t="shared" si="8"/>
        <v>湖李</v>
      </c>
      <c r="K74" s="22">
        <f t="shared" si="9"/>
        <v>2770</v>
      </c>
      <c r="L74" s="45">
        <f t="shared" si="6"/>
        <v>16.62</v>
      </c>
      <c r="M74" s="35">
        <f t="shared" si="7"/>
        <v>83.1</v>
      </c>
      <c r="N74" s="22"/>
      <c r="O74" s="36"/>
      <c r="P74" s="36"/>
      <c r="Q74" s="36"/>
    </row>
    <row r="75" s="40" customFormat="1" ht="12" customHeight="1" spans="1:17">
      <c r="A75" s="22">
        <v>70</v>
      </c>
      <c r="B75" s="23" t="s">
        <v>98</v>
      </c>
      <c r="C75" s="24" t="s">
        <v>18</v>
      </c>
      <c r="D75" s="25" t="s">
        <v>19</v>
      </c>
      <c r="E75" s="34" t="s">
        <v>20</v>
      </c>
      <c r="F75" s="70"/>
      <c r="G75" s="90">
        <v>2.77</v>
      </c>
      <c r="H75" s="30"/>
      <c r="I75" s="45">
        <f t="shared" si="5"/>
        <v>2.77</v>
      </c>
      <c r="J75" s="22" t="str">
        <f t="shared" si="8"/>
        <v>湖李</v>
      </c>
      <c r="K75" s="22">
        <f t="shared" si="9"/>
        <v>1385</v>
      </c>
      <c r="L75" s="45">
        <f t="shared" si="6"/>
        <v>8.31</v>
      </c>
      <c r="M75" s="35">
        <f t="shared" si="7"/>
        <v>41.55</v>
      </c>
      <c r="N75" s="22"/>
      <c r="O75" s="36"/>
      <c r="P75" s="36"/>
      <c r="Q75" s="36"/>
    </row>
    <row r="76" s="40" customFormat="1" ht="12" customHeight="1" spans="1:17">
      <c r="A76" s="22">
        <v>71</v>
      </c>
      <c r="B76" s="23" t="s">
        <v>99</v>
      </c>
      <c r="C76" s="24" t="s">
        <v>18</v>
      </c>
      <c r="D76" s="25" t="s">
        <v>19</v>
      </c>
      <c r="E76" s="34" t="s">
        <v>27</v>
      </c>
      <c r="F76" s="70"/>
      <c r="G76" s="90">
        <v>2.31</v>
      </c>
      <c r="H76" s="30"/>
      <c r="I76" s="45">
        <f t="shared" si="5"/>
        <v>2.31</v>
      </c>
      <c r="J76" s="22" t="str">
        <f t="shared" si="8"/>
        <v>湖李</v>
      </c>
      <c r="K76" s="22">
        <f t="shared" si="9"/>
        <v>1155</v>
      </c>
      <c r="L76" s="45">
        <f t="shared" si="6"/>
        <v>6.93</v>
      </c>
      <c r="M76" s="35">
        <f t="shared" si="7"/>
        <v>34.65</v>
      </c>
      <c r="N76" s="22"/>
      <c r="O76" s="36"/>
      <c r="P76" s="36"/>
      <c r="Q76" s="36"/>
    </row>
    <row r="77" s="40" customFormat="1" ht="12" customHeight="1" spans="1:17">
      <c r="A77" s="76">
        <v>72</v>
      </c>
      <c r="B77" s="23" t="s">
        <v>100</v>
      </c>
      <c r="C77" s="24" t="s">
        <v>18</v>
      </c>
      <c r="D77" s="25" t="s">
        <v>19</v>
      </c>
      <c r="E77" s="34" t="s">
        <v>45</v>
      </c>
      <c r="F77" s="70"/>
      <c r="G77" s="90">
        <v>2.77</v>
      </c>
      <c r="H77" s="95"/>
      <c r="I77" s="45">
        <f t="shared" si="5"/>
        <v>2.77</v>
      </c>
      <c r="J77" s="22" t="str">
        <f t="shared" si="8"/>
        <v>湖李</v>
      </c>
      <c r="K77" s="22">
        <f t="shared" si="9"/>
        <v>1385</v>
      </c>
      <c r="L77" s="45">
        <f t="shared" si="6"/>
        <v>8.31</v>
      </c>
      <c r="M77" s="35">
        <f t="shared" si="7"/>
        <v>41.55</v>
      </c>
      <c r="N77" s="22"/>
      <c r="O77" s="36"/>
      <c r="P77" s="36"/>
      <c r="Q77" s="36"/>
    </row>
    <row r="78" s="40" customFormat="1" ht="12" customHeight="1" spans="1:17">
      <c r="A78" s="76">
        <v>73</v>
      </c>
      <c r="B78" s="23" t="s">
        <v>101</v>
      </c>
      <c r="C78" s="24" t="s">
        <v>18</v>
      </c>
      <c r="D78" s="25" t="s">
        <v>19</v>
      </c>
      <c r="E78" s="34" t="s">
        <v>39</v>
      </c>
      <c r="F78" s="70"/>
      <c r="G78" s="90">
        <v>2.31</v>
      </c>
      <c r="H78" s="95"/>
      <c r="I78" s="45">
        <f t="shared" si="5"/>
        <v>2.31</v>
      </c>
      <c r="J78" s="22" t="str">
        <f t="shared" si="8"/>
        <v>湖李</v>
      </c>
      <c r="K78" s="22">
        <f t="shared" si="9"/>
        <v>1155</v>
      </c>
      <c r="L78" s="45">
        <f t="shared" si="6"/>
        <v>6.93</v>
      </c>
      <c r="M78" s="35">
        <f t="shared" si="7"/>
        <v>34.65</v>
      </c>
      <c r="N78" s="22"/>
      <c r="O78" s="36"/>
      <c r="P78" s="36"/>
      <c r="Q78" s="36"/>
    </row>
    <row r="79" s="40" customFormat="1" ht="12" customHeight="1" spans="1:17">
      <c r="A79" s="76">
        <v>74</v>
      </c>
      <c r="B79" s="23" t="s">
        <v>102</v>
      </c>
      <c r="C79" s="24" t="s">
        <v>18</v>
      </c>
      <c r="D79" s="25" t="s">
        <v>19</v>
      </c>
      <c r="E79" s="34" t="s">
        <v>23</v>
      </c>
      <c r="F79" s="70"/>
      <c r="G79" s="90">
        <v>1.85</v>
      </c>
      <c r="H79" s="95"/>
      <c r="I79" s="45">
        <f t="shared" si="5"/>
        <v>1.85</v>
      </c>
      <c r="J79" s="22" t="str">
        <f t="shared" si="8"/>
        <v>湖李</v>
      </c>
      <c r="K79" s="22">
        <f t="shared" si="9"/>
        <v>925</v>
      </c>
      <c r="L79" s="45">
        <f t="shared" si="6"/>
        <v>5.55</v>
      </c>
      <c r="M79" s="35">
        <f t="shared" si="7"/>
        <v>27.75</v>
      </c>
      <c r="N79" s="22"/>
      <c r="O79" s="36"/>
      <c r="P79" s="36"/>
      <c r="Q79" s="36"/>
    </row>
    <row r="80" s="40" customFormat="1" ht="12" customHeight="1" spans="1:17">
      <c r="A80" s="76">
        <v>75</v>
      </c>
      <c r="B80" s="23" t="s">
        <v>103</v>
      </c>
      <c r="C80" s="24" t="s">
        <v>18</v>
      </c>
      <c r="D80" s="25" t="s">
        <v>19</v>
      </c>
      <c r="E80" s="34" t="s">
        <v>41</v>
      </c>
      <c r="F80" s="70"/>
      <c r="G80" s="90">
        <v>2.31</v>
      </c>
      <c r="H80" s="95"/>
      <c r="I80" s="45">
        <f t="shared" si="5"/>
        <v>2.31</v>
      </c>
      <c r="J80" s="22" t="str">
        <f t="shared" si="8"/>
        <v>湖李</v>
      </c>
      <c r="K80" s="22">
        <f t="shared" si="9"/>
        <v>1155</v>
      </c>
      <c r="L80" s="45">
        <f t="shared" si="6"/>
        <v>6.93</v>
      </c>
      <c r="M80" s="35">
        <f t="shared" si="7"/>
        <v>34.65</v>
      </c>
      <c r="N80" s="22"/>
      <c r="O80" s="36"/>
      <c r="P80" s="36"/>
      <c r="Q80" s="36"/>
    </row>
    <row r="81" s="40" customFormat="1" ht="12" customHeight="1" spans="1:17">
      <c r="A81" s="76">
        <v>76</v>
      </c>
      <c r="B81" s="23" t="s">
        <v>104</v>
      </c>
      <c r="C81" s="24" t="s">
        <v>18</v>
      </c>
      <c r="D81" s="25" t="s">
        <v>19</v>
      </c>
      <c r="E81" s="34" t="s">
        <v>20</v>
      </c>
      <c r="F81" s="70"/>
      <c r="G81" s="90">
        <v>1.85</v>
      </c>
      <c r="H81" s="95"/>
      <c r="I81" s="45">
        <f t="shared" si="5"/>
        <v>1.85</v>
      </c>
      <c r="J81" s="22" t="str">
        <f t="shared" si="8"/>
        <v>湖李</v>
      </c>
      <c r="K81" s="22">
        <f t="shared" si="9"/>
        <v>925</v>
      </c>
      <c r="L81" s="45">
        <f t="shared" si="6"/>
        <v>5.55</v>
      </c>
      <c r="M81" s="35">
        <f t="shared" si="7"/>
        <v>27.75</v>
      </c>
      <c r="N81" s="22"/>
      <c r="O81" s="36"/>
      <c r="P81" s="36"/>
      <c r="Q81" s="36"/>
    </row>
    <row r="82" s="40" customFormat="1" ht="12" customHeight="1" spans="1:17">
      <c r="A82" s="76">
        <v>77</v>
      </c>
      <c r="B82" s="23" t="s">
        <v>105</v>
      </c>
      <c r="C82" s="24" t="s">
        <v>18</v>
      </c>
      <c r="D82" s="25" t="s">
        <v>19</v>
      </c>
      <c r="E82" s="34" t="s">
        <v>25</v>
      </c>
      <c r="F82" s="70"/>
      <c r="G82" s="90">
        <v>2.31</v>
      </c>
      <c r="H82" s="95"/>
      <c r="I82" s="45">
        <f t="shared" si="5"/>
        <v>2.31</v>
      </c>
      <c r="J82" s="22" t="str">
        <f t="shared" si="8"/>
        <v>湖李</v>
      </c>
      <c r="K82" s="22">
        <f t="shared" si="9"/>
        <v>1155</v>
      </c>
      <c r="L82" s="45">
        <f t="shared" si="6"/>
        <v>6.93</v>
      </c>
      <c r="M82" s="35">
        <f t="shared" si="7"/>
        <v>34.65</v>
      </c>
      <c r="N82" s="22"/>
      <c r="O82" s="36"/>
      <c r="P82" s="36"/>
      <c r="Q82" s="36"/>
    </row>
    <row r="83" s="40" customFormat="1" ht="12" customHeight="1" spans="1:17">
      <c r="A83" s="76">
        <v>78</v>
      </c>
      <c r="B83" s="23" t="s">
        <v>106</v>
      </c>
      <c r="C83" s="24" t="s">
        <v>18</v>
      </c>
      <c r="D83" s="25" t="s">
        <v>19</v>
      </c>
      <c r="E83" s="34" t="s">
        <v>27</v>
      </c>
      <c r="F83" s="70"/>
      <c r="G83" s="90">
        <v>1.38</v>
      </c>
      <c r="H83" s="95"/>
      <c r="I83" s="45">
        <f t="shared" si="5"/>
        <v>1.38</v>
      </c>
      <c r="J83" s="22" t="str">
        <f t="shared" si="8"/>
        <v>湖李</v>
      </c>
      <c r="K83" s="22">
        <f t="shared" si="9"/>
        <v>690</v>
      </c>
      <c r="L83" s="45">
        <f t="shared" si="6"/>
        <v>4.14</v>
      </c>
      <c r="M83" s="35">
        <f t="shared" si="7"/>
        <v>20.7</v>
      </c>
      <c r="N83" s="22"/>
      <c r="O83" s="36"/>
      <c r="P83" s="36"/>
      <c r="Q83" s="36"/>
    </row>
    <row r="84" s="40" customFormat="1" ht="12" customHeight="1" spans="1:17">
      <c r="A84" s="76">
        <v>79</v>
      </c>
      <c r="B84" s="23" t="s">
        <v>107</v>
      </c>
      <c r="C84" s="24" t="s">
        <v>18</v>
      </c>
      <c r="D84" s="25" t="s">
        <v>19</v>
      </c>
      <c r="E84" s="34" t="s">
        <v>41</v>
      </c>
      <c r="F84" s="70"/>
      <c r="G84" s="90">
        <v>1.85</v>
      </c>
      <c r="H84" s="95"/>
      <c r="I84" s="45">
        <f t="shared" si="5"/>
        <v>1.85</v>
      </c>
      <c r="J84" s="22" t="str">
        <f t="shared" si="8"/>
        <v>湖李</v>
      </c>
      <c r="K84" s="22">
        <f t="shared" si="9"/>
        <v>925</v>
      </c>
      <c r="L84" s="45">
        <f t="shared" si="6"/>
        <v>5.55</v>
      </c>
      <c r="M84" s="35">
        <f t="shared" si="7"/>
        <v>27.75</v>
      </c>
      <c r="N84" s="22"/>
      <c r="O84" s="36"/>
      <c r="P84" s="36"/>
      <c r="Q84" s="36"/>
    </row>
    <row r="85" s="40" customFormat="1" ht="12" customHeight="1" spans="1:17">
      <c r="A85" s="76">
        <v>80</v>
      </c>
      <c r="B85" s="23" t="s">
        <v>108</v>
      </c>
      <c r="C85" s="24" t="s">
        <v>18</v>
      </c>
      <c r="D85" s="25" t="s">
        <v>19</v>
      </c>
      <c r="E85" s="34" t="s">
        <v>45</v>
      </c>
      <c r="F85" s="70"/>
      <c r="G85" s="90">
        <v>1.85</v>
      </c>
      <c r="H85" s="95"/>
      <c r="I85" s="45">
        <f t="shared" si="5"/>
        <v>1.85</v>
      </c>
      <c r="J85" s="22" t="str">
        <f t="shared" si="8"/>
        <v>湖李</v>
      </c>
      <c r="K85" s="22">
        <f t="shared" si="9"/>
        <v>925</v>
      </c>
      <c r="L85" s="45">
        <f t="shared" si="6"/>
        <v>5.55</v>
      </c>
      <c r="M85" s="35">
        <f t="shared" si="7"/>
        <v>27.75</v>
      </c>
      <c r="N85" s="22"/>
      <c r="O85" s="36"/>
      <c r="P85" s="36"/>
      <c r="Q85" s="36"/>
    </row>
    <row r="86" s="40" customFormat="1" ht="12" customHeight="1" spans="1:17">
      <c r="A86" s="76">
        <v>81</v>
      </c>
      <c r="B86" s="23" t="s">
        <v>109</v>
      </c>
      <c r="C86" s="24" t="s">
        <v>18</v>
      </c>
      <c r="D86" s="25" t="s">
        <v>19</v>
      </c>
      <c r="E86" s="34" t="s">
        <v>41</v>
      </c>
      <c r="F86" s="70"/>
      <c r="G86" s="90">
        <v>1.85</v>
      </c>
      <c r="H86" s="95"/>
      <c r="I86" s="45">
        <f t="shared" si="5"/>
        <v>1.85</v>
      </c>
      <c r="J86" s="22" t="str">
        <f t="shared" si="8"/>
        <v>湖李</v>
      </c>
      <c r="K86" s="22">
        <f t="shared" si="9"/>
        <v>925</v>
      </c>
      <c r="L86" s="45">
        <f t="shared" si="6"/>
        <v>5.55</v>
      </c>
      <c r="M86" s="35">
        <f t="shared" si="7"/>
        <v>27.75</v>
      </c>
      <c r="N86" s="22"/>
      <c r="O86" s="36"/>
      <c r="P86" s="36"/>
      <c r="Q86" s="36"/>
    </row>
    <row r="87" s="40" customFormat="1" ht="12" customHeight="1" spans="1:17">
      <c r="A87" s="76">
        <v>82</v>
      </c>
      <c r="B87" s="23" t="s">
        <v>110</v>
      </c>
      <c r="C87" s="24" t="s">
        <v>18</v>
      </c>
      <c r="D87" s="25" t="s">
        <v>19</v>
      </c>
      <c r="E87" s="34" t="s">
        <v>41</v>
      </c>
      <c r="F87" s="70"/>
      <c r="G87" s="90">
        <v>2.31</v>
      </c>
      <c r="H87" s="95"/>
      <c r="I87" s="45">
        <f t="shared" si="5"/>
        <v>2.31</v>
      </c>
      <c r="J87" s="22" t="str">
        <f t="shared" si="8"/>
        <v>湖李</v>
      </c>
      <c r="K87" s="22">
        <f t="shared" si="9"/>
        <v>1155</v>
      </c>
      <c r="L87" s="45">
        <f t="shared" si="6"/>
        <v>6.93</v>
      </c>
      <c r="M87" s="35">
        <f t="shared" si="7"/>
        <v>34.65</v>
      </c>
      <c r="N87" s="22"/>
      <c r="O87" s="36"/>
      <c r="P87" s="36"/>
      <c r="Q87" s="36"/>
    </row>
    <row r="88" s="40" customFormat="1" ht="12" customHeight="1" spans="1:17">
      <c r="A88" s="76">
        <v>83</v>
      </c>
      <c r="B88" s="23" t="s">
        <v>111</v>
      </c>
      <c r="C88" s="24" t="s">
        <v>18</v>
      </c>
      <c r="D88" s="25" t="s">
        <v>19</v>
      </c>
      <c r="E88" s="34" t="s">
        <v>41</v>
      </c>
      <c r="F88" s="70"/>
      <c r="G88" s="90">
        <v>4.61</v>
      </c>
      <c r="H88" s="95"/>
      <c r="I88" s="45">
        <f t="shared" si="5"/>
        <v>4.61</v>
      </c>
      <c r="J88" s="22" t="str">
        <f t="shared" si="8"/>
        <v>湖李</v>
      </c>
      <c r="K88" s="22">
        <f t="shared" si="9"/>
        <v>2305</v>
      </c>
      <c r="L88" s="45">
        <f t="shared" si="6"/>
        <v>13.83</v>
      </c>
      <c r="M88" s="35">
        <f t="shared" si="7"/>
        <v>69.15</v>
      </c>
      <c r="N88" s="22"/>
      <c r="O88" s="36"/>
      <c r="P88" s="36"/>
      <c r="Q88" s="36"/>
    </row>
    <row r="89" s="40" customFormat="1" ht="12" customHeight="1" spans="1:17">
      <c r="A89" s="76">
        <v>84</v>
      </c>
      <c r="B89" s="23" t="s">
        <v>112</v>
      </c>
      <c r="C89" s="24" t="s">
        <v>18</v>
      </c>
      <c r="D89" s="25" t="s">
        <v>19</v>
      </c>
      <c r="E89" s="34" t="s">
        <v>30</v>
      </c>
      <c r="F89" s="70"/>
      <c r="G89" s="90">
        <v>3.69</v>
      </c>
      <c r="H89" s="95"/>
      <c r="I89" s="45">
        <f t="shared" si="5"/>
        <v>3.69</v>
      </c>
      <c r="J89" s="22" t="str">
        <f t="shared" si="8"/>
        <v>湖李</v>
      </c>
      <c r="K89" s="22">
        <f t="shared" si="9"/>
        <v>1845</v>
      </c>
      <c r="L89" s="45">
        <f t="shared" si="6"/>
        <v>11.07</v>
      </c>
      <c r="M89" s="35">
        <f t="shared" si="7"/>
        <v>55.35</v>
      </c>
      <c r="N89" s="22"/>
      <c r="O89" s="36"/>
      <c r="P89" s="36"/>
      <c r="Q89" s="36"/>
    </row>
    <row r="90" s="40" customFormat="1" ht="12" customHeight="1" spans="1:17">
      <c r="A90" s="76">
        <v>85</v>
      </c>
      <c r="B90" s="23" t="s">
        <v>113</v>
      </c>
      <c r="C90" s="24" t="s">
        <v>18</v>
      </c>
      <c r="D90" s="25" t="s">
        <v>19</v>
      </c>
      <c r="E90" s="34" t="s">
        <v>32</v>
      </c>
      <c r="F90" s="70"/>
      <c r="G90" s="90">
        <v>2.31</v>
      </c>
      <c r="H90" s="95"/>
      <c r="I90" s="45">
        <f t="shared" si="5"/>
        <v>2.31</v>
      </c>
      <c r="J90" s="22" t="str">
        <f t="shared" si="8"/>
        <v>湖李</v>
      </c>
      <c r="K90" s="22">
        <f t="shared" si="9"/>
        <v>1155</v>
      </c>
      <c r="L90" s="45">
        <f t="shared" si="6"/>
        <v>6.93</v>
      </c>
      <c r="M90" s="35">
        <f t="shared" si="7"/>
        <v>34.65</v>
      </c>
      <c r="N90" s="22"/>
      <c r="O90" s="36"/>
      <c r="P90" s="36"/>
      <c r="Q90" s="36"/>
    </row>
    <row r="91" s="40" customFormat="1" ht="12" customHeight="1" spans="1:17">
      <c r="A91" s="76">
        <v>86</v>
      </c>
      <c r="B91" s="23" t="s">
        <v>114</v>
      </c>
      <c r="C91" s="24" t="s">
        <v>18</v>
      </c>
      <c r="D91" s="25" t="s">
        <v>19</v>
      </c>
      <c r="E91" s="34" t="s">
        <v>45</v>
      </c>
      <c r="F91" s="70"/>
      <c r="G91" s="90">
        <v>1.38</v>
      </c>
      <c r="H91" s="95"/>
      <c r="I91" s="45">
        <f t="shared" si="5"/>
        <v>1.38</v>
      </c>
      <c r="J91" s="22" t="str">
        <f t="shared" si="8"/>
        <v>湖李</v>
      </c>
      <c r="K91" s="22">
        <f t="shared" si="9"/>
        <v>690</v>
      </c>
      <c r="L91" s="45">
        <f t="shared" si="6"/>
        <v>4.14</v>
      </c>
      <c r="M91" s="35">
        <f t="shared" si="7"/>
        <v>20.7</v>
      </c>
      <c r="N91" s="22"/>
      <c r="O91" s="36"/>
      <c r="P91" s="36"/>
      <c r="Q91" s="36"/>
    </row>
    <row r="92" s="40" customFormat="1" ht="12" customHeight="1" spans="1:17">
      <c r="A92" s="76">
        <v>87</v>
      </c>
      <c r="B92" s="23" t="s">
        <v>115</v>
      </c>
      <c r="C92" s="24" t="s">
        <v>18</v>
      </c>
      <c r="D92" s="25" t="s">
        <v>19</v>
      </c>
      <c r="E92" s="34" t="s">
        <v>30</v>
      </c>
      <c r="F92" s="70"/>
      <c r="G92" s="90">
        <v>3.69</v>
      </c>
      <c r="H92" s="95"/>
      <c r="I92" s="45">
        <f t="shared" si="5"/>
        <v>3.69</v>
      </c>
      <c r="J92" s="22" t="str">
        <f t="shared" si="8"/>
        <v>湖李</v>
      </c>
      <c r="K92" s="22">
        <f t="shared" si="9"/>
        <v>1845</v>
      </c>
      <c r="L92" s="45">
        <f t="shared" si="6"/>
        <v>11.07</v>
      </c>
      <c r="M92" s="35">
        <f t="shared" si="7"/>
        <v>55.35</v>
      </c>
      <c r="N92" s="22"/>
      <c r="O92" s="36"/>
      <c r="P92" s="36"/>
      <c r="Q92" s="36"/>
    </row>
    <row r="93" s="40" customFormat="1" ht="12" customHeight="1" spans="1:17">
      <c r="A93" s="76">
        <v>88</v>
      </c>
      <c r="B93" s="23" t="s">
        <v>116</v>
      </c>
      <c r="C93" s="24" t="s">
        <v>18</v>
      </c>
      <c r="D93" s="25" t="s">
        <v>19</v>
      </c>
      <c r="E93" s="34" t="s">
        <v>39</v>
      </c>
      <c r="F93" s="70"/>
      <c r="G93" s="90">
        <v>1.38</v>
      </c>
      <c r="H93" s="95"/>
      <c r="I93" s="45">
        <f t="shared" si="5"/>
        <v>1.38</v>
      </c>
      <c r="J93" s="22" t="str">
        <f t="shared" si="8"/>
        <v>湖李</v>
      </c>
      <c r="K93" s="22">
        <f t="shared" si="9"/>
        <v>690</v>
      </c>
      <c r="L93" s="45">
        <f t="shared" si="6"/>
        <v>4.14</v>
      </c>
      <c r="M93" s="35">
        <f t="shared" si="7"/>
        <v>20.7</v>
      </c>
      <c r="N93" s="22"/>
      <c r="O93" s="36"/>
      <c r="P93" s="36"/>
      <c r="Q93" s="36"/>
    </row>
    <row r="94" s="40" customFormat="1" ht="12" customHeight="1" spans="1:17">
      <c r="A94" s="76">
        <v>89</v>
      </c>
      <c r="B94" s="23" t="s">
        <v>117</v>
      </c>
      <c r="C94" s="24" t="s">
        <v>18</v>
      </c>
      <c r="D94" s="25" t="s">
        <v>19</v>
      </c>
      <c r="E94" s="34" t="s">
        <v>27</v>
      </c>
      <c r="F94" s="70"/>
      <c r="G94" s="90">
        <v>1.38</v>
      </c>
      <c r="H94" s="95"/>
      <c r="I94" s="45">
        <f t="shared" si="5"/>
        <v>1.38</v>
      </c>
      <c r="J94" s="22" t="str">
        <f t="shared" si="8"/>
        <v>湖李</v>
      </c>
      <c r="K94" s="22">
        <f t="shared" si="9"/>
        <v>690</v>
      </c>
      <c r="L94" s="45">
        <f t="shared" si="6"/>
        <v>4.14</v>
      </c>
      <c r="M94" s="35">
        <f t="shared" si="7"/>
        <v>20.7</v>
      </c>
      <c r="N94" s="22"/>
      <c r="O94" s="36"/>
      <c r="P94" s="36"/>
      <c r="Q94" s="36"/>
    </row>
    <row r="95" s="40" customFormat="1" ht="12" customHeight="1" spans="1:17">
      <c r="A95" s="76">
        <v>90</v>
      </c>
      <c r="B95" s="23" t="s">
        <v>118</v>
      </c>
      <c r="C95" s="24" t="s">
        <v>18</v>
      </c>
      <c r="D95" s="25" t="s">
        <v>19</v>
      </c>
      <c r="E95" s="34" t="s">
        <v>23</v>
      </c>
      <c r="F95" s="70"/>
      <c r="G95" s="90">
        <v>2.77</v>
      </c>
      <c r="H95" s="95"/>
      <c r="I95" s="45">
        <f t="shared" si="5"/>
        <v>2.77</v>
      </c>
      <c r="J95" s="22" t="str">
        <f t="shared" si="8"/>
        <v>湖李</v>
      </c>
      <c r="K95" s="22">
        <f t="shared" si="9"/>
        <v>1385</v>
      </c>
      <c r="L95" s="45">
        <f t="shared" si="6"/>
        <v>8.31</v>
      </c>
      <c r="M95" s="35">
        <f t="shared" si="7"/>
        <v>41.55</v>
      </c>
      <c r="N95" s="22"/>
      <c r="O95" s="36"/>
      <c r="P95" s="36"/>
      <c r="Q95" s="36"/>
    </row>
    <row r="96" s="40" customFormat="1" ht="12" customHeight="1" spans="1:17">
      <c r="A96" s="76">
        <v>91</v>
      </c>
      <c r="B96" s="23" t="s">
        <v>119</v>
      </c>
      <c r="C96" s="24" t="s">
        <v>18</v>
      </c>
      <c r="D96" s="25" t="s">
        <v>19</v>
      </c>
      <c r="E96" s="34" t="s">
        <v>30</v>
      </c>
      <c r="F96" s="70"/>
      <c r="G96" s="90">
        <v>3.23</v>
      </c>
      <c r="H96" s="95"/>
      <c r="I96" s="45">
        <f t="shared" si="5"/>
        <v>3.23</v>
      </c>
      <c r="J96" s="22" t="str">
        <f t="shared" si="8"/>
        <v>湖李</v>
      </c>
      <c r="K96" s="22">
        <f t="shared" si="9"/>
        <v>1615</v>
      </c>
      <c r="L96" s="45">
        <f t="shared" si="6"/>
        <v>9.69</v>
      </c>
      <c r="M96" s="35">
        <f t="shared" si="7"/>
        <v>48.45</v>
      </c>
      <c r="N96" s="22"/>
      <c r="O96" s="36"/>
      <c r="P96" s="36"/>
      <c r="Q96" s="36"/>
    </row>
    <row r="97" s="40" customFormat="1" ht="12" customHeight="1" spans="1:17">
      <c r="A97" s="76">
        <v>92</v>
      </c>
      <c r="B97" s="23" t="s">
        <v>120</v>
      </c>
      <c r="C97" s="24" t="s">
        <v>18</v>
      </c>
      <c r="D97" s="25" t="s">
        <v>19</v>
      </c>
      <c r="E97" s="34" t="s">
        <v>27</v>
      </c>
      <c r="F97" s="70"/>
      <c r="G97" s="90">
        <v>1.85</v>
      </c>
      <c r="H97" s="95"/>
      <c r="I97" s="45">
        <f t="shared" si="5"/>
        <v>1.85</v>
      </c>
      <c r="J97" s="22" t="str">
        <f t="shared" si="8"/>
        <v>湖李</v>
      </c>
      <c r="K97" s="22">
        <f t="shared" si="9"/>
        <v>925</v>
      </c>
      <c r="L97" s="45">
        <f t="shared" si="6"/>
        <v>5.55</v>
      </c>
      <c r="M97" s="35">
        <f t="shared" si="7"/>
        <v>27.75</v>
      </c>
      <c r="N97" s="22"/>
      <c r="O97" s="36"/>
      <c r="P97" s="36"/>
      <c r="Q97" s="36"/>
    </row>
    <row r="98" s="40" customFormat="1" ht="12" customHeight="1" spans="1:17">
      <c r="A98" s="76">
        <v>93</v>
      </c>
      <c r="B98" s="23" t="s">
        <v>121</v>
      </c>
      <c r="C98" s="24" t="s">
        <v>18</v>
      </c>
      <c r="D98" s="25" t="s">
        <v>19</v>
      </c>
      <c r="E98" s="34" t="s">
        <v>45</v>
      </c>
      <c r="F98" s="70"/>
      <c r="G98" s="90">
        <v>1.38</v>
      </c>
      <c r="H98" s="95"/>
      <c r="I98" s="45">
        <f t="shared" si="5"/>
        <v>1.38</v>
      </c>
      <c r="J98" s="22" t="str">
        <f t="shared" si="8"/>
        <v>湖李</v>
      </c>
      <c r="K98" s="22">
        <f t="shared" si="9"/>
        <v>690</v>
      </c>
      <c r="L98" s="45">
        <f t="shared" si="6"/>
        <v>4.14</v>
      </c>
      <c r="M98" s="35">
        <f t="shared" si="7"/>
        <v>20.7</v>
      </c>
      <c r="N98" s="22"/>
      <c r="O98" s="36"/>
      <c r="P98" s="36"/>
      <c r="Q98" s="36"/>
    </row>
    <row r="99" s="40" customFormat="1" ht="12" customHeight="1" spans="1:17">
      <c r="A99" s="76">
        <v>94</v>
      </c>
      <c r="B99" s="23" t="s">
        <v>122</v>
      </c>
      <c r="C99" s="24" t="s">
        <v>18</v>
      </c>
      <c r="D99" s="25" t="s">
        <v>19</v>
      </c>
      <c r="E99" s="34" t="s">
        <v>23</v>
      </c>
      <c r="F99" s="70"/>
      <c r="G99" s="90">
        <v>2.31</v>
      </c>
      <c r="H99" s="95"/>
      <c r="I99" s="45">
        <f t="shared" si="5"/>
        <v>2.31</v>
      </c>
      <c r="J99" s="22" t="str">
        <f t="shared" si="8"/>
        <v>湖李</v>
      </c>
      <c r="K99" s="22">
        <f t="shared" si="9"/>
        <v>1155</v>
      </c>
      <c r="L99" s="45">
        <f t="shared" si="6"/>
        <v>6.93</v>
      </c>
      <c r="M99" s="35">
        <f t="shared" si="7"/>
        <v>34.65</v>
      </c>
      <c r="N99" s="22"/>
      <c r="O99" s="36"/>
      <c r="P99" s="36"/>
      <c r="Q99" s="36"/>
    </row>
    <row r="100" s="40" customFormat="1" ht="12" customHeight="1" spans="1:17">
      <c r="A100" s="76">
        <v>95</v>
      </c>
      <c r="B100" s="23" t="s">
        <v>123</v>
      </c>
      <c r="C100" s="24" t="s">
        <v>18</v>
      </c>
      <c r="D100" s="25" t="s">
        <v>19</v>
      </c>
      <c r="E100" s="34" t="s">
        <v>41</v>
      </c>
      <c r="F100" s="70"/>
      <c r="G100" s="90">
        <v>1.85</v>
      </c>
      <c r="H100" s="95"/>
      <c r="I100" s="45">
        <f t="shared" si="5"/>
        <v>1.85</v>
      </c>
      <c r="J100" s="22" t="str">
        <f t="shared" si="8"/>
        <v>湖李</v>
      </c>
      <c r="K100" s="22">
        <f t="shared" si="9"/>
        <v>925</v>
      </c>
      <c r="L100" s="45">
        <f t="shared" si="6"/>
        <v>5.55</v>
      </c>
      <c r="M100" s="35">
        <f t="shared" si="7"/>
        <v>27.75</v>
      </c>
      <c r="N100" s="22"/>
      <c r="O100" s="36"/>
      <c r="P100" s="36"/>
      <c r="Q100" s="36"/>
    </row>
    <row r="101" s="40" customFormat="1" ht="12" customHeight="1" spans="1:17">
      <c r="A101" s="76">
        <v>96</v>
      </c>
      <c r="B101" s="23" t="s">
        <v>124</v>
      </c>
      <c r="C101" s="24" t="s">
        <v>18</v>
      </c>
      <c r="D101" s="25" t="s">
        <v>19</v>
      </c>
      <c r="E101" s="34" t="s">
        <v>20</v>
      </c>
      <c r="F101" s="70"/>
      <c r="G101" s="90">
        <v>1.85</v>
      </c>
      <c r="H101" s="95"/>
      <c r="I101" s="45">
        <f t="shared" si="5"/>
        <v>1.85</v>
      </c>
      <c r="J101" s="22" t="str">
        <f t="shared" si="8"/>
        <v>湖李</v>
      </c>
      <c r="K101" s="22">
        <f t="shared" si="9"/>
        <v>925</v>
      </c>
      <c r="L101" s="45">
        <f t="shared" si="6"/>
        <v>5.55</v>
      </c>
      <c r="M101" s="35">
        <f t="shared" si="7"/>
        <v>27.75</v>
      </c>
      <c r="N101" s="22"/>
      <c r="O101" s="36"/>
      <c r="P101" s="36"/>
      <c r="Q101" s="36"/>
    </row>
    <row r="102" s="40" customFormat="1" ht="12" customHeight="1" spans="1:17">
      <c r="A102" s="76">
        <v>97</v>
      </c>
      <c r="B102" s="23" t="s">
        <v>125</v>
      </c>
      <c r="C102" s="24" t="s">
        <v>18</v>
      </c>
      <c r="D102" s="25" t="s">
        <v>19</v>
      </c>
      <c r="E102" s="34" t="s">
        <v>45</v>
      </c>
      <c r="F102" s="70"/>
      <c r="G102" s="90">
        <v>3.23</v>
      </c>
      <c r="H102" s="95"/>
      <c r="I102" s="45">
        <f t="shared" si="5"/>
        <v>3.23</v>
      </c>
      <c r="J102" s="22" t="str">
        <f t="shared" si="8"/>
        <v>湖李</v>
      </c>
      <c r="K102" s="22">
        <f t="shared" si="9"/>
        <v>1615</v>
      </c>
      <c r="L102" s="45">
        <f t="shared" si="6"/>
        <v>9.69</v>
      </c>
      <c r="M102" s="35">
        <f t="shared" si="7"/>
        <v>48.45</v>
      </c>
      <c r="N102" s="22"/>
      <c r="O102" s="36"/>
      <c r="P102" s="36"/>
      <c r="Q102" s="36"/>
    </row>
    <row r="103" s="40" customFormat="1" ht="12" customHeight="1" spans="1:17">
      <c r="A103" s="76">
        <v>98</v>
      </c>
      <c r="B103" s="23" t="s">
        <v>126</v>
      </c>
      <c r="C103" s="24" t="s">
        <v>18</v>
      </c>
      <c r="D103" s="25" t="s">
        <v>19</v>
      </c>
      <c r="E103" s="34" t="s">
        <v>45</v>
      </c>
      <c r="F103" s="70"/>
      <c r="G103" s="90">
        <v>1.85</v>
      </c>
      <c r="H103" s="95"/>
      <c r="I103" s="45">
        <f t="shared" si="5"/>
        <v>1.85</v>
      </c>
      <c r="J103" s="22" t="str">
        <f t="shared" si="8"/>
        <v>湖李</v>
      </c>
      <c r="K103" s="22">
        <f t="shared" si="9"/>
        <v>925</v>
      </c>
      <c r="L103" s="45">
        <f t="shared" si="6"/>
        <v>5.55</v>
      </c>
      <c r="M103" s="35">
        <f t="shared" si="7"/>
        <v>27.75</v>
      </c>
      <c r="N103" s="22"/>
      <c r="O103" s="36"/>
      <c r="P103" s="36"/>
      <c r="Q103" s="36"/>
    </row>
    <row r="104" s="40" customFormat="1" ht="12" customHeight="1" spans="1:17">
      <c r="A104" s="76">
        <v>99</v>
      </c>
      <c r="B104" s="23" t="s">
        <v>127</v>
      </c>
      <c r="C104" s="24" t="s">
        <v>18</v>
      </c>
      <c r="D104" s="25" t="s">
        <v>19</v>
      </c>
      <c r="E104" s="34" t="s">
        <v>23</v>
      </c>
      <c r="F104" s="70"/>
      <c r="G104" s="90">
        <v>2.31</v>
      </c>
      <c r="H104" s="95"/>
      <c r="I104" s="45">
        <f t="shared" si="5"/>
        <v>2.31</v>
      </c>
      <c r="J104" s="22" t="str">
        <f t="shared" si="8"/>
        <v>湖李</v>
      </c>
      <c r="K104" s="22">
        <f t="shared" si="9"/>
        <v>1155</v>
      </c>
      <c r="L104" s="45">
        <f t="shared" si="6"/>
        <v>6.93</v>
      </c>
      <c r="M104" s="35">
        <f t="shared" si="7"/>
        <v>34.65</v>
      </c>
      <c r="N104" s="22"/>
      <c r="O104" s="36"/>
      <c r="P104" s="36"/>
      <c r="Q104" s="36"/>
    </row>
    <row r="105" s="40" customFormat="1" ht="12" customHeight="1" spans="1:17">
      <c r="A105" s="76">
        <v>100</v>
      </c>
      <c r="B105" s="23" t="s">
        <v>128</v>
      </c>
      <c r="C105" s="24" t="s">
        <v>18</v>
      </c>
      <c r="D105" s="25" t="s">
        <v>19</v>
      </c>
      <c r="E105" s="34" t="s">
        <v>20</v>
      </c>
      <c r="F105" s="70"/>
      <c r="G105" s="90">
        <v>2.31</v>
      </c>
      <c r="H105" s="95"/>
      <c r="I105" s="45">
        <f t="shared" si="5"/>
        <v>2.31</v>
      </c>
      <c r="J105" s="22" t="str">
        <f t="shared" si="8"/>
        <v>湖李</v>
      </c>
      <c r="K105" s="22">
        <f t="shared" si="9"/>
        <v>1155</v>
      </c>
      <c r="L105" s="45">
        <f t="shared" si="6"/>
        <v>6.93</v>
      </c>
      <c r="M105" s="35">
        <f t="shared" si="7"/>
        <v>34.65</v>
      </c>
      <c r="N105" s="22"/>
      <c r="O105" s="36"/>
      <c r="P105" s="36"/>
      <c r="Q105" s="36"/>
    </row>
    <row r="106" s="40" customFormat="1" ht="12" customHeight="1" spans="1:17">
      <c r="A106" s="76">
        <v>101</v>
      </c>
      <c r="B106" s="23" t="s">
        <v>129</v>
      </c>
      <c r="C106" s="24" t="s">
        <v>18</v>
      </c>
      <c r="D106" s="25" t="s">
        <v>19</v>
      </c>
      <c r="E106" s="34" t="s">
        <v>20</v>
      </c>
      <c r="F106" s="70"/>
      <c r="G106" s="90">
        <v>4.15</v>
      </c>
      <c r="H106" s="95"/>
      <c r="I106" s="45">
        <f t="shared" si="5"/>
        <v>4.15</v>
      </c>
      <c r="J106" s="22" t="str">
        <f t="shared" si="8"/>
        <v>湖李</v>
      </c>
      <c r="K106" s="22">
        <f t="shared" si="9"/>
        <v>2075</v>
      </c>
      <c r="L106" s="45">
        <f t="shared" si="6"/>
        <v>12.45</v>
      </c>
      <c r="M106" s="35">
        <f t="shared" si="7"/>
        <v>62.25</v>
      </c>
      <c r="N106" s="22"/>
      <c r="O106" s="36"/>
      <c r="P106" s="36"/>
      <c r="Q106" s="36"/>
    </row>
    <row r="107" s="40" customFormat="1" ht="12" customHeight="1" spans="1:17">
      <c r="A107" s="76">
        <v>102</v>
      </c>
      <c r="B107" s="23" t="s">
        <v>130</v>
      </c>
      <c r="C107" s="24" t="s">
        <v>18</v>
      </c>
      <c r="D107" s="25" t="s">
        <v>19</v>
      </c>
      <c r="E107" s="34" t="s">
        <v>30</v>
      </c>
      <c r="F107" s="70"/>
      <c r="G107" s="90">
        <v>3.69</v>
      </c>
      <c r="H107" s="95"/>
      <c r="I107" s="45">
        <f t="shared" si="5"/>
        <v>3.69</v>
      </c>
      <c r="J107" s="22" t="str">
        <f t="shared" si="8"/>
        <v>湖李</v>
      </c>
      <c r="K107" s="22">
        <f t="shared" si="9"/>
        <v>1845</v>
      </c>
      <c r="L107" s="45">
        <f t="shared" si="6"/>
        <v>11.07</v>
      </c>
      <c r="M107" s="35">
        <f t="shared" si="7"/>
        <v>55.35</v>
      </c>
      <c r="N107" s="22"/>
      <c r="O107" s="36"/>
      <c r="P107" s="36"/>
      <c r="Q107" s="36"/>
    </row>
    <row r="108" s="40" customFormat="1" ht="12" customHeight="1" spans="1:17">
      <c r="A108" s="76">
        <v>103</v>
      </c>
      <c r="B108" s="23" t="s">
        <v>131</v>
      </c>
      <c r="C108" s="24" t="s">
        <v>18</v>
      </c>
      <c r="D108" s="25" t="s">
        <v>19</v>
      </c>
      <c r="E108" s="34" t="s">
        <v>25</v>
      </c>
      <c r="F108" s="70"/>
      <c r="G108" s="90">
        <v>1.85</v>
      </c>
      <c r="H108" s="95"/>
      <c r="I108" s="45">
        <f t="shared" si="5"/>
        <v>1.85</v>
      </c>
      <c r="J108" s="22" t="str">
        <f t="shared" si="8"/>
        <v>湖李</v>
      </c>
      <c r="K108" s="22">
        <f t="shared" si="9"/>
        <v>925</v>
      </c>
      <c r="L108" s="45">
        <f t="shared" si="6"/>
        <v>5.55</v>
      </c>
      <c r="M108" s="35">
        <f t="shared" si="7"/>
        <v>27.75</v>
      </c>
      <c r="N108" s="22"/>
      <c r="O108" s="36"/>
      <c r="P108" s="36"/>
      <c r="Q108" s="36"/>
    </row>
    <row r="109" s="40" customFormat="1" ht="12" customHeight="1" spans="1:17">
      <c r="A109" s="76">
        <v>104</v>
      </c>
      <c r="B109" s="23" t="s">
        <v>132</v>
      </c>
      <c r="C109" s="24" t="s">
        <v>18</v>
      </c>
      <c r="D109" s="25" t="s">
        <v>19</v>
      </c>
      <c r="E109" s="34" t="s">
        <v>27</v>
      </c>
      <c r="F109" s="70"/>
      <c r="G109" s="90">
        <v>2.31</v>
      </c>
      <c r="H109" s="95"/>
      <c r="I109" s="45">
        <f t="shared" si="5"/>
        <v>2.31</v>
      </c>
      <c r="J109" s="22" t="str">
        <f t="shared" si="8"/>
        <v>湖李</v>
      </c>
      <c r="K109" s="22">
        <f t="shared" si="9"/>
        <v>1155</v>
      </c>
      <c r="L109" s="45">
        <f t="shared" si="6"/>
        <v>6.93</v>
      </c>
      <c r="M109" s="35">
        <f t="shared" si="7"/>
        <v>34.65</v>
      </c>
      <c r="N109" s="22"/>
      <c r="O109" s="36"/>
      <c r="P109" s="36"/>
      <c r="Q109" s="36"/>
    </row>
    <row r="110" s="40" customFormat="1" ht="12" customHeight="1" spans="1:17">
      <c r="A110" s="76">
        <v>105</v>
      </c>
      <c r="B110" s="23" t="s">
        <v>133</v>
      </c>
      <c r="C110" s="24" t="s">
        <v>18</v>
      </c>
      <c r="D110" s="25" t="s">
        <v>19</v>
      </c>
      <c r="E110" s="34" t="s">
        <v>20</v>
      </c>
      <c r="F110" s="70"/>
      <c r="G110" s="90">
        <v>2.31</v>
      </c>
      <c r="H110" s="95"/>
      <c r="I110" s="45">
        <f t="shared" si="5"/>
        <v>2.31</v>
      </c>
      <c r="J110" s="22" t="str">
        <f t="shared" si="8"/>
        <v>湖李</v>
      </c>
      <c r="K110" s="22">
        <f t="shared" si="9"/>
        <v>1155</v>
      </c>
      <c r="L110" s="45">
        <f t="shared" si="6"/>
        <v>6.93</v>
      </c>
      <c r="M110" s="35">
        <f t="shared" si="7"/>
        <v>34.65</v>
      </c>
      <c r="N110" s="22"/>
      <c r="O110" s="36"/>
      <c r="P110" s="36"/>
      <c r="Q110" s="36"/>
    </row>
    <row r="111" s="40" customFormat="1" ht="12" customHeight="1" spans="1:17">
      <c r="A111" s="76">
        <v>106</v>
      </c>
      <c r="B111" s="23" t="s">
        <v>134</v>
      </c>
      <c r="C111" s="24" t="s">
        <v>18</v>
      </c>
      <c r="D111" s="25" t="s">
        <v>19</v>
      </c>
      <c r="E111" s="34" t="s">
        <v>25</v>
      </c>
      <c r="F111" s="70"/>
      <c r="G111" s="90">
        <v>2.77</v>
      </c>
      <c r="H111" s="95"/>
      <c r="I111" s="45">
        <f t="shared" si="5"/>
        <v>2.77</v>
      </c>
      <c r="J111" s="22" t="str">
        <f t="shared" si="8"/>
        <v>湖李</v>
      </c>
      <c r="K111" s="22">
        <f t="shared" si="9"/>
        <v>1385</v>
      </c>
      <c r="L111" s="45">
        <f t="shared" si="6"/>
        <v>8.31</v>
      </c>
      <c r="M111" s="35">
        <f t="shared" si="7"/>
        <v>41.55</v>
      </c>
      <c r="N111" s="22"/>
      <c r="O111" s="36"/>
      <c r="P111" s="36"/>
      <c r="Q111" s="36"/>
    </row>
    <row r="112" s="40" customFormat="1" ht="12" customHeight="1" spans="1:17">
      <c r="A112" s="76">
        <v>107</v>
      </c>
      <c r="B112" s="23" t="s">
        <v>135</v>
      </c>
      <c r="C112" s="24" t="s">
        <v>18</v>
      </c>
      <c r="D112" s="25" t="s">
        <v>19</v>
      </c>
      <c r="E112" s="34" t="s">
        <v>45</v>
      </c>
      <c r="F112" s="70"/>
      <c r="G112" s="90">
        <v>2.31</v>
      </c>
      <c r="H112" s="95"/>
      <c r="I112" s="45">
        <f t="shared" si="5"/>
        <v>2.31</v>
      </c>
      <c r="J112" s="22" t="str">
        <f t="shared" si="8"/>
        <v>湖李</v>
      </c>
      <c r="K112" s="22">
        <f t="shared" si="9"/>
        <v>1155</v>
      </c>
      <c r="L112" s="45">
        <f t="shared" si="6"/>
        <v>6.93</v>
      </c>
      <c r="M112" s="35">
        <f t="shared" si="7"/>
        <v>34.65</v>
      </c>
      <c r="N112" s="22"/>
      <c r="O112" s="36"/>
      <c r="P112" s="36"/>
      <c r="Q112" s="36"/>
    </row>
    <row r="113" s="40" customFormat="1" ht="12" customHeight="1" spans="1:17">
      <c r="A113" s="76">
        <v>108</v>
      </c>
      <c r="B113" s="23" t="s">
        <v>136</v>
      </c>
      <c r="C113" s="24" t="s">
        <v>18</v>
      </c>
      <c r="D113" s="25" t="s">
        <v>19</v>
      </c>
      <c r="E113" s="34" t="s">
        <v>39</v>
      </c>
      <c r="F113" s="70"/>
      <c r="G113" s="90">
        <v>2.77</v>
      </c>
      <c r="H113" s="95"/>
      <c r="I113" s="45">
        <f t="shared" si="5"/>
        <v>2.77</v>
      </c>
      <c r="J113" s="22" t="str">
        <f t="shared" si="8"/>
        <v>湖李</v>
      </c>
      <c r="K113" s="22">
        <f t="shared" si="9"/>
        <v>1385</v>
      </c>
      <c r="L113" s="45">
        <f t="shared" si="6"/>
        <v>8.31</v>
      </c>
      <c r="M113" s="35">
        <f t="shared" si="7"/>
        <v>41.55</v>
      </c>
      <c r="N113" s="22"/>
      <c r="O113" s="36"/>
      <c r="P113" s="36"/>
      <c r="Q113" s="36"/>
    </row>
    <row r="114" s="40" customFormat="1" ht="12" customHeight="1" spans="1:17">
      <c r="A114" s="76">
        <v>109</v>
      </c>
      <c r="B114" s="23" t="s">
        <v>137</v>
      </c>
      <c r="C114" s="24" t="s">
        <v>18</v>
      </c>
      <c r="D114" s="25" t="s">
        <v>19</v>
      </c>
      <c r="E114" s="34" t="s">
        <v>30</v>
      </c>
      <c r="F114" s="70"/>
      <c r="G114" s="90">
        <v>3.23</v>
      </c>
      <c r="H114" s="95"/>
      <c r="I114" s="45">
        <f t="shared" si="5"/>
        <v>3.23</v>
      </c>
      <c r="J114" s="22" t="str">
        <f t="shared" si="8"/>
        <v>湖李</v>
      </c>
      <c r="K114" s="22">
        <f t="shared" si="9"/>
        <v>1615</v>
      </c>
      <c r="L114" s="45">
        <f t="shared" si="6"/>
        <v>9.69</v>
      </c>
      <c r="M114" s="35">
        <f t="shared" si="7"/>
        <v>48.45</v>
      </c>
      <c r="N114" s="22"/>
      <c r="O114" s="36"/>
      <c r="P114" s="36"/>
      <c r="Q114" s="36"/>
    </row>
    <row r="115" s="40" customFormat="1" ht="12" customHeight="1" spans="1:17">
      <c r="A115" s="76">
        <v>110</v>
      </c>
      <c r="B115" s="23" t="s">
        <v>138</v>
      </c>
      <c r="C115" s="24" t="s">
        <v>18</v>
      </c>
      <c r="D115" s="25" t="s">
        <v>19</v>
      </c>
      <c r="E115" s="34" t="s">
        <v>23</v>
      </c>
      <c r="F115" s="70"/>
      <c r="G115" s="90">
        <v>1.85</v>
      </c>
      <c r="H115" s="95"/>
      <c r="I115" s="45">
        <f t="shared" si="5"/>
        <v>1.85</v>
      </c>
      <c r="J115" s="22" t="str">
        <f t="shared" si="8"/>
        <v>湖李</v>
      </c>
      <c r="K115" s="22">
        <f t="shared" si="9"/>
        <v>925</v>
      </c>
      <c r="L115" s="45">
        <f t="shared" si="6"/>
        <v>5.55</v>
      </c>
      <c r="M115" s="35">
        <f t="shared" si="7"/>
        <v>27.75</v>
      </c>
      <c r="N115" s="22"/>
      <c r="O115" s="36"/>
      <c r="P115" s="36"/>
      <c r="Q115" s="36"/>
    </row>
    <row r="116" s="40" customFormat="1" ht="12" customHeight="1" spans="1:17">
      <c r="A116" s="76">
        <v>111</v>
      </c>
      <c r="B116" s="23" t="s">
        <v>139</v>
      </c>
      <c r="C116" s="24" t="s">
        <v>18</v>
      </c>
      <c r="D116" s="25" t="s">
        <v>19</v>
      </c>
      <c r="E116" s="34" t="s">
        <v>45</v>
      </c>
      <c r="F116" s="70"/>
      <c r="G116" s="90">
        <v>2.31</v>
      </c>
      <c r="H116" s="95"/>
      <c r="I116" s="45">
        <f t="shared" si="5"/>
        <v>2.31</v>
      </c>
      <c r="J116" s="22" t="str">
        <f t="shared" si="8"/>
        <v>湖李</v>
      </c>
      <c r="K116" s="22">
        <f t="shared" si="9"/>
        <v>1155</v>
      </c>
      <c r="L116" s="45">
        <f t="shared" si="6"/>
        <v>6.93</v>
      </c>
      <c r="M116" s="35">
        <f t="shared" si="7"/>
        <v>34.65</v>
      </c>
      <c r="N116" s="22"/>
      <c r="O116" s="36"/>
      <c r="P116" s="36"/>
      <c r="Q116" s="36"/>
    </row>
    <row r="117" s="40" customFormat="1" ht="12" customHeight="1" spans="1:17">
      <c r="A117" s="76">
        <v>112</v>
      </c>
      <c r="B117" s="23" t="s">
        <v>140</v>
      </c>
      <c r="C117" s="24" t="s">
        <v>18</v>
      </c>
      <c r="D117" s="25" t="s">
        <v>19</v>
      </c>
      <c r="E117" s="34" t="s">
        <v>41</v>
      </c>
      <c r="F117" s="70"/>
      <c r="G117" s="90">
        <v>2.31</v>
      </c>
      <c r="H117" s="95"/>
      <c r="I117" s="45">
        <f t="shared" si="5"/>
        <v>2.31</v>
      </c>
      <c r="J117" s="22" t="str">
        <f t="shared" si="8"/>
        <v>湖李</v>
      </c>
      <c r="K117" s="22">
        <f t="shared" si="9"/>
        <v>1155</v>
      </c>
      <c r="L117" s="45">
        <f t="shared" si="6"/>
        <v>6.93</v>
      </c>
      <c r="M117" s="35">
        <f t="shared" si="7"/>
        <v>34.65</v>
      </c>
      <c r="N117" s="22"/>
      <c r="O117" s="36"/>
      <c r="P117" s="36"/>
      <c r="Q117" s="36"/>
    </row>
    <row r="118" s="40" customFormat="1" ht="12" customHeight="1" spans="1:17">
      <c r="A118" s="76">
        <v>113</v>
      </c>
      <c r="B118" s="23" t="s">
        <v>141</v>
      </c>
      <c r="C118" s="24" t="s">
        <v>18</v>
      </c>
      <c r="D118" s="25" t="s">
        <v>19</v>
      </c>
      <c r="E118" s="34" t="s">
        <v>45</v>
      </c>
      <c r="F118" s="70"/>
      <c r="G118" s="90">
        <v>1.85</v>
      </c>
      <c r="H118" s="95"/>
      <c r="I118" s="45">
        <f t="shared" si="5"/>
        <v>1.85</v>
      </c>
      <c r="J118" s="22" t="str">
        <f t="shared" si="8"/>
        <v>湖李</v>
      </c>
      <c r="K118" s="22">
        <f t="shared" si="9"/>
        <v>925</v>
      </c>
      <c r="L118" s="45">
        <f t="shared" si="6"/>
        <v>5.55</v>
      </c>
      <c r="M118" s="35">
        <f t="shared" si="7"/>
        <v>27.75</v>
      </c>
      <c r="N118" s="22"/>
      <c r="O118" s="36"/>
      <c r="P118" s="36"/>
      <c r="Q118" s="36"/>
    </row>
    <row r="119" s="40" customFormat="1" ht="12" customHeight="1" spans="1:17">
      <c r="A119" s="76">
        <v>114</v>
      </c>
      <c r="B119" s="23" t="s">
        <v>142</v>
      </c>
      <c r="C119" s="24" t="s">
        <v>18</v>
      </c>
      <c r="D119" s="25" t="s">
        <v>19</v>
      </c>
      <c r="E119" s="34" t="s">
        <v>45</v>
      </c>
      <c r="F119" s="70"/>
      <c r="G119" s="90">
        <v>3.69</v>
      </c>
      <c r="H119" s="95"/>
      <c r="I119" s="45">
        <f t="shared" si="5"/>
        <v>3.69</v>
      </c>
      <c r="J119" s="22" t="str">
        <f t="shared" si="8"/>
        <v>湖李</v>
      </c>
      <c r="K119" s="22">
        <f t="shared" si="9"/>
        <v>1845</v>
      </c>
      <c r="L119" s="45">
        <f t="shared" si="6"/>
        <v>11.07</v>
      </c>
      <c r="M119" s="35">
        <f t="shared" si="7"/>
        <v>55.35</v>
      </c>
      <c r="N119" s="22"/>
      <c r="O119" s="36"/>
      <c r="P119" s="36"/>
      <c r="Q119" s="36"/>
    </row>
    <row r="120" s="40" customFormat="1" ht="12" customHeight="1" spans="1:17">
      <c r="A120" s="76">
        <v>115</v>
      </c>
      <c r="B120" s="23" t="s">
        <v>143</v>
      </c>
      <c r="C120" s="24" t="s">
        <v>18</v>
      </c>
      <c r="D120" s="25" t="s">
        <v>19</v>
      </c>
      <c r="E120" s="34" t="s">
        <v>30</v>
      </c>
      <c r="F120" s="70"/>
      <c r="G120" s="90">
        <v>2.77</v>
      </c>
      <c r="H120" s="95"/>
      <c r="I120" s="45">
        <f t="shared" si="5"/>
        <v>2.77</v>
      </c>
      <c r="J120" s="22" t="str">
        <f t="shared" si="8"/>
        <v>湖李</v>
      </c>
      <c r="K120" s="22">
        <f t="shared" si="9"/>
        <v>1385</v>
      </c>
      <c r="L120" s="45">
        <f t="shared" si="6"/>
        <v>8.31</v>
      </c>
      <c r="M120" s="35">
        <f t="shared" si="7"/>
        <v>41.55</v>
      </c>
      <c r="N120" s="22"/>
      <c r="O120" s="36"/>
      <c r="P120" s="36"/>
      <c r="Q120" s="36"/>
    </row>
    <row r="121" s="40" customFormat="1" ht="12" customHeight="1" spans="1:17">
      <c r="A121" s="76">
        <v>116</v>
      </c>
      <c r="B121" s="23" t="s">
        <v>144</v>
      </c>
      <c r="C121" s="24" t="s">
        <v>18</v>
      </c>
      <c r="D121" s="25" t="s">
        <v>19</v>
      </c>
      <c r="E121" s="34" t="s">
        <v>23</v>
      </c>
      <c r="F121" s="70"/>
      <c r="G121" s="90">
        <v>4.14</v>
      </c>
      <c r="H121" s="95"/>
      <c r="I121" s="45">
        <f t="shared" si="5"/>
        <v>4.14</v>
      </c>
      <c r="J121" s="22" t="str">
        <f t="shared" si="8"/>
        <v>湖李</v>
      </c>
      <c r="K121" s="22">
        <f t="shared" si="9"/>
        <v>2070</v>
      </c>
      <c r="L121" s="45">
        <f t="shared" si="6"/>
        <v>12.42</v>
      </c>
      <c r="M121" s="35">
        <f t="shared" si="7"/>
        <v>62.1</v>
      </c>
      <c r="N121" s="22"/>
      <c r="O121" s="36"/>
      <c r="P121" s="36"/>
      <c r="Q121" s="36"/>
    </row>
    <row r="122" s="40" customFormat="1" ht="12" customHeight="1" spans="1:17">
      <c r="A122" s="76">
        <v>117</v>
      </c>
      <c r="B122" s="23" t="s">
        <v>145</v>
      </c>
      <c r="C122" s="24" t="s">
        <v>18</v>
      </c>
      <c r="D122" s="25" t="s">
        <v>19</v>
      </c>
      <c r="E122" s="34" t="s">
        <v>30</v>
      </c>
      <c r="F122" s="70"/>
      <c r="G122" s="90">
        <v>1.38</v>
      </c>
      <c r="H122" s="95"/>
      <c r="I122" s="45">
        <f t="shared" si="5"/>
        <v>1.38</v>
      </c>
      <c r="J122" s="22" t="str">
        <f t="shared" si="8"/>
        <v>湖李</v>
      </c>
      <c r="K122" s="22">
        <f t="shared" si="9"/>
        <v>690</v>
      </c>
      <c r="L122" s="45">
        <f t="shared" si="6"/>
        <v>4.14</v>
      </c>
      <c r="M122" s="35">
        <f t="shared" si="7"/>
        <v>20.7</v>
      </c>
      <c r="N122" s="22"/>
      <c r="O122" s="36"/>
      <c r="P122" s="36"/>
      <c r="Q122" s="36"/>
    </row>
    <row r="123" s="40" customFormat="1" ht="12" customHeight="1" spans="1:17">
      <c r="A123" s="76">
        <v>118</v>
      </c>
      <c r="B123" s="23" t="s">
        <v>146</v>
      </c>
      <c r="C123" s="24" t="s">
        <v>18</v>
      </c>
      <c r="D123" s="25" t="s">
        <v>19</v>
      </c>
      <c r="E123" s="34" t="s">
        <v>39</v>
      </c>
      <c r="F123" s="70"/>
      <c r="G123" s="90">
        <v>2.77</v>
      </c>
      <c r="H123" s="95"/>
      <c r="I123" s="45">
        <f t="shared" si="5"/>
        <v>2.77</v>
      </c>
      <c r="J123" s="22" t="str">
        <f t="shared" si="8"/>
        <v>湖李</v>
      </c>
      <c r="K123" s="22">
        <f t="shared" si="9"/>
        <v>1385</v>
      </c>
      <c r="L123" s="45">
        <f t="shared" si="6"/>
        <v>8.31</v>
      </c>
      <c r="M123" s="35">
        <f t="shared" si="7"/>
        <v>41.55</v>
      </c>
      <c r="N123" s="22"/>
      <c r="O123" s="36"/>
      <c r="P123" s="36"/>
      <c r="Q123" s="36"/>
    </row>
    <row r="124" s="40" customFormat="1" ht="12" customHeight="1" spans="1:17">
      <c r="A124" s="76">
        <v>119</v>
      </c>
      <c r="B124" s="23" t="s">
        <v>147</v>
      </c>
      <c r="C124" s="24" t="s">
        <v>18</v>
      </c>
      <c r="D124" s="25" t="s">
        <v>19</v>
      </c>
      <c r="E124" s="34" t="s">
        <v>30</v>
      </c>
      <c r="F124" s="70"/>
      <c r="G124" s="90">
        <v>1.38</v>
      </c>
      <c r="H124" s="95"/>
      <c r="I124" s="45">
        <f t="shared" si="5"/>
        <v>1.38</v>
      </c>
      <c r="J124" s="22" t="str">
        <f t="shared" si="8"/>
        <v>湖李</v>
      </c>
      <c r="K124" s="22">
        <f t="shared" si="9"/>
        <v>690</v>
      </c>
      <c r="L124" s="45">
        <f t="shared" si="6"/>
        <v>4.14</v>
      </c>
      <c r="M124" s="35">
        <f t="shared" si="7"/>
        <v>20.7</v>
      </c>
      <c r="N124" s="22"/>
      <c r="O124" s="36"/>
      <c r="P124" s="36"/>
      <c r="Q124" s="36"/>
    </row>
    <row r="125" s="40" customFormat="1" ht="12" customHeight="1" spans="1:17">
      <c r="A125" s="76">
        <v>120</v>
      </c>
      <c r="B125" s="23" t="s">
        <v>148</v>
      </c>
      <c r="C125" s="24" t="s">
        <v>18</v>
      </c>
      <c r="D125" s="25" t="s">
        <v>19</v>
      </c>
      <c r="E125" s="34" t="s">
        <v>30</v>
      </c>
      <c r="F125" s="70"/>
      <c r="G125" s="90">
        <v>1.85</v>
      </c>
      <c r="H125" s="95"/>
      <c r="I125" s="45">
        <f t="shared" si="5"/>
        <v>1.85</v>
      </c>
      <c r="J125" s="22" t="str">
        <f t="shared" si="8"/>
        <v>湖李</v>
      </c>
      <c r="K125" s="22">
        <f t="shared" si="9"/>
        <v>925</v>
      </c>
      <c r="L125" s="45">
        <f t="shared" si="6"/>
        <v>5.55</v>
      </c>
      <c r="M125" s="35">
        <f t="shared" si="7"/>
        <v>27.75</v>
      </c>
      <c r="N125" s="22"/>
      <c r="O125" s="36"/>
      <c r="P125" s="36"/>
      <c r="Q125" s="36"/>
    </row>
    <row r="126" s="40" customFormat="1" ht="12" customHeight="1" spans="1:17">
      <c r="A126" s="76">
        <v>121</v>
      </c>
      <c r="B126" s="23" t="s">
        <v>149</v>
      </c>
      <c r="C126" s="24" t="s">
        <v>18</v>
      </c>
      <c r="D126" s="25" t="s">
        <v>19</v>
      </c>
      <c r="E126" s="34" t="s">
        <v>23</v>
      </c>
      <c r="F126" s="70"/>
      <c r="G126" s="90">
        <v>1.85</v>
      </c>
      <c r="H126" s="95"/>
      <c r="I126" s="45">
        <f t="shared" si="5"/>
        <v>1.85</v>
      </c>
      <c r="J126" s="22" t="str">
        <f t="shared" si="8"/>
        <v>湖李</v>
      </c>
      <c r="K126" s="22">
        <f t="shared" si="9"/>
        <v>925</v>
      </c>
      <c r="L126" s="45">
        <f t="shared" si="6"/>
        <v>5.55</v>
      </c>
      <c r="M126" s="35">
        <f t="shared" si="7"/>
        <v>27.75</v>
      </c>
      <c r="N126" s="22"/>
      <c r="O126" s="36"/>
      <c r="P126" s="36"/>
      <c r="Q126" s="36"/>
    </row>
    <row r="127" s="40" customFormat="1" ht="12" customHeight="1" spans="1:17">
      <c r="A127" s="76">
        <v>122</v>
      </c>
      <c r="B127" s="23" t="s">
        <v>150</v>
      </c>
      <c r="C127" s="24" t="s">
        <v>18</v>
      </c>
      <c r="D127" s="25" t="s">
        <v>19</v>
      </c>
      <c r="E127" s="34" t="s">
        <v>27</v>
      </c>
      <c r="F127" s="70"/>
      <c r="G127" s="90">
        <v>2.31</v>
      </c>
      <c r="H127" s="95"/>
      <c r="I127" s="45">
        <f t="shared" si="5"/>
        <v>2.31</v>
      </c>
      <c r="J127" s="22" t="str">
        <f t="shared" si="8"/>
        <v>湖李</v>
      </c>
      <c r="K127" s="22">
        <f t="shared" si="9"/>
        <v>1155</v>
      </c>
      <c r="L127" s="45">
        <f t="shared" si="6"/>
        <v>6.93</v>
      </c>
      <c r="M127" s="35">
        <f t="shared" si="7"/>
        <v>34.65</v>
      </c>
      <c r="N127" s="22"/>
      <c r="O127" s="36"/>
      <c r="P127" s="36"/>
      <c r="Q127" s="36"/>
    </row>
    <row r="128" s="40" customFormat="1" ht="12" customHeight="1" spans="1:17">
      <c r="A128" s="76">
        <v>123</v>
      </c>
      <c r="B128" s="23" t="s">
        <v>151</v>
      </c>
      <c r="C128" s="24" t="s">
        <v>18</v>
      </c>
      <c r="D128" s="25" t="s">
        <v>19</v>
      </c>
      <c r="E128" s="34" t="s">
        <v>23</v>
      </c>
      <c r="F128" s="70"/>
      <c r="G128" s="90">
        <v>1.38</v>
      </c>
      <c r="H128" s="95"/>
      <c r="I128" s="45">
        <f t="shared" si="5"/>
        <v>1.38</v>
      </c>
      <c r="J128" s="22" t="str">
        <f t="shared" si="8"/>
        <v>湖李</v>
      </c>
      <c r="K128" s="22">
        <f t="shared" si="9"/>
        <v>690</v>
      </c>
      <c r="L128" s="45">
        <f t="shared" si="6"/>
        <v>4.14</v>
      </c>
      <c r="M128" s="35">
        <f t="shared" si="7"/>
        <v>20.7</v>
      </c>
      <c r="N128" s="22"/>
      <c r="O128" s="36"/>
      <c r="P128" s="36"/>
      <c r="Q128" s="36"/>
    </row>
    <row r="129" s="40" customFormat="1" ht="12" customHeight="1" spans="1:17">
      <c r="A129" s="76">
        <v>124</v>
      </c>
      <c r="B129" s="23" t="s">
        <v>152</v>
      </c>
      <c r="C129" s="24" t="s">
        <v>18</v>
      </c>
      <c r="D129" s="25" t="s">
        <v>19</v>
      </c>
      <c r="E129" s="34" t="s">
        <v>39</v>
      </c>
      <c r="F129" s="70"/>
      <c r="G129" s="90">
        <v>2.54</v>
      </c>
      <c r="H129" s="95"/>
      <c r="I129" s="45">
        <f t="shared" si="5"/>
        <v>2.54</v>
      </c>
      <c r="J129" s="22" t="str">
        <f t="shared" si="8"/>
        <v>湖李</v>
      </c>
      <c r="K129" s="22">
        <f t="shared" si="9"/>
        <v>1270</v>
      </c>
      <c r="L129" s="45">
        <f t="shared" si="6"/>
        <v>7.62</v>
      </c>
      <c r="M129" s="35">
        <f t="shared" si="7"/>
        <v>38.1</v>
      </c>
      <c r="N129" s="22"/>
      <c r="O129" s="36"/>
      <c r="P129" s="36"/>
      <c r="Q129" s="36"/>
    </row>
    <row r="130" s="40" customFormat="1" ht="12" customHeight="1" spans="1:17">
      <c r="A130" s="76">
        <v>125</v>
      </c>
      <c r="B130" s="23" t="s">
        <v>153</v>
      </c>
      <c r="C130" s="24" t="s">
        <v>18</v>
      </c>
      <c r="D130" s="25" t="s">
        <v>19</v>
      </c>
      <c r="E130" s="34" t="s">
        <v>20</v>
      </c>
      <c r="F130" s="70"/>
      <c r="G130" s="90">
        <v>2.53</v>
      </c>
      <c r="H130" s="95"/>
      <c r="I130" s="45">
        <f t="shared" si="5"/>
        <v>2.53</v>
      </c>
      <c r="J130" s="22" t="str">
        <f t="shared" si="8"/>
        <v>湖李</v>
      </c>
      <c r="K130" s="22">
        <f t="shared" si="9"/>
        <v>1265</v>
      </c>
      <c r="L130" s="45">
        <f t="shared" si="6"/>
        <v>7.59</v>
      </c>
      <c r="M130" s="35">
        <f t="shared" si="7"/>
        <v>37.95</v>
      </c>
      <c r="N130" s="22"/>
      <c r="O130" s="36"/>
      <c r="P130" s="36"/>
      <c r="Q130" s="36"/>
    </row>
    <row r="131" s="40" customFormat="1" ht="12" customHeight="1" spans="1:17">
      <c r="A131" s="76">
        <v>126</v>
      </c>
      <c r="B131" s="23" t="s">
        <v>154</v>
      </c>
      <c r="C131" s="24" t="s">
        <v>18</v>
      </c>
      <c r="D131" s="25" t="s">
        <v>19</v>
      </c>
      <c r="E131" s="34" t="s">
        <v>20</v>
      </c>
      <c r="F131" s="70"/>
      <c r="G131" s="90">
        <v>2.77</v>
      </c>
      <c r="H131" s="95"/>
      <c r="I131" s="45">
        <f t="shared" si="5"/>
        <v>2.77</v>
      </c>
      <c r="J131" s="22" t="str">
        <f t="shared" si="8"/>
        <v>湖李</v>
      </c>
      <c r="K131" s="22">
        <f t="shared" si="9"/>
        <v>1385</v>
      </c>
      <c r="L131" s="45">
        <f t="shared" si="6"/>
        <v>8.31</v>
      </c>
      <c r="M131" s="35">
        <f t="shared" si="7"/>
        <v>41.55</v>
      </c>
      <c r="N131" s="22"/>
      <c r="O131" s="36"/>
      <c r="P131" s="36"/>
      <c r="Q131" s="36"/>
    </row>
    <row r="132" s="40" customFormat="1" ht="12" customHeight="1" spans="1:17">
      <c r="A132" s="76">
        <v>127</v>
      </c>
      <c r="B132" s="23" t="s">
        <v>155</v>
      </c>
      <c r="C132" s="24" t="s">
        <v>18</v>
      </c>
      <c r="D132" s="25" t="s">
        <v>19</v>
      </c>
      <c r="E132" s="34" t="s">
        <v>30</v>
      </c>
      <c r="F132" s="70"/>
      <c r="G132" s="90">
        <v>2.31</v>
      </c>
      <c r="H132" s="95"/>
      <c r="I132" s="45">
        <f t="shared" si="5"/>
        <v>2.31</v>
      </c>
      <c r="J132" s="22" t="str">
        <f t="shared" si="8"/>
        <v>湖李</v>
      </c>
      <c r="K132" s="22">
        <f t="shared" si="9"/>
        <v>1155</v>
      </c>
      <c r="L132" s="45">
        <f t="shared" si="6"/>
        <v>6.93</v>
      </c>
      <c r="M132" s="35">
        <f t="shared" si="7"/>
        <v>34.65</v>
      </c>
      <c r="N132" s="22"/>
      <c r="O132" s="36"/>
      <c r="P132" s="36"/>
      <c r="Q132" s="36"/>
    </row>
    <row r="133" s="40" customFormat="1" ht="12" customHeight="1" spans="1:17">
      <c r="A133" s="76">
        <v>128</v>
      </c>
      <c r="B133" s="23" t="s">
        <v>156</v>
      </c>
      <c r="C133" s="24" t="s">
        <v>18</v>
      </c>
      <c r="D133" s="25" t="s">
        <v>19</v>
      </c>
      <c r="E133" s="34" t="s">
        <v>32</v>
      </c>
      <c r="F133" s="70"/>
      <c r="G133" s="90">
        <v>3.23</v>
      </c>
      <c r="H133" s="95"/>
      <c r="I133" s="45">
        <f t="shared" si="5"/>
        <v>3.23</v>
      </c>
      <c r="J133" s="22" t="str">
        <f t="shared" si="8"/>
        <v>湖李</v>
      </c>
      <c r="K133" s="22">
        <f t="shared" si="9"/>
        <v>1615</v>
      </c>
      <c r="L133" s="45">
        <f t="shared" si="6"/>
        <v>9.69</v>
      </c>
      <c r="M133" s="35">
        <f t="shared" si="7"/>
        <v>48.45</v>
      </c>
      <c r="N133" s="22"/>
      <c r="O133" s="36"/>
      <c r="P133" s="36"/>
      <c r="Q133" s="36"/>
    </row>
    <row r="134" s="40" customFormat="1" ht="12" customHeight="1" spans="1:17">
      <c r="A134" s="76">
        <v>129</v>
      </c>
      <c r="B134" s="23" t="s">
        <v>157</v>
      </c>
      <c r="C134" s="24" t="s">
        <v>18</v>
      </c>
      <c r="D134" s="25" t="s">
        <v>19</v>
      </c>
      <c r="E134" s="34" t="s">
        <v>27</v>
      </c>
      <c r="F134" s="70"/>
      <c r="G134" s="90">
        <v>2.77</v>
      </c>
      <c r="H134" s="95"/>
      <c r="I134" s="45">
        <f t="shared" ref="I134:I197" si="10">G134</f>
        <v>2.77</v>
      </c>
      <c r="J134" s="22" t="str">
        <f t="shared" si="8"/>
        <v>湖李</v>
      </c>
      <c r="K134" s="22">
        <f t="shared" si="9"/>
        <v>1385</v>
      </c>
      <c r="L134" s="45">
        <f t="shared" ref="L134:L197" si="11">I134*3</f>
        <v>8.31</v>
      </c>
      <c r="M134" s="35">
        <f t="shared" ref="M134:M197" si="12">I134*15</f>
        <v>41.55</v>
      </c>
      <c r="N134" s="22"/>
      <c r="O134" s="36"/>
      <c r="P134" s="36"/>
      <c r="Q134" s="36"/>
    </row>
    <row r="135" s="40" customFormat="1" ht="12" customHeight="1" spans="1:17">
      <c r="A135" s="76">
        <v>130</v>
      </c>
      <c r="B135" s="23" t="s">
        <v>158</v>
      </c>
      <c r="C135" s="24" t="s">
        <v>18</v>
      </c>
      <c r="D135" s="25" t="s">
        <v>19</v>
      </c>
      <c r="E135" s="34" t="s">
        <v>20</v>
      </c>
      <c r="F135" s="70"/>
      <c r="G135" s="90">
        <v>2.31</v>
      </c>
      <c r="H135" s="95"/>
      <c r="I135" s="45">
        <f t="shared" si="10"/>
        <v>2.31</v>
      </c>
      <c r="J135" s="22" t="str">
        <f t="shared" ref="J135:J198" si="13">J134</f>
        <v>湖李</v>
      </c>
      <c r="K135" s="22">
        <f t="shared" ref="K135:K198" si="14">G135*500</f>
        <v>1155</v>
      </c>
      <c r="L135" s="45">
        <f t="shared" si="11"/>
        <v>6.93</v>
      </c>
      <c r="M135" s="35">
        <f t="shared" si="12"/>
        <v>34.65</v>
      </c>
      <c r="N135" s="22"/>
      <c r="O135" s="36"/>
      <c r="P135" s="36"/>
      <c r="Q135" s="36"/>
    </row>
    <row r="136" s="40" customFormat="1" ht="12" customHeight="1" spans="1:17">
      <c r="A136" s="76">
        <v>131</v>
      </c>
      <c r="B136" s="23" t="s">
        <v>159</v>
      </c>
      <c r="C136" s="24" t="s">
        <v>18</v>
      </c>
      <c r="D136" s="25" t="s">
        <v>19</v>
      </c>
      <c r="E136" s="34" t="s">
        <v>39</v>
      </c>
      <c r="F136" s="70"/>
      <c r="G136" s="90">
        <v>2.31</v>
      </c>
      <c r="H136" s="95"/>
      <c r="I136" s="45">
        <f t="shared" si="10"/>
        <v>2.31</v>
      </c>
      <c r="J136" s="22" t="str">
        <f t="shared" si="13"/>
        <v>湖李</v>
      </c>
      <c r="K136" s="22">
        <f t="shared" si="14"/>
        <v>1155</v>
      </c>
      <c r="L136" s="45">
        <f t="shared" si="11"/>
        <v>6.93</v>
      </c>
      <c r="M136" s="35">
        <f t="shared" si="12"/>
        <v>34.65</v>
      </c>
      <c r="N136" s="22"/>
      <c r="O136" s="36"/>
      <c r="P136" s="36"/>
      <c r="Q136" s="36"/>
    </row>
    <row r="137" s="40" customFormat="1" ht="12" customHeight="1" spans="1:17">
      <c r="A137" s="76">
        <v>132</v>
      </c>
      <c r="B137" s="23" t="s">
        <v>160</v>
      </c>
      <c r="C137" s="24" t="s">
        <v>18</v>
      </c>
      <c r="D137" s="25" t="s">
        <v>19</v>
      </c>
      <c r="E137" s="34" t="s">
        <v>30</v>
      </c>
      <c r="F137" s="70"/>
      <c r="G137" s="90">
        <v>2.31</v>
      </c>
      <c r="H137" s="95"/>
      <c r="I137" s="45">
        <f t="shared" si="10"/>
        <v>2.31</v>
      </c>
      <c r="J137" s="22" t="str">
        <f t="shared" si="13"/>
        <v>湖李</v>
      </c>
      <c r="K137" s="22">
        <f t="shared" si="14"/>
        <v>1155</v>
      </c>
      <c r="L137" s="45">
        <f t="shared" si="11"/>
        <v>6.93</v>
      </c>
      <c r="M137" s="35">
        <f t="shared" si="12"/>
        <v>34.65</v>
      </c>
      <c r="N137" s="22"/>
      <c r="O137" s="36"/>
      <c r="P137" s="36"/>
      <c r="Q137" s="36"/>
    </row>
    <row r="138" s="40" customFormat="1" ht="12" customHeight="1" spans="1:17">
      <c r="A138" s="76">
        <v>133</v>
      </c>
      <c r="B138" s="23" t="s">
        <v>161</v>
      </c>
      <c r="C138" s="24" t="s">
        <v>18</v>
      </c>
      <c r="D138" s="25" t="s">
        <v>19</v>
      </c>
      <c r="E138" s="34" t="s">
        <v>27</v>
      </c>
      <c r="F138" s="70"/>
      <c r="G138" s="90">
        <v>2.31</v>
      </c>
      <c r="H138" s="95"/>
      <c r="I138" s="45">
        <f t="shared" si="10"/>
        <v>2.31</v>
      </c>
      <c r="J138" s="22" t="str">
        <f t="shared" si="13"/>
        <v>湖李</v>
      </c>
      <c r="K138" s="22">
        <f t="shared" si="14"/>
        <v>1155</v>
      </c>
      <c r="L138" s="45">
        <f t="shared" si="11"/>
        <v>6.93</v>
      </c>
      <c r="M138" s="35">
        <f t="shared" si="12"/>
        <v>34.65</v>
      </c>
      <c r="N138" s="22"/>
      <c r="O138" s="36"/>
      <c r="P138" s="36"/>
      <c r="Q138" s="36"/>
    </row>
    <row r="139" s="40" customFormat="1" ht="12" customHeight="1" spans="1:17">
      <c r="A139" s="76">
        <v>134</v>
      </c>
      <c r="B139" s="23" t="s">
        <v>162</v>
      </c>
      <c r="C139" s="24" t="s">
        <v>18</v>
      </c>
      <c r="D139" s="25" t="s">
        <v>19</v>
      </c>
      <c r="E139" s="34" t="s">
        <v>20</v>
      </c>
      <c r="F139" s="70"/>
      <c r="G139" s="90">
        <v>1.38</v>
      </c>
      <c r="H139" s="95"/>
      <c r="I139" s="45">
        <f t="shared" si="10"/>
        <v>1.38</v>
      </c>
      <c r="J139" s="22" t="str">
        <f t="shared" si="13"/>
        <v>湖李</v>
      </c>
      <c r="K139" s="22">
        <f t="shared" si="14"/>
        <v>690</v>
      </c>
      <c r="L139" s="45">
        <f t="shared" si="11"/>
        <v>4.14</v>
      </c>
      <c r="M139" s="35">
        <f t="shared" si="12"/>
        <v>20.7</v>
      </c>
      <c r="N139" s="22"/>
      <c r="O139" s="36"/>
      <c r="P139" s="36"/>
      <c r="Q139" s="36"/>
    </row>
    <row r="140" s="40" customFormat="1" ht="12" customHeight="1" spans="1:17">
      <c r="A140" s="76">
        <v>135</v>
      </c>
      <c r="B140" s="23" t="s">
        <v>163</v>
      </c>
      <c r="C140" s="24" t="s">
        <v>18</v>
      </c>
      <c r="D140" s="25" t="s">
        <v>19</v>
      </c>
      <c r="E140" s="34" t="s">
        <v>25</v>
      </c>
      <c r="F140" s="70"/>
      <c r="G140" s="90">
        <v>1.38</v>
      </c>
      <c r="H140" s="95"/>
      <c r="I140" s="45">
        <f t="shared" si="10"/>
        <v>1.38</v>
      </c>
      <c r="J140" s="22" t="str">
        <f t="shared" si="13"/>
        <v>湖李</v>
      </c>
      <c r="K140" s="22">
        <f t="shared" si="14"/>
        <v>690</v>
      </c>
      <c r="L140" s="45">
        <f t="shared" si="11"/>
        <v>4.14</v>
      </c>
      <c r="M140" s="35">
        <f t="shared" si="12"/>
        <v>20.7</v>
      </c>
      <c r="N140" s="22"/>
      <c r="O140" s="36"/>
      <c r="P140" s="36"/>
      <c r="Q140" s="36"/>
    </row>
    <row r="141" s="40" customFormat="1" ht="12" customHeight="1" spans="1:17">
      <c r="A141" s="76">
        <v>136</v>
      </c>
      <c r="B141" s="23" t="s">
        <v>164</v>
      </c>
      <c r="C141" s="24" t="s">
        <v>18</v>
      </c>
      <c r="D141" s="25" t="s">
        <v>19</v>
      </c>
      <c r="E141" s="34" t="s">
        <v>41</v>
      </c>
      <c r="F141" s="70"/>
      <c r="G141" s="90">
        <v>2.77</v>
      </c>
      <c r="H141" s="95"/>
      <c r="I141" s="45">
        <f t="shared" si="10"/>
        <v>2.77</v>
      </c>
      <c r="J141" s="22" t="str">
        <f t="shared" si="13"/>
        <v>湖李</v>
      </c>
      <c r="K141" s="22">
        <f t="shared" si="14"/>
        <v>1385</v>
      </c>
      <c r="L141" s="45">
        <f t="shared" si="11"/>
        <v>8.31</v>
      </c>
      <c r="M141" s="35">
        <f t="shared" si="12"/>
        <v>41.55</v>
      </c>
      <c r="N141" s="22"/>
      <c r="O141" s="36"/>
      <c r="P141" s="36"/>
      <c r="Q141" s="36"/>
    </row>
    <row r="142" s="40" customFormat="1" ht="12" customHeight="1" spans="1:17">
      <c r="A142" s="76">
        <v>137</v>
      </c>
      <c r="B142" s="23" t="s">
        <v>165</v>
      </c>
      <c r="C142" s="24" t="s">
        <v>18</v>
      </c>
      <c r="D142" s="25" t="s">
        <v>19</v>
      </c>
      <c r="E142" s="34" t="s">
        <v>32</v>
      </c>
      <c r="F142" s="70"/>
      <c r="G142" s="90">
        <v>1.85</v>
      </c>
      <c r="H142" s="95"/>
      <c r="I142" s="45">
        <f t="shared" si="10"/>
        <v>1.85</v>
      </c>
      <c r="J142" s="22" t="str">
        <f t="shared" si="13"/>
        <v>湖李</v>
      </c>
      <c r="K142" s="22">
        <f t="shared" si="14"/>
        <v>925</v>
      </c>
      <c r="L142" s="45">
        <f t="shared" si="11"/>
        <v>5.55</v>
      </c>
      <c r="M142" s="35">
        <f t="shared" si="12"/>
        <v>27.75</v>
      </c>
      <c r="N142" s="22"/>
      <c r="O142" s="36"/>
      <c r="P142" s="36"/>
      <c r="Q142" s="36"/>
    </row>
    <row r="143" s="40" customFormat="1" ht="12" customHeight="1" spans="1:17">
      <c r="A143" s="76">
        <v>138</v>
      </c>
      <c r="B143" s="23" t="s">
        <v>166</v>
      </c>
      <c r="C143" s="24" t="s">
        <v>18</v>
      </c>
      <c r="D143" s="25" t="s">
        <v>19</v>
      </c>
      <c r="E143" s="34" t="s">
        <v>32</v>
      </c>
      <c r="F143" s="70"/>
      <c r="G143" s="90">
        <v>3.68</v>
      </c>
      <c r="H143" s="95"/>
      <c r="I143" s="45">
        <f t="shared" si="10"/>
        <v>3.68</v>
      </c>
      <c r="J143" s="22" t="str">
        <f t="shared" si="13"/>
        <v>湖李</v>
      </c>
      <c r="K143" s="22">
        <f t="shared" si="14"/>
        <v>1840</v>
      </c>
      <c r="L143" s="45">
        <f t="shared" si="11"/>
        <v>11.04</v>
      </c>
      <c r="M143" s="35">
        <f t="shared" si="12"/>
        <v>55.2</v>
      </c>
      <c r="N143" s="22"/>
      <c r="O143" s="36"/>
      <c r="P143" s="36"/>
      <c r="Q143" s="36"/>
    </row>
    <row r="144" s="40" customFormat="1" ht="12" customHeight="1" spans="1:17">
      <c r="A144" s="76">
        <v>139</v>
      </c>
      <c r="B144" s="23" t="s">
        <v>167</v>
      </c>
      <c r="C144" s="24" t="s">
        <v>18</v>
      </c>
      <c r="D144" s="25" t="s">
        <v>19</v>
      </c>
      <c r="E144" s="34" t="s">
        <v>27</v>
      </c>
      <c r="F144" s="70"/>
      <c r="G144" s="90">
        <v>1.85</v>
      </c>
      <c r="H144" s="95"/>
      <c r="I144" s="45">
        <f t="shared" si="10"/>
        <v>1.85</v>
      </c>
      <c r="J144" s="22" t="str">
        <f t="shared" si="13"/>
        <v>湖李</v>
      </c>
      <c r="K144" s="22">
        <f t="shared" si="14"/>
        <v>925</v>
      </c>
      <c r="L144" s="45">
        <f t="shared" si="11"/>
        <v>5.55</v>
      </c>
      <c r="M144" s="35">
        <f t="shared" si="12"/>
        <v>27.75</v>
      </c>
      <c r="N144" s="22"/>
      <c r="O144" s="36"/>
      <c r="P144" s="36"/>
      <c r="Q144" s="36"/>
    </row>
    <row r="145" s="40" customFormat="1" ht="12" customHeight="1" spans="1:17">
      <c r="A145" s="76">
        <v>140</v>
      </c>
      <c r="B145" s="23" t="s">
        <v>168</v>
      </c>
      <c r="C145" s="24" t="s">
        <v>18</v>
      </c>
      <c r="D145" s="25" t="s">
        <v>19</v>
      </c>
      <c r="E145" s="34" t="s">
        <v>25</v>
      </c>
      <c r="F145" s="70"/>
      <c r="G145" s="90">
        <v>2.31</v>
      </c>
      <c r="H145" s="95"/>
      <c r="I145" s="45">
        <f t="shared" si="10"/>
        <v>2.31</v>
      </c>
      <c r="J145" s="22" t="str">
        <f t="shared" si="13"/>
        <v>湖李</v>
      </c>
      <c r="K145" s="22">
        <f t="shared" si="14"/>
        <v>1155</v>
      </c>
      <c r="L145" s="45">
        <f t="shared" si="11"/>
        <v>6.93</v>
      </c>
      <c r="M145" s="35">
        <f t="shared" si="12"/>
        <v>34.65</v>
      </c>
      <c r="N145" s="22"/>
      <c r="O145" s="36"/>
      <c r="P145" s="36"/>
      <c r="Q145" s="36"/>
    </row>
    <row r="146" s="40" customFormat="1" ht="12" customHeight="1" spans="1:17">
      <c r="A146" s="76">
        <v>141</v>
      </c>
      <c r="B146" s="23" t="s">
        <v>169</v>
      </c>
      <c r="C146" s="24" t="s">
        <v>18</v>
      </c>
      <c r="D146" s="25" t="s">
        <v>19</v>
      </c>
      <c r="E146" s="34" t="s">
        <v>32</v>
      </c>
      <c r="F146" s="70"/>
      <c r="G146" s="90">
        <v>1.38</v>
      </c>
      <c r="H146" s="95"/>
      <c r="I146" s="45">
        <f t="shared" si="10"/>
        <v>1.38</v>
      </c>
      <c r="J146" s="22" t="str">
        <f t="shared" si="13"/>
        <v>湖李</v>
      </c>
      <c r="K146" s="22">
        <f t="shared" si="14"/>
        <v>690</v>
      </c>
      <c r="L146" s="45">
        <f t="shared" si="11"/>
        <v>4.14</v>
      </c>
      <c r="M146" s="35">
        <f t="shared" si="12"/>
        <v>20.7</v>
      </c>
      <c r="N146" s="22"/>
      <c r="O146" s="36"/>
      <c r="P146" s="36"/>
      <c r="Q146" s="36"/>
    </row>
    <row r="147" s="40" customFormat="1" ht="12" customHeight="1" spans="1:17">
      <c r="A147" s="76">
        <v>142</v>
      </c>
      <c r="B147" s="23" t="s">
        <v>170</v>
      </c>
      <c r="C147" s="24" t="s">
        <v>18</v>
      </c>
      <c r="D147" s="25" t="s">
        <v>19</v>
      </c>
      <c r="E147" s="34" t="s">
        <v>20</v>
      </c>
      <c r="F147" s="70"/>
      <c r="G147" s="90">
        <v>1.38</v>
      </c>
      <c r="H147" s="95"/>
      <c r="I147" s="45">
        <f t="shared" si="10"/>
        <v>1.38</v>
      </c>
      <c r="J147" s="22" t="str">
        <f t="shared" si="13"/>
        <v>湖李</v>
      </c>
      <c r="K147" s="22">
        <f t="shared" si="14"/>
        <v>690</v>
      </c>
      <c r="L147" s="45">
        <f t="shared" si="11"/>
        <v>4.14</v>
      </c>
      <c r="M147" s="35">
        <f t="shared" si="12"/>
        <v>20.7</v>
      </c>
      <c r="N147" s="22"/>
      <c r="O147" s="36"/>
      <c r="P147" s="36"/>
      <c r="Q147" s="36"/>
    </row>
    <row r="148" s="40" customFormat="1" ht="12" customHeight="1" spans="1:17">
      <c r="A148" s="76">
        <v>143</v>
      </c>
      <c r="B148" s="23" t="s">
        <v>171</v>
      </c>
      <c r="C148" s="24" t="s">
        <v>18</v>
      </c>
      <c r="D148" s="25" t="s">
        <v>19</v>
      </c>
      <c r="E148" s="34" t="s">
        <v>25</v>
      </c>
      <c r="F148" s="70"/>
      <c r="G148" s="90">
        <v>2.77</v>
      </c>
      <c r="H148" s="95"/>
      <c r="I148" s="45">
        <f t="shared" si="10"/>
        <v>2.77</v>
      </c>
      <c r="J148" s="22" t="str">
        <f t="shared" si="13"/>
        <v>湖李</v>
      </c>
      <c r="K148" s="22">
        <f t="shared" si="14"/>
        <v>1385</v>
      </c>
      <c r="L148" s="45">
        <f t="shared" si="11"/>
        <v>8.31</v>
      </c>
      <c r="M148" s="35">
        <f t="shared" si="12"/>
        <v>41.55</v>
      </c>
      <c r="N148" s="22"/>
      <c r="O148" s="36"/>
      <c r="P148" s="36"/>
      <c r="Q148" s="36"/>
    </row>
    <row r="149" s="40" customFormat="1" ht="12" customHeight="1" spans="1:17">
      <c r="A149" s="76">
        <v>144</v>
      </c>
      <c r="B149" s="23" t="s">
        <v>172</v>
      </c>
      <c r="C149" s="24" t="s">
        <v>18</v>
      </c>
      <c r="D149" s="25" t="s">
        <v>19</v>
      </c>
      <c r="E149" s="34" t="s">
        <v>39</v>
      </c>
      <c r="F149" s="70"/>
      <c r="G149" s="90">
        <v>2.77</v>
      </c>
      <c r="H149" s="95"/>
      <c r="I149" s="45">
        <f t="shared" si="10"/>
        <v>2.77</v>
      </c>
      <c r="J149" s="22" t="str">
        <f t="shared" si="13"/>
        <v>湖李</v>
      </c>
      <c r="K149" s="22">
        <f t="shared" si="14"/>
        <v>1385</v>
      </c>
      <c r="L149" s="45">
        <f t="shared" si="11"/>
        <v>8.31</v>
      </c>
      <c r="M149" s="35">
        <f t="shared" si="12"/>
        <v>41.55</v>
      </c>
      <c r="N149" s="22"/>
      <c r="O149" s="36"/>
      <c r="P149" s="36"/>
      <c r="Q149" s="36"/>
    </row>
    <row r="150" s="40" customFormat="1" ht="12" customHeight="1" spans="1:17">
      <c r="A150" s="76">
        <v>145</v>
      </c>
      <c r="B150" s="23" t="s">
        <v>173</v>
      </c>
      <c r="C150" s="24" t="s">
        <v>18</v>
      </c>
      <c r="D150" s="25" t="s">
        <v>19</v>
      </c>
      <c r="E150" s="34" t="s">
        <v>20</v>
      </c>
      <c r="F150" s="70"/>
      <c r="G150" s="90">
        <v>1.85</v>
      </c>
      <c r="H150" s="95"/>
      <c r="I150" s="45">
        <f t="shared" si="10"/>
        <v>1.85</v>
      </c>
      <c r="J150" s="22" t="str">
        <f t="shared" si="13"/>
        <v>湖李</v>
      </c>
      <c r="K150" s="22">
        <f t="shared" si="14"/>
        <v>925</v>
      </c>
      <c r="L150" s="45">
        <f t="shared" si="11"/>
        <v>5.55</v>
      </c>
      <c r="M150" s="35">
        <f t="shared" si="12"/>
        <v>27.75</v>
      </c>
      <c r="N150" s="22"/>
      <c r="O150" s="36"/>
      <c r="P150" s="36"/>
      <c r="Q150" s="36"/>
    </row>
    <row r="151" s="40" customFormat="1" ht="12" customHeight="1" spans="1:17">
      <c r="A151" s="76">
        <v>146</v>
      </c>
      <c r="B151" s="23" t="s">
        <v>174</v>
      </c>
      <c r="C151" s="24" t="s">
        <v>18</v>
      </c>
      <c r="D151" s="25" t="s">
        <v>19</v>
      </c>
      <c r="E151" s="34" t="s">
        <v>30</v>
      </c>
      <c r="F151" s="70"/>
      <c r="G151" s="90">
        <v>2.31</v>
      </c>
      <c r="H151" s="95"/>
      <c r="I151" s="45">
        <f t="shared" si="10"/>
        <v>2.31</v>
      </c>
      <c r="J151" s="22" t="str">
        <f t="shared" si="13"/>
        <v>湖李</v>
      </c>
      <c r="K151" s="22">
        <f t="shared" si="14"/>
        <v>1155</v>
      </c>
      <c r="L151" s="45">
        <f t="shared" si="11"/>
        <v>6.93</v>
      </c>
      <c r="M151" s="35">
        <f t="shared" si="12"/>
        <v>34.65</v>
      </c>
      <c r="N151" s="22"/>
      <c r="O151" s="36"/>
      <c r="P151" s="36"/>
      <c r="Q151" s="36"/>
    </row>
    <row r="152" s="40" customFormat="1" ht="12" customHeight="1" spans="1:17">
      <c r="A152" s="76">
        <v>147</v>
      </c>
      <c r="B152" s="23" t="s">
        <v>175</v>
      </c>
      <c r="C152" s="24" t="s">
        <v>18</v>
      </c>
      <c r="D152" s="25" t="s">
        <v>19</v>
      </c>
      <c r="E152" s="34" t="s">
        <v>25</v>
      </c>
      <c r="F152" s="70"/>
      <c r="G152" s="90">
        <v>2.77</v>
      </c>
      <c r="H152" s="95"/>
      <c r="I152" s="45">
        <f t="shared" si="10"/>
        <v>2.77</v>
      </c>
      <c r="J152" s="22" t="str">
        <f t="shared" si="13"/>
        <v>湖李</v>
      </c>
      <c r="K152" s="22">
        <f t="shared" si="14"/>
        <v>1385</v>
      </c>
      <c r="L152" s="45">
        <f t="shared" si="11"/>
        <v>8.31</v>
      </c>
      <c r="M152" s="35">
        <f t="shared" si="12"/>
        <v>41.55</v>
      </c>
      <c r="N152" s="22"/>
      <c r="O152" s="36"/>
      <c r="P152" s="36"/>
      <c r="Q152" s="36"/>
    </row>
    <row r="153" s="40" customFormat="1" ht="12" customHeight="1" spans="1:17">
      <c r="A153" s="76">
        <v>148</v>
      </c>
      <c r="B153" s="23" t="s">
        <v>176</v>
      </c>
      <c r="C153" s="24" t="s">
        <v>18</v>
      </c>
      <c r="D153" s="25" t="s">
        <v>19</v>
      </c>
      <c r="E153" s="34" t="s">
        <v>39</v>
      </c>
      <c r="F153" s="70"/>
      <c r="G153" s="90">
        <v>3.69</v>
      </c>
      <c r="H153" s="95"/>
      <c r="I153" s="45">
        <f t="shared" si="10"/>
        <v>3.69</v>
      </c>
      <c r="J153" s="22" t="str">
        <f t="shared" si="13"/>
        <v>湖李</v>
      </c>
      <c r="K153" s="22">
        <f t="shared" si="14"/>
        <v>1845</v>
      </c>
      <c r="L153" s="45">
        <f t="shared" si="11"/>
        <v>11.07</v>
      </c>
      <c r="M153" s="35">
        <f t="shared" si="12"/>
        <v>55.35</v>
      </c>
      <c r="N153" s="22"/>
      <c r="O153" s="36"/>
      <c r="P153" s="36"/>
      <c r="Q153" s="36"/>
    </row>
    <row r="154" s="40" customFormat="1" ht="12" customHeight="1" spans="1:17">
      <c r="A154" s="76">
        <v>149</v>
      </c>
      <c r="B154" s="23" t="s">
        <v>177</v>
      </c>
      <c r="C154" s="24" t="s">
        <v>18</v>
      </c>
      <c r="D154" s="25" t="s">
        <v>19</v>
      </c>
      <c r="E154" s="34" t="s">
        <v>23</v>
      </c>
      <c r="F154" s="70"/>
      <c r="G154" s="90">
        <v>3.23</v>
      </c>
      <c r="H154" s="95"/>
      <c r="I154" s="45">
        <f t="shared" si="10"/>
        <v>3.23</v>
      </c>
      <c r="J154" s="22" t="str">
        <f t="shared" si="13"/>
        <v>湖李</v>
      </c>
      <c r="K154" s="22">
        <f t="shared" si="14"/>
        <v>1615</v>
      </c>
      <c r="L154" s="45">
        <f t="shared" si="11"/>
        <v>9.69</v>
      </c>
      <c r="M154" s="35">
        <f t="shared" si="12"/>
        <v>48.45</v>
      </c>
      <c r="N154" s="22"/>
      <c r="O154" s="36"/>
      <c r="P154" s="36"/>
      <c r="Q154" s="36"/>
    </row>
    <row r="155" s="40" customFormat="1" ht="12" customHeight="1" spans="1:17">
      <c r="A155" s="76">
        <v>150</v>
      </c>
      <c r="B155" s="23" t="s">
        <v>178</v>
      </c>
      <c r="C155" s="24" t="s">
        <v>18</v>
      </c>
      <c r="D155" s="25" t="s">
        <v>19</v>
      </c>
      <c r="E155" s="34" t="s">
        <v>39</v>
      </c>
      <c r="F155" s="70"/>
      <c r="G155" s="90">
        <v>1.38</v>
      </c>
      <c r="H155" s="95"/>
      <c r="I155" s="45">
        <f t="shared" si="10"/>
        <v>1.38</v>
      </c>
      <c r="J155" s="22" t="str">
        <f t="shared" si="13"/>
        <v>湖李</v>
      </c>
      <c r="K155" s="22">
        <f t="shared" si="14"/>
        <v>690</v>
      </c>
      <c r="L155" s="45">
        <f t="shared" si="11"/>
        <v>4.14</v>
      </c>
      <c r="M155" s="35">
        <f t="shared" si="12"/>
        <v>20.7</v>
      </c>
      <c r="N155" s="22"/>
      <c r="O155" s="36"/>
      <c r="P155" s="36"/>
      <c r="Q155" s="36"/>
    </row>
    <row r="156" s="40" customFormat="1" ht="12" customHeight="1" spans="1:17">
      <c r="A156" s="76">
        <v>151</v>
      </c>
      <c r="B156" s="23" t="s">
        <v>179</v>
      </c>
      <c r="C156" s="24" t="s">
        <v>18</v>
      </c>
      <c r="D156" s="25" t="s">
        <v>19</v>
      </c>
      <c r="E156" s="34" t="s">
        <v>23</v>
      </c>
      <c r="F156" s="70"/>
      <c r="G156" s="90">
        <v>3.69</v>
      </c>
      <c r="H156" s="95"/>
      <c r="I156" s="45">
        <f t="shared" si="10"/>
        <v>3.69</v>
      </c>
      <c r="J156" s="22" t="str">
        <f t="shared" si="13"/>
        <v>湖李</v>
      </c>
      <c r="K156" s="22">
        <f t="shared" si="14"/>
        <v>1845</v>
      </c>
      <c r="L156" s="45">
        <f t="shared" si="11"/>
        <v>11.07</v>
      </c>
      <c r="M156" s="35">
        <f t="shared" si="12"/>
        <v>55.35</v>
      </c>
      <c r="N156" s="22"/>
      <c r="O156" s="36"/>
      <c r="P156" s="36"/>
      <c r="Q156" s="36"/>
    </row>
    <row r="157" s="40" customFormat="1" ht="12" customHeight="1" spans="1:17">
      <c r="A157" s="76">
        <v>152</v>
      </c>
      <c r="B157" s="23" t="s">
        <v>180</v>
      </c>
      <c r="C157" s="24" t="s">
        <v>18</v>
      </c>
      <c r="D157" s="25" t="s">
        <v>19</v>
      </c>
      <c r="E157" s="34" t="s">
        <v>39</v>
      </c>
      <c r="F157" s="70"/>
      <c r="G157" s="90">
        <v>2.77</v>
      </c>
      <c r="H157" s="95"/>
      <c r="I157" s="45">
        <f t="shared" si="10"/>
        <v>2.77</v>
      </c>
      <c r="J157" s="22" t="str">
        <f t="shared" si="13"/>
        <v>湖李</v>
      </c>
      <c r="K157" s="22">
        <f t="shared" si="14"/>
        <v>1385</v>
      </c>
      <c r="L157" s="45">
        <f t="shared" si="11"/>
        <v>8.31</v>
      </c>
      <c r="M157" s="35">
        <f t="shared" si="12"/>
        <v>41.55</v>
      </c>
      <c r="N157" s="22"/>
      <c r="O157" s="36"/>
      <c r="P157" s="36"/>
      <c r="Q157" s="36"/>
    </row>
    <row r="158" s="40" customFormat="1" ht="12" customHeight="1" spans="1:17">
      <c r="A158" s="76">
        <v>153</v>
      </c>
      <c r="B158" s="23" t="s">
        <v>181</v>
      </c>
      <c r="C158" s="24" t="s">
        <v>18</v>
      </c>
      <c r="D158" s="25" t="s">
        <v>19</v>
      </c>
      <c r="E158" s="34" t="s">
        <v>32</v>
      </c>
      <c r="F158" s="70"/>
      <c r="G158" s="90">
        <v>2.31</v>
      </c>
      <c r="H158" s="95"/>
      <c r="I158" s="45">
        <f t="shared" si="10"/>
        <v>2.31</v>
      </c>
      <c r="J158" s="22" t="str">
        <f t="shared" si="13"/>
        <v>湖李</v>
      </c>
      <c r="K158" s="22">
        <f t="shared" si="14"/>
        <v>1155</v>
      </c>
      <c r="L158" s="45">
        <f t="shared" si="11"/>
        <v>6.93</v>
      </c>
      <c r="M158" s="35">
        <f t="shared" si="12"/>
        <v>34.65</v>
      </c>
      <c r="N158" s="22"/>
      <c r="O158" s="36"/>
      <c r="P158" s="36"/>
      <c r="Q158" s="36"/>
    </row>
    <row r="159" s="40" customFormat="1" ht="12" customHeight="1" spans="1:17">
      <c r="A159" s="76">
        <v>154</v>
      </c>
      <c r="B159" s="23" t="s">
        <v>182</v>
      </c>
      <c r="C159" s="24" t="s">
        <v>18</v>
      </c>
      <c r="D159" s="25" t="s">
        <v>19</v>
      </c>
      <c r="E159" s="34" t="s">
        <v>20</v>
      </c>
      <c r="F159" s="70"/>
      <c r="G159" s="90">
        <v>2.31</v>
      </c>
      <c r="H159" s="95"/>
      <c r="I159" s="45">
        <f t="shared" si="10"/>
        <v>2.31</v>
      </c>
      <c r="J159" s="22" t="str">
        <f t="shared" si="13"/>
        <v>湖李</v>
      </c>
      <c r="K159" s="22">
        <f t="shared" si="14"/>
        <v>1155</v>
      </c>
      <c r="L159" s="45">
        <f t="shared" si="11"/>
        <v>6.93</v>
      </c>
      <c r="M159" s="35">
        <f t="shared" si="12"/>
        <v>34.65</v>
      </c>
      <c r="N159" s="22"/>
      <c r="O159" s="36"/>
      <c r="P159" s="36"/>
      <c r="Q159" s="36"/>
    </row>
    <row r="160" s="40" customFormat="1" ht="12" customHeight="1" spans="1:17">
      <c r="A160" s="76">
        <v>155</v>
      </c>
      <c r="B160" s="23" t="s">
        <v>183</v>
      </c>
      <c r="C160" s="24" t="s">
        <v>18</v>
      </c>
      <c r="D160" s="25" t="s">
        <v>19</v>
      </c>
      <c r="E160" s="34" t="s">
        <v>25</v>
      </c>
      <c r="F160" s="70"/>
      <c r="G160" s="90">
        <v>1.88</v>
      </c>
      <c r="H160" s="95"/>
      <c r="I160" s="45">
        <f t="shared" si="10"/>
        <v>1.88</v>
      </c>
      <c r="J160" s="22" t="str">
        <f t="shared" si="13"/>
        <v>湖李</v>
      </c>
      <c r="K160" s="22">
        <f t="shared" si="14"/>
        <v>940</v>
      </c>
      <c r="L160" s="45">
        <f t="shared" si="11"/>
        <v>5.64</v>
      </c>
      <c r="M160" s="35">
        <f t="shared" si="12"/>
        <v>28.2</v>
      </c>
      <c r="N160" s="22"/>
      <c r="O160" s="36"/>
      <c r="P160" s="36"/>
      <c r="Q160" s="36"/>
    </row>
    <row r="161" s="40" customFormat="1" ht="12" customHeight="1" spans="1:17">
      <c r="A161" s="76">
        <v>156</v>
      </c>
      <c r="B161" s="23" t="s">
        <v>184</v>
      </c>
      <c r="C161" s="24" t="s">
        <v>18</v>
      </c>
      <c r="D161" s="25" t="s">
        <v>19</v>
      </c>
      <c r="E161" s="34" t="s">
        <v>20</v>
      </c>
      <c r="F161" s="70"/>
      <c r="G161" s="90">
        <v>1.81</v>
      </c>
      <c r="H161" s="95"/>
      <c r="I161" s="45">
        <f t="shared" si="10"/>
        <v>1.81</v>
      </c>
      <c r="J161" s="22" t="str">
        <f t="shared" si="13"/>
        <v>湖李</v>
      </c>
      <c r="K161" s="22">
        <f t="shared" si="14"/>
        <v>905</v>
      </c>
      <c r="L161" s="45">
        <f t="shared" si="11"/>
        <v>5.43</v>
      </c>
      <c r="M161" s="35">
        <f t="shared" si="12"/>
        <v>27.15</v>
      </c>
      <c r="N161" s="22"/>
      <c r="O161" s="36"/>
      <c r="P161" s="36"/>
      <c r="Q161" s="36"/>
    </row>
    <row r="162" s="40" customFormat="1" ht="12" customHeight="1" spans="1:17">
      <c r="A162" s="76">
        <v>157</v>
      </c>
      <c r="B162" s="23" t="s">
        <v>185</v>
      </c>
      <c r="C162" s="24" t="s">
        <v>18</v>
      </c>
      <c r="D162" s="25" t="s">
        <v>19</v>
      </c>
      <c r="E162" s="34" t="s">
        <v>20</v>
      </c>
      <c r="F162" s="70"/>
      <c r="G162" s="90">
        <v>1.85</v>
      </c>
      <c r="H162" s="95"/>
      <c r="I162" s="45">
        <f t="shared" si="10"/>
        <v>1.85</v>
      </c>
      <c r="J162" s="22" t="str">
        <f t="shared" si="13"/>
        <v>湖李</v>
      </c>
      <c r="K162" s="22">
        <f t="shared" si="14"/>
        <v>925</v>
      </c>
      <c r="L162" s="45">
        <f t="shared" si="11"/>
        <v>5.55</v>
      </c>
      <c r="M162" s="35">
        <f t="shared" si="12"/>
        <v>27.75</v>
      </c>
      <c r="N162" s="22"/>
      <c r="O162" s="36"/>
      <c r="P162" s="36"/>
      <c r="Q162" s="36"/>
    </row>
    <row r="163" s="40" customFormat="1" ht="12" customHeight="1" spans="1:17">
      <c r="A163" s="76">
        <v>158</v>
      </c>
      <c r="B163" s="23" t="s">
        <v>186</v>
      </c>
      <c r="C163" s="24" t="s">
        <v>18</v>
      </c>
      <c r="D163" s="25" t="s">
        <v>19</v>
      </c>
      <c r="E163" s="34" t="s">
        <v>30</v>
      </c>
      <c r="F163" s="70"/>
      <c r="G163" s="90">
        <v>1.85</v>
      </c>
      <c r="H163" s="95"/>
      <c r="I163" s="45">
        <f t="shared" si="10"/>
        <v>1.85</v>
      </c>
      <c r="J163" s="22" t="str">
        <f t="shared" si="13"/>
        <v>湖李</v>
      </c>
      <c r="K163" s="22">
        <f t="shared" si="14"/>
        <v>925</v>
      </c>
      <c r="L163" s="45">
        <f t="shared" si="11"/>
        <v>5.55</v>
      </c>
      <c r="M163" s="35">
        <f t="shared" si="12"/>
        <v>27.75</v>
      </c>
      <c r="N163" s="22"/>
      <c r="O163" s="36"/>
      <c r="P163" s="36"/>
      <c r="Q163" s="36"/>
    </row>
    <row r="164" s="40" customFormat="1" ht="12" customHeight="1" spans="1:17">
      <c r="A164" s="76">
        <v>159</v>
      </c>
      <c r="B164" s="23" t="s">
        <v>187</v>
      </c>
      <c r="C164" s="24" t="s">
        <v>18</v>
      </c>
      <c r="D164" s="25" t="s">
        <v>19</v>
      </c>
      <c r="E164" s="34" t="s">
        <v>25</v>
      </c>
      <c r="F164" s="70"/>
      <c r="G164" s="90">
        <v>1.85</v>
      </c>
      <c r="H164" s="95"/>
      <c r="I164" s="45">
        <f t="shared" si="10"/>
        <v>1.85</v>
      </c>
      <c r="J164" s="22" t="str">
        <f t="shared" si="13"/>
        <v>湖李</v>
      </c>
      <c r="K164" s="22">
        <f t="shared" si="14"/>
        <v>925</v>
      </c>
      <c r="L164" s="45">
        <f t="shared" si="11"/>
        <v>5.55</v>
      </c>
      <c r="M164" s="35">
        <f t="shared" si="12"/>
        <v>27.75</v>
      </c>
      <c r="N164" s="22"/>
      <c r="O164" s="36"/>
      <c r="P164" s="36"/>
      <c r="Q164" s="36"/>
    </row>
    <row r="165" s="40" customFormat="1" ht="12" customHeight="1" spans="1:17">
      <c r="A165" s="76">
        <v>160</v>
      </c>
      <c r="B165" s="23" t="s">
        <v>188</v>
      </c>
      <c r="C165" s="24" t="s">
        <v>18</v>
      </c>
      <c r="D165" s="25" t="s">
        <v>19</v>
      </c>
      <c r="E165" s="34" t="s">
        <v>45</v>
      </c>
      <c r="F165" s="70"/>
      <c r="G165" s="90">
        <v>2.77</v>
      </c>
      <c r="H165" s="95"/>
      <c r="I165" s="45">
        <f t="shared" si="10"/>
        <v>2.77</v>
      </c>
      <c r="J165" s="22" t="str">
        <f t="shared" si="13"/>
        <v>湖李</v>
      </c>
      <c r="K165" s="22">
        <f t="shared" si="14"/>
        <v>1385</v>
      </c>
      <c r="L165" s="45">
        <f t="shared" si="11"/>
        <v>8.31</v>
      </c>
      <c r="M165" s="35">
        <f t="shared" si="12"/>
        <v>41.55</v>
      </c>
      <c r="N165" s="22"/>
      <c r="O165" s="36"/>
      <c r="P165" s="36"/>
      <c r="Q165" s="36"/>
    </row>
    <row r="166" s="40" customFormat="1" ht="12" customHeight="1" spans="1:17">
      <c r="A166" s="76">
        <v>161</v>
      </c>
      <c r="B166" s="23" t="s">
        <v>189</v>
      </c>
      <c r="C166" s="24" t="s">
        <v>18</v>
      </c>
      <c r="D166" s="25" t="s">
        <v>19</v>
      </c>
      <c r="E166" s="34" t="s">
        <v>41</v>
      </c>
      <c r="F166" s="70"/>
      <c r="G166" s="90">
        <v>2.31</v>
      </c>
      <c r="H166" s="95"/>
      <c r="I166" s="45">
        <f t="shared" si="10"/>
        <v>2.31</v>
      </c>
      <c r="J166" s="22" t="str">
        <f t="shared" si="13"/>
        <v>湖李</v>
      </c>
      <c r="K166" s="22">
        <f t="shared" si="14"/>
        <v>1155</v>
      </c>
      <c r="L166" s="45">
        <f t="shared" si="11"/>
        <v>6.93</v>
      </c>
      <c r="M166" s="35">
        <f t="shared" si="12"/>
        <v>34.65</v>
      </c>
      <c r="N166" s="22"/>
      <c r="O166" s="36"/>
      <c r="P166" s="36"/>
      <c r="Q166" s="36"/>
    </row>
    <row r="167" s="40" customFormat="1" ht="12" customHeight="1" spans="1:17">
      <c r="A167" s="76">
        <v>162</v>
      </c>
      <c r="B167" s="23" t="s">
        <v>190</v>
      </c>
      <c r="C167" s="24" t="s">
        <v>18</v>
      </c>
      <c r="D167" s="25" t="s">
        <v>19</v>
      </c>
      <c r="E167" s="34" t="s">
        <v>23</v>
      </c>
      <c r="F167" s="70"/>
      <c r="G167" s="90">
        <v>2.31</v>
      </c>
      <c r="H167" s="95"/>
      <c r="I167" s="45">
        <f t="shared" si="10"/>
        <v>2.31</v>
      </c>
      <c r="J167" s="22" t="str">
        <f t="shared" si="13"/>
        <v>湖李</v>
      </c>
      <c r="K167" s="22">
        <f t="shared" si="14"/>
        <v>1155</v>
      </c>
      <c r="L167" s="45">
        <f t="shared" si="11"/>
        <v>6.93</v>
      </c>
      <c r="M167" s="35">
        <f t="shared" si="12"/>
        <v>34.65</v>
      </c>
      <c r="N167" s="22"/>
      <c r="O167" s="36"/>
      <c r="P167" s="36"/>
      <c r="Q167" s="36"/>
    </row>
    <row r="168" s="40" customFormat="1" ht="12" customHeight="1" spans="1:17">
      <c r="A168" s="76">
        <v>163</v>
      </c>
      <c r="B168" s="23" t="s">
        <v>191</v>
      </c>
      <c r="C168" s="24" t="s">
        <v>18</v>
      </c>
      <c r="D168" s="25" t="s">
        <v>19</v>
      </c>
      <c r="E168" s="34" t="s">
        <v>32</v>
      </c>
      <c r="F168" s="70"/>
      <c r="G168" s="90">
        <v>2.31</v>
      </c>
      <c r="H168" s="95"/>
      <c r="I168" s="45">
        <f t="shared" si="10"/>
        <v>2.31</v>
      </c>
      <c r="J168" s="22" t="str">
        <f t="shared" si="13"/>
        <v>湖李</v>
      </c>
      <c r="K168" s="22">
        <f t="shared" si="14"/>
        <v>1155</v>
      </c>
      <c r="L168" s="45">
        <f t="shared" si="11"/>
        <v>6.93</v>
      </c>
      <c r="M168" s="35">
        <f t="shared" si="12"/>
        <v>34.65</v>
      </c>
      <c r="N168" s="22"/>
      <c r="O168" s="36"/>
      <c r="P168" s="36"/>
      <c r="Q168" s="36"/>
    </row>
    <row r="169" s="40" customFormat="1" ht="12" customHeight="1" spans="1:17">
      <c r="A169" s="76">
        <v>164</v>
      </c>
      <c r="B169" s="23" t="s">
        <v>192</v>
      </c>
      <c r="C169" s="24" t="s">
        <v>18</v>
      </c>
      <c r="D169" s="25" t="s">
        <v>19</v>
      </c>
      <c r="E169" s="34" t="s">
        <v>41</v>
      </c>
      <c r="F169" s="70"/>
      <c r="G169" s="90">
        <v>2.77</v>
      </c>
      <c r="H169" s="95"/>
      <c r="I169" s="45">
        <f t="shared" si="10"/>
        <v>2.77</v>
      </c>
      <c r="J169" s="22" t="str">
        <f t="shared" si="13"/>
        <v>湖李</v>
      </c>
      <c r="K169" s="22">
        <f t="shared" si="14"/>
        <v>1385</v>
      </c>
      <c r="L169" s="45">
        <f t="shared" si="11"/>
        <v>8.31</v>
      </c>
      <c r="M169" s="35">
        <f t="shared" si="12"/>
        <v>41.55</v>
      </c>
      <c r="N169" s="22"/>
      <c r="O169" s="36"/>
      <c r="P169" s="36"/>
      <c r="Q169" s="36"/>
    </row>
    <row r="170" s="40" customFormat="1" ht="12" customHeight="1" spans="1:17">
      <c r="A170" s="76">
        <v>165</v>
      </c>
      <c r="B170" s="23" t="s">
        <v>193</v>
      </c>
      <c r="C170" s="24" t="s">
        <v>18</v>
      </c>
      <c r="D170" s="25" t="s">
        <v>19</v>
      </c>
      <c r="E170" s="34" t="s">
        <v>23</v>
      </c>
      <c r="F170" s="70"/>
      <c r="G170" s="90">
        <v>2.77</v>
      </c>
      <c r="H170" s="95"/>
      <c r="I170" s="45">
        <f t="shared" si="10"/>
        <v>2.77</v>
      </c>
      <c r="J170" s="22" t="str">
        <f t="shared" si="13"/>
        <v>湖李</v>
      </c>
      <c r="K170" s="22">
        <f t="shared" si="14"/>
        <v>1385</v>
      </c>
      <c r="L170" s="45">
        <f t="shared" si="11"/>
        <v>8.31</v>
      </c>
      <c r="M170" s="35">
        <f t="shared" si="12"/>
        <v>41.55</v>
      </c>
      <c r="N170" s="22"/>
      <c r="O170" s="36"/>
      <c r="P170" s="36"/>
      <c r="Q170" s="36"/>
    </row>
    <row r="171" s="40" customFormat="1" ht="12" customHeight="1" spans="1:17">
      <c r="A171" s="76">
        <v>166</v>
      </c>
      <c r="B171" s="23" t="s">
        <v>194</v>
      </c>
      <c r="C171" s="24" t="s">
        <v>18</v>
      </c>
      <c r="D171" s="25" t="s">
        <v>19</v>
      </c>
      <c r="E171" s="34" t="s">
        <v>32</v>
      </c>
      <c r="F171" s="70"/>
      <c r="G171" s="90">
        <v>3.23</v>
      </c>
      <c r="H171" s="95"/>
      <c r="I171" s="45">
        <f t="shared" si="10"/>
        <v>3.23</v>
      </c>
      <c r="J171" s="22" t="str">
        <f t="shared" si="13"/>
        <v>湖李</v>
      </c>
      <c r="K171" s="22">
        <f t="shared" si="14"/>
        <v>1615</v>
      </c>
      <c r="L171" s="45">
        <f t="shared" si="11"/>
        <v>9.69</v>
      </c>
      <c r="M171" s="35">
        <f t="shared" si="12"/>
        <v>48.45</v>
      </c>
      <c r="N171" s="22"/>
      <c r="O171" s="36"/>
      <c r="P171" s="36"/>
      <c r="Q171" s="36"/>
    </row>
    <row r="172" s="40" customFormat="1" ht="12" customHeight="1" spans="1:17">
      <c r="A172" s="76">
        <v>167</v>
      </c>
      <c r="B172" s="23" t="s">
        <v>195</v>
      </c>
      <c r="C172" s="24" t="s">
        <v>18</v>
      </c>
      <c r="D172" s="25" t="s">
        <v>19</v>
      </c>
      <c r="E172" s="34" t="s">
        <v>30</v>
      </c>
      <c r="F172" s="70"/>
      <c r="G172" s="90">
        <v>3.23</v>
      </c>
      <c r="H172" s="95"/>
      <c r="I172" s="45">
        <f t="shared" si="10"/>
        <v>3.23</v>
      </c>
      <c r="J172" s="22" t="str">
        <f t="shared" si="13"/>
        <v>湖李</v>
      </c>
      <c r="K172" s="22">
        <f t="shared" si="14"/>
        <v>1615</v>
      </c>
      <c r="L172" s="45">
        <f t="shared" si="11"/>
        <v>9.69</v>
      </c>
      <c r="M172" s="35">
        <f t="shared" si="12"/>
        <v>48.45</v>
      </c>
      <c r="N172" s="22"/>
      <c r="O172" s="36"/>
      <c r="P172" s="36"/>
      <c r="Q172" s="36"/>
    </row>
    <row r="173" s="40" customFormat="1" ht="12" customHeight="1" spans="1:17">
      <c r="A173" s="76">
        <v>168</v>
      </c>
      <c r="B173" s="23" t="s">
        <v>196</v>
      </c>
      <c r="C173" s="24" t="s">
        <v>18</v>
      </c>
      <c r="D173" s="25" t="s">
        <v>19</v>
      </c>
      <c r="E173" s="34" t="s">
        <v>45</v>
      </c>
      <c r="F173" s="70"/>
      <c r="G173" s="90">
        <v>1.85</v>
      </c>
      <c r="H173" s="95"/>
      <c r="I173" s="45">
        <f t="shared" si="10"/>
        <v>1.85</v>
      </c>
      <c r="J173" s="22" t="str">
        <f t="shared" si="13"/>
        <v>湖李</v>
      </c>
      <c r="K173" s="22">
        <f t="shared" si="14"/>
        <v>925</v>
      </c>
      <c r="L173" s="45">
        <f t="shared" si="11"/>
        <v>5.55</v>
      </c>
      <c r="M173" s="35">
        <f t="shared" si="12"/>
        <v>27.75</v>
      </c>
      <c r="N173" s="22"/>
      <c r="O173" s="36"/>
      <c r="P173" s="36"/>
      <c r="Q173" s="36"/>
    </row>
    <row r="174" s="40" customFormat="1" ht="12" customHeight="1" spans="1:17">
      <c r="A174" s="76">
        <v>169</v>
      </c>
      <c r="B174" s="23" t="s">
        <v>197</v>
      </c>
      <c r="C174" s="24" t="s">
        <v>18</v>
      </c>
      <c r="D174" s="25" t="s">
        <v>19</v>
      </c>
      <c r="E174" s="34" t="s">
        <v>23</v>
      </c>
      <c r="F174" s="70"/>
      <c r="G174" s="90">
        <v>3.23</v>
      </c>
      <c r="H174" s="95"/>
      <c r="I174" s="45">
        <f t="shared" si="10"/>
        <v>3.23</v>
      </c>
      <c r="J174" s="22" t="str">
        <f t="shared" si="13"/>
        <v>湖李</v>
      </c>
      <c r="K174" s="22">
        <f t="shared" si="14"/>
        <v>1615</v>
      </c>
      <c r="L174" s="45">
        <f t="shared" si="11"/>
        <v>9.69</v>
      </c>
      <c r="M174" s="35">
        <f t="shared" si="12"/>
        <v>48.45</v>
      </c>
      <c r="N174" s="22"/>
      <c r="O174" s="36"/>
      <c r="P174" s="36"/>
      <c r="Q174" s="36"/>
    </row>
    <row r="175" s="40" customFormat="1" ht="12" customHeight="1" spans="1:17">
      <c r="A175" s="76">
        <v>170</v>
      </c>
      <c r="B175" s="23" t="s">
        <v>198</v>
      </c>
      <c r="C175" s="24" t="s">
        <v>18</v>
      </c>
      <c r="D175" s="25" t="s">
        <v>19</v>
      </c>
      <c r="E175" s="34" t="s">
        <v>32</v>
      </c>
      <c r="F175" s="70"/>
      <c r="G175" s="90">
        <v>3.69</v>
      </c>
      <c r="H175" s="95"/>
      <c r="I175" s="45">
        <f t="shared" si="10"/>
        <v>3.69</v>
      </c>
      <c r="J175" s="22" t="str">
        <f t="shared" si="13"/>
        <v>湖李</v>
      </c>
      <c r="K175" s="22">
        <f t="shared" si="14"/>
        <v>1845</v>
      </c>
      <c r="L175" s="45">
        <f t="shared" si="11"/>
        <v>11.07</v>
      </c>
      <c r="M175" s="35">
        <f t="shared" si="12"/>
        <v>55.35</v>
      </c>
      <c r="N175" s="22"/>
      <c r="O175" s="36"/>
      <c r="P175" s="36"/>
      <c r="Q175" s="36"/>
    </row>
    <row r="176" s="40" customFormat="1" ht="12" customHeight="1" spans="1:17">
      <c r="A176" s="76">
        <v>171</v>
      </c>
      <c r="B176" s="23" t="s">
        <v>199</v>
      </c>
      <c r="C176" s="24" t="s">
        <v>18</v>
      </c>
      <c r="D176" s="25" t="s">
        <v>19</v>
      </c>
      <c r="E176" s="34" t="s">
        <v>41</v>
      </c>
      <c r="F176" s="70"/>
      <c r="G176" s="90">
        <v>0.45</v>
      </c>
      <c r="H176" s="95"/>
      <c r="I176" s="45">
        <f t="shared" si="10"/>
        <v>0.45</v>
      </c>
      <c r="J176" s="22" t="str">
        <f t="shared" si="13"/>
        <v>湖李</v>
      </c>
      <c r="K176" s="22">
        <f t="shared" si="14"/>
        <v>225</v>
      </c>
      <c r="L176" s="45">
        <f t="shared" si="11"/>
        <v>1.35</v>
      </c>
      <c r="M176" s="35">
        <f t="shared" si="12"/>
        <v>6.75</v>
      </c>
      <c r="N176" s="22"/>
      <c r="O176" s="36"/>
      <c r="P176" s="36"/>
      <c r="Q176" s="36"/>
    </row>
    <row r="177" s="40" customFormat="1" ht="12" customHeight="1" spans="1:17">
      <c r="A177" s="76">
        <v>172</v>
      </c>
      <c r="B177" s="23" t="s">
        <v>200</v>
      </c>
      <c r="C177" s="24" t="s">
        <v>18</v>
      </c>
      <c r="D177" s="25" t="s">
        <v>19</v>
      </c>
      <c r="E177" s="34" t="s">
        <v>39</v>
      </c>
      <c r="F177" s="70"/>
      <c r="G177" s="90">
        <v>3.69</v>
      </c>
      <c r="H177" s="95"/>
      <c r="I177" s="45">
        <f t="shared" si="10"/>
        <v>3.69</v>
      </c>
      <c r="J177" s="22" t="str">
        <f t="shared" si="13"/>
        <v>湖李</v>
      </c>
      <c r="K177" s="22">
        <f t="shared" si="14"/>
        <v>1845</v>
      </c>
      <c r="L177" s="45">
        <f t="shared" si="11"/>
        <v>11.07</v>
      </c>
      <c r="M177" s="35">
        <f t="shared" si="12"/>
        <v>55.35</v>
      </c>
      <c r="N177" s="22"/>
      <c r="O177" s="36"/>
      <c r="P177" s="36"/>
      <c r="Q177" s="36"/>
    </row>
    <row r="178" s="40" customFormat="1" ht="12" customHeight="1" spans="1:17">
      <c r="A178" s="76">
        <v>173</v>
      </c>
      <c r="B178" s="23" t="s">
        <v>201</v>
      </c>
      <c r="C178" s="24" t="s">
        <v>18</v>
      </c>
      <c r="D178" s="25" t="s">
        <v>19</v>
      </c>
      <c r="E178" s="34" t="s">
        <v>39</v>
      </c>
      <c r="F178" s="70"/>
      <c r="G178" s="90">
        <v>2.77</v>
      </c>
      <c r="H178" s="95"/>
      <c r="I178" s="45">
        <f t="shared" si="10"/>
        <v>2.77</v>
      </c>
      <c r="J178" s="22" t="str">
        <f t="shared" si="13"/>
        <v>湖李</v>
      </c>
      <c r="K178" s="22">
        <f t="shared" si="14"/>
        <v>1385</v>
      </c>
      <c r="L178" s="45">
        <f t="shared" si="11"/>
        <v>8.31</v>
      </c>
      <c r="M178" s="35">
        <f t="shared" si="12"/>
        <v>41.55</v>
      </c>
      <c r="N178" s="22"/>
      <c r="O178" s="36"/>
      <c r="P178" s="36"/>
      <c r="Q178" s="36"/>
    </row>
    <row r="179" s="40" customFormat="1" ht="12" customHeight="1" spans="1:17">
      <c r="A179" s="76">
        <v>174</v>
      </c>
      <c r="B179" s="23" t="s">
        <v>202</v>
      </c>
      <c r="C179" s="24" t="s">
        <v>18</v>
      </c>
      <c r="D179" s="25" t="s">
        <v>19</v>
      </c>
      <c r="E179" s="34" t="s">
        <v>32</v>
      </c>
      <c r="F179" s="70"/>
      <c r="G179" s="90">
        <v>4.6</v>
      </c>
      <c r="H179" s="95"/>
      <c r="I179" s="45">
        <f t="shared" si="10"/>
        <v>4.6</v>
      </c>
      <c r="J179" s="22" t="str">
        <f t="shared" si="13"/>
        <v>湖李</v>
      </c>
      <c r="K179" s="22">
        <f t="shared" si="14"/>
        <v>2300</v>
      </c>
      <c r="L179" s="45">
        <f t="shared" si="11"/>
        <v>13.8</v>
      </c>
      <c r="M179" s="35">
        <f t="shared" si="12"/>
        <v>69</v>
      </c>
      <c r="N179" s="22"/>
      <c r="O179" s="36"/>
      <c r="P179" s="36"/>
      <c r="Q179" s="36"/>
    </row>
    <row r="180" s="40" customFormat="1" ht="12" customHeight="1" spans="1:17">
      <c r="A180" s="76">
        <v>175</v>
      </c>
      <c r="B180" s="23" t="s">
        <v>203</v>
      </c>
      <c r="C180" s="24" t="s">
        <v>18</v>
      </c>
      <c r="D180" s="25" t="s">
        <v>19</v>
      </c>
      <c r="E180" s="34" t="s">
        <v>20</v>
      </c>
      <c r="F180" s="70"/>
      <c r="G180" s="90">
        <v>4.13</v>
      </c>
      <c r="H180" s="95"/>
      <c r="I180" s="45">
        <f t="shared" si="10"/>
        <v>4.13</v>
      </c>
      <c r="J180" s="22" t="str">
        <f t="shared" si="13"/>
        <v>湖李</v>
      </c>
      <c r="K180" s="22">
        <f t="shared" si="14"/>
        <v>2065</v>
      </c>
      <c r="L180" s="45">
        <f t="shared" si="11"/>
        <v>12.39</v>
      </c>
      <c r="M180" s="35">
        <f t="shared" si="12"/>
        <v>61.95</v>
      </c>
      <c r="N180" s="22"/>
      <c r="O180" s="36"/>
      <c r="P180" s="36"/>
      <c r="Q180" s="36"/>
    </row>
    <row r="181" s="40" customFormat="1" ht="12" customHeight="1" spans="1:17">
      <c r="A181" s="76">
        <v>176</v>
      </c>
      <c r="B181" s="23" t="s">
        <v>204</v>
      </c>
      <c r="C181" s="24" t="s">
        <v>18</v>
      </c>
      <c r="D181" s="25" t="s">
        <v>19</v>
      </c>
      <c r="E181" s="34" t="s">
        <v>23</v>
      </c>
      <c r="F181" s="70"/>
      <c r="G181" s="90">
        <v>0.45</v>
      </c>
      <c r="H181" s="95"/>
      <c r="I181" s="45">
        <f t="shared" si="10"/>
        <v>0.45</v>
      </c>
      <c r="J181" s="22" t="str">
        <f t="shared" si="13"/>
        <v>湖李</v>
      </c>
      <c r="K181" s="22">
        <f t="shared" si="14"/>
        <v>225</v>
      </c>
      <c r="L181" s="45">
        <f t="shared" si="11"/>
        <v>1.35</v>
      </c>
      <c r="M181" s="35">
        <f t="shared" si="12"/>
        <v>6.75</v>
      </c>
      <c r="N181" s="22"/>
      <c r="O181" s="36"/>
      <c r="P181" s="36"/>
      <c r="Q181" s="36"/>
    </row>
    <row r="182" s="40" customFormat="1" ht="12" customHeight="1" spans="1:17">
      <c r="A182" s="76">
        <v>177</v>
      </c>
      <c r="B182" s="23" t="s">
        <v>205</v>
      </c>
      <c r="C182" s="24" t="s">
        <v>18</v>
      </c>
      <c r="D182" s="25" t="s">
        <v>19</v>
      </c>
      <c r="E182" s="34" t="s">
        <v>30</v>
      </c>
      <c r="F182" s="70"/>
      <c r="G182" s="90">
        <v>2.31</v>
      </c>
      <c r="H182" s="95"/>
      <c r="I182" s="45">
        <f t="shared" si="10"/>
        <v>2.31</v>
      </c>
      <c r="J182" s="22" t="str">
        <f t="shared" si="13"/>
        <v>湖李</v>
      </c>
      <c r="K182" s="22">
        <f t="shared" si="14"/>
        <v>1155</v>
      </c>
      <c r="L182" s="45">
        <f t="shared" si="11"/>
        <v>6.93</v>
      </c>
      <c r="M182" s="35">
        <f t="shared" si="12"/>
        <v>34.65</v>
      </c>
      <c r="N182" s="22"/>
      <c r="O182" s="36"/>
      <c r="P182" s="36"/>
      <c r="Q182" s="36"/>
    </row>
    <row r="183" s="40" customFormat="1" ht="12" customHeight="1" spans="1:17">
      <c r="A183" s="76">
        <v>178</v>
      </c>
      <c r="B183" s="23" t="s">
        <v>206</v>
      </c>
      <c r="C183" s="24" t="s">
        <v>18</v>
      </c>
      <c r="D183" s="25" t="s">
        <v>19</v>
      </c>
      <c r="E183" s="34" t="s">
        <v>25</v>
      </c>
      <c r="F183" s="70"/>
      <c r="G183" s="90">
        <v>3.23</v>
      </c>
      <c r="H183" s="95"/>
      <c r="I183" s="45">
        <f t="shared" si="10"/>
        <v>3.23</v>
      </c>
      <c r="J183" s="22" t="str">
        <f t="shared" si="13"/>
        <v>湖李</v>
      </c>
      <c r="K183" s="22">
        <f t="shared" si="14"/>
        <v>1615</v>
      </c>
      <c r="L183" s="45">
        <f t="shared" si="11"/>
        <v>9.69</v>
      </c>
      <c r="M183" s="35">
        <f t="shared" si="12"/>
        <v>48.45</v>
      </c>
      <c r="N183" s="22"/>
      <c r="O183" s="36"/>
      <c r="P183" s="36"/>
      <c r="Q183" s="36"/>
    </row>
    <row r="184" s="40" customFormat="1" ht="12" customHeight="1" spans="1:17">
      <c r="A184" s="76">
        <v>179</v>
      </c>
      <c r="B184" s="23" t="s">
        <v>207</v>
      </c>
      <c r="C184" s="24" t="s">
        <v>18</v>
      </c>
      <c r="D184" s="25" t="s">
        <v>19</v>
      </c>
      <c r="E184" s="34" t="s">
        <v>27</v>
      </c>
      <c r="F184" s="70"/>
      <c r="G184" s="90">
        <v>2.77</v>
      </c>
      <c r="H184" s="95"/>
      <c r="I184" s="45">
        <f t="shared" si="10"/>
        <v>2.77</v>
      </c>
      <c r="J184" s="22" t="str">
        <f t="shared" si="13"/>
        <v>湖李</v>
      </c>
      <c r="K184" s="22">
        <f t="shared" si="14"/>
        <v>1385</v>
      </c>
      <c r="L184" s="45">
        <f t="shared" si="11"/>
        <v>8.31</v>
      </c>
      <c r="M184" s="35">
        <f t="shared" si="12"/>
        <v>41.55</v>
      </c>
      <c r="N184" s="22"/>
      <c r="O184" s="36"/>
      <c r="P184" s="36"/>
      <c r="Q184" s="36"/>
    </row>
    <row r="185" s="40" customFormat="1" ht="12" customHeight="1" spans="1:17">
      <c r="A185" s="76">
        <v>180</v>
      </c>
      <c r="B185" s="23" t="s">
        <v>208</v>
      </c>
      <c r="C185" s="24" t="s">
        <v>18</v>
      </c>
      <c r="D185" s="25" t="s">
        <v>19</v>
      </c>
      <c r="E185" s="34" t="s">
        <v>23</v>
      </c>
      <c r="F185" s="70"/>
      <c r="G185" s="90">
        <v>0.45</v>
      </c>
      <c r="H185" s="95"/>
      <c r="I185" s="45">
        <f t="shared" si="10"/>
        <v>0.45</v>
      </c>
      <c r="J185" s="22" t="str">
        <f t="shared" si="13"/>
        <v>湖李</v>
      </c>
      <c r="K185" s="22">
        <f t="shared" si="14"/>
        <v>225</v>
      </c>
      <c r="L185" s="45">
        <f t="shared" si="11"/>
        <v>1.35</v>
      </c>
      <c r="M185" s="35">
        <f t="shared" si="12"/>
        <v>6.75</v>
      </c>
      <c r="N185" s="22"/>
      <c r="O185" s="36"/>
      <c r="P185" s="36"/>
      <c r="Q185" s="36"/>
    </row>
    <row r="186" s="40" customFormat="1" ht="12" customHeight="1" spans="1:17">
      <c r="A186" s="76">
        <v>181</v>
      </c>
      <c r="B186" s="23" t="s">
        <v>209</v>
      </c>
      <c r="C186" s="24" t="s">
        <v>18</v>
      </c>
      <c r="D186" s="25" t="s">
        <v>19</v>
      </c>
      <c r="E186" s="34" t="s">
        <v>41</v>
      </c>
      <c r="F186" s="70"/>
      <c r="G186" s="90">
        <v>4.14</v>
      </c>
      <c r="H186" s="95"/>
      <c r="I186" s="45">
        <f t="shared" si="10"/>
        <v>4.14</v>
      </c>
      <c r="J186" s="22" t="str">
        <f t="shared" si="13"/>
        <v>湖李</v>
      </c>
      <c r="K186" s="22">
        <f t="shared" si="14"/>
        <v>2070</v>
      </c>
      <c r="L186" s="45">
        <f t="shared" si="11"/>
        <v>12.42</v>
      </c>
      <c r="M186" s="35">
        <f t="shared" si="12"/>
        <v>62.1</v>
      </c>
      <c r="N186" s="22"/>
      <c r="O186" s="36"/>
      <c r="P186" s="36"/>
      <c r="Q186" s="36"/>
    </row>
    <row r="187" s="40" customFormat="1" ht="12" customHeight="1" spans="1:17">
      <c r="A187" s="76">
        <v>182</v>
      </c>
      <c r="B187" s="23" t="s">
        <v>210</v>
      </c>
      <c r="C187" s="24" t="s">
        <v>18</v>
      </c>
      <c r="D187" s="25" t="s">
        <v>19</v>
      </c>
      <c r="E187" s="34" t="s">
        <v>45</v>
      </c>
      <c r="F187" s="70"/>
      <c r="G187" s="90">
        <v>1.85</v>
      </c>
      <c r="H187" s="95"/>
      <c r="I187" s="45">
        <f t="shared" si="10"/>
        <v>1.85</v>
      </c>
      <c r="J187" s="22" t="str">
        <f t="shared" si="13"/>
        <v>湖李</v>
      </c>
      <c r="K187" s="22">
        <f t="shared" si="14"/>
        <v>925</v>
      </c>
      <c r="L187" s="45">
        <f t="shared" si="11"/>
        <v>5.55</v>
      </c>
      <c r="M187" s="35">
        <f t="shared" si="12"/>
        <v>27.75</v>
      </c>
      <c r="N187" s="22"/>
      <c r="O187" s="36"/>
      <c r="P187" s="36"/>
      <c r="Q187" s="36"/>
    </row>
    <row r="188" s="40" customFormat="1" ht="12" customHeight="1" spans="1:17">
      <c r="A188" s="76">
        <v>183</v>
      </c>
      <c r="B188" s="23" t="s">
        <v>211</v>
      </c>
      <c r="C188" s="24" t="s">
        <v>18</v>
      </c>
      <c r="D188" s="25" t="s">
        <v>19</v>
      </c>
      <c r="E188" s="34" t="s">
        <v>39</v>
      </c>
      <c r="F188" s="70"/>
      <c r="G188" s="90">
        <v>0.45</v>
      </c>
      <c r="H188" s="95"/>
      <c r="I188" s="45">
        <f t="shared" si="10"/>
        <v>0.45</v>
      </c>
      <c r="J188" s="22" t="str">
        <f t="shared" si="13"/>
        <v>湖李</v>
      </c>
      <c r="K188" s="22">
        <f t="shared" si="14"/>
        <v>225</v>
      </c>
      <c r="L188" s="45">
        <f t="shared" si="11"/>
        <v>1.35</v>
      </c>
      <c r="M188" s="35">
        <f t="shared" si="12"/>
        <v>6.75</v>
      </c>
      <c r="N188" s="22"/>
      <c r="O188" s="36"/>
      <c r="P188" s="36"/>
      <c r="Q188" s="36"/>
    </row>
    <row r="189" s="40" customFormat="1" ht="12" customHeight="1" spans="1:17">
      <c r="A189" s="76">
        <v>184</v>
      </c>
      <c r="B189" s="23" t="s">
        <v>212</v>
      </c>
      <c r="C189" s="24" t="s">
        <v>18</v>
      </c>
      <c r="D189" s="25" t="s">
        <v>19</v>
      </c>
      <c r="E189" s="34" t="s">
        <v>41</v>
      </c>
      <c r="F189" s="70"/>
      <c r="G189" s="90">
        <v>1.85</v>
      </c>
      <c r="H189" s="95"/>
      <c r="I189" s="45">
        <f t="shared" si="10"/>
        <v>1.85</v>
      </c>
      <c r="J189" s="22" t="str">
        <f t="shared" si="13"/>
        <v>湖李</v>
      </c>
      <c r="K189" s="22">
        <f t="shared" si="14"/>
        <v>925</v>
      </c>
      <c r="L189" s="45">
        <f t="shared" si="11"/>
        <v>5.55</v>
      </c>
      <c r="M189" s="35">
        <f t="shared" si="12"/>
        <v>27.75</v>
      </c>
      <c r="N189" s="22"/>
      <c r="O189" s="36"/>
      <c r="P189" s="36"/>
      <c r="Q189" s="36"/>
    </row>
    <row r="190" s="40" customFormat="1" ht="12" customHeight="1" spans="1:17">
      <c r="A190" s="76">
        <v>185</v>
      </c>
      <c r="B190" s="23" t="s">
        <v>213</v>
      </c>
      <c r="C190" s="24" t="s">
        <v>18</v>
      </c>
      <c r="D190" s="25" t="s">
        <v>19</v>
      </c>
      <c r="E190" s="34" t="s">
        <v>27</v>
      </c>
      <c r="F190" s="70"/>
      <c r="G190" s="90">
        <v>2.31</v>
      </c>
      <c r="H190" s="95"/>
      <c r="I190" s="45">
        <f t="shared" si="10"/>
        <v>2.31</v>
      </c>
      <c r="J190" s="22" t="str">
        <f t="shared" si="13"/>
        <v>湖李</v>
      </c>
      <c r="K190" s="22">
        <f t="shared" si="14"/>
        <v>1155</v>
      </c>
      <c r="L190" s="45">
        <f t="shared" si="11"/>
        <v>6.93</v>
      </c>
      <c r="M190" s="35">
        <f t="shared" si="12"/>
        <v>34.65</v>
      </c>
      <c r="N190" s="22"/>
      <c r="O190" s="36"/>
      <c r="P190" s="36"/>
      <c r="Q190" s="36"/>
    </row>
    <row r="191" s="40" customFormat="1" ht="12" customHeight="1" spans="1:17">
      <c r="A191" s="76">
        <v>186</v>
      </c>
      <c r="B191" s="23" t="s">
        <v>214</v>
      </c>
      <c r="C191" s="24" t="s">
        <v>18</v>
      </c>
      <c r="D191" s="25" t="s">
        <v>19</v>
      </c>
      <c r="E191" s="34" t="s">
        <v>32</v>
      </c>
      <c r="F191" s="70"/>
      <c r="G191" s="90">
        <v>0.92</v>
      </c>
      <c r="H191" s="95"/>
      <c r="I191" s="45">
        <f t="shared" si="10"/>
        <v>0.92</v>
      </c>
      <c r="J191" s="22" t="str">
        <f t="shared" si="13"/>
        <v>湖李</v>
      </c>
      <c r="K191" s="22">
        <f t="shared" si="14"/>
        <v>460</v>
      </c>
      <c r="L191" s="45">
        <f t="shared" si="11"/>
        <v>2.76</v>
      </c>
      <c r="M191" s="35">
        <f t="shared" si="12"/>
        <v>13.8</v>
      </c>
      <c r="N191" s="22"/>
      <c r="O191" s="36"/>
      <c r="P191" s="36"/>
      <c r="Q191" s="36"/>
    </row>
    <row r="192" s="40" customFormat="1" ht="12" customHeight="1" spans="1:17">
      <c r="A192" s="76">
        <v>187</v>
      </c>
      <c r="B192" s="23" t="s">
        <v>215</v>
      </c>
      <c r="C192" s="24" t="s">
        <v>18</v>
      </c>
      <c r="D192" s="25" t="s">
        <v>19</v>
      </c>
      <c r="E192" s="34" t="s">
        <v>25</v>
      </c>
      <c r="F192" s="70"/>
      <c r="G192" s="90">
        <v>1.85</v>
      </c>
      <c r="H192" s="95"/>
      <c r="I192" s="45">
        <f t="shared" si="10"/>
        <v>1.85</v>
      </c>
      <c r="J192" s="22" t="str">
        <f t="shared" si="13"/>
        <v>湖李</v>
      </c>
      <c r="K192" s="22">
        <f t="shared" si="14"/>
        <v>925</v>
      </c>
      <c r="L192" s="45">
        <f t="shared" si="11"/>
        <v>5.55</v>
      </c>
      <c r="M192" s="35">
        <f t="shared" si="12"/>
        <v>27.75</v>
      </c>
      <c r="N192" s="22"/>
      <c r="O192" s="36"/>
      <c r="P192" s="36"/>
      <c r="Q192" s="36"/>
    </row>
    <row r="193" s="40" customFormat="1" ht="12" customHeight="1" spans="1:17">
      <c r="A193" s="76">
        <v>188</v>
      </c>
      <c r="B193" s="23" t="s">
        <v>216</v>
      </c>
      <c r="C193" s="24" t="s">
        <v>18</v>
      </c>
      <c r="D193" s="25" t="s">
        <v>19</v>
      </c>
      <c r="E193" s="34" t="s">
        <v>20</v>
      </c>
      <c r="F193" s="70"/>
      <c r="G193" s="90">
        <v>1.85</v>
      </c>
      <c r="H193" s="95"/>
      <c r="I193" s="45">
        <f t="shared" si="10"/>
        <v>1.85</v>
      </c>
      <c r="J193" s="22" t="str">
        <f t="shared" si="13"/>
        <v>湖李</v>
      </c>
      <c r="K193" s="22">
        <f t="shared" si="14"/>
        <v>925</v>
      </c>
      <c r="L193" s="45">
        <f t="shared" si="11"/>
        <v>5.55</v>
      </c>
      <c r="M193" s="35">
        <f t="shared" si="12"/>
        <v>27.75</v>
      </c>
      <c r="N193" s="22"/>
      <c r="O193" s="36"/>
      <c r="P193" s="36"/>
      <c r="Q193" s="36"/>
    </row>
    <row r="194" s="40" customFormat="1" ht="12" customHeight="1" spans="1:17">
      <c r="A194" s="76">
        <v>189</v>
      </c>
      <c r="B194" s="23" t="s">
        <v>217</v>
      </c>
      <c r="C194" s="24" t="s">
        <v>18</v>
      </c>
      <c r="D194" s="25" t="s">
        <v>19</v>
      </c>
      <c r="E194" s="34" t="s">
        <v>45</v>
      </c>
      <c r="F194" s="70"/>
      <c r="G194" s="90">
        <v>0.92</v>
      </c>
      <c r="H194" s="95"/>
      <c r="I194" s="45">
        <f t="shared" si="10"/>
        <v>0.92</v>
      </c>
      <c r="J194" s="22" t="str">
        <f t="shared" si="13"/>
        <v>湖李</v>
      </c>
      <c r="K194" s="22">
        <f t="shared" si="14"/>
        <v>460</v>
      </c>
      <c r="L194" s="45">
        <f t="shared" si="11"/>
        <v>2.76</v>
      </c>
      <c r="M194" s="35">
        <f t="shared" si="12"/>
        <v>13.8</v>
      </c>
      <c r="N194" s="22"/>
      <c r="O194" s="36"/>
      <c r="P194" s="36"/>
      <c r="Q194" s="36"/>
    </row>
    <row r="195" s="40" customFormat="1" ht="12" customHeight="1" spans="1:17">
      <c r="A195" s="76">
        <v>190</v>
      </c>
      <c r="B195" s="23" t="s">
        <v>218</v>
      </c>
      <c r="C195" s="24" t="s">
        <v>18</v>
      </c>
      <c r="D195" s="25" t="s">
        <v>19</v>
      </c>
      <c r="E195" s="34" t="s">
        <v>41</v>
      </c>
      <c r="F195" s="70"/>
      <c r="G195" s="90">
        <v>2.77</v>
      </c>
      <c r="H195" s="95"/>
      <c r="I195" s="45">
        <f t="shared" si="10"/>
        <v>2.77</v>
      </c>
      <c r="J195" s="22" t="str">
        <f t="shared" si="13"/>
        <v>湖李</v>
      </c>
      <c r="K195" s="22">
        <f t="shared" si="14"/>
        <v>1385</v>
      </c>
      <c r="L195" s="45">
        <f t="shared" si="11"/>
        <v>8.31</v>
      </c>
      <c r="M195" s="35">
        <f t="shared" si="12"/>
        <v>41.55</v>
      </c>
      <c r="N195" s="22"/>
      <c r="O195" s="36"/>
      <c r="P195" s="36"/>
      <c r="Q195" s="36"/>
    </row>
    <row r="196" s="40" customFormat="1" ht="12" customHeight="1" spans="1:17">
      <c r="A196" s="76">
        <v>191</v>
      </c>
      <c r="B196" s="23" t="s">
        <v>219</v>
      </c>
      <c r="C196" s="24" t="s">
        <v>18</v>
      </c>
      <c r="D196" s="25" t="s">
        <v>19</v>
      </c>
      <c r="E196" s="34" t="s">
        <v>25</v>
      </c>
      <c r="F196" s="70"/>
      <c r="G196" s="90">
        <v>3.69</v>
      </c>
      <c r="H196" s="95"/>
      <c r="I196" s="45">
        <f t="shared" si="10"/>
        <v>3.69</v>
      </c>
      <c r="J196" s="22" t="str">
        <f t="shared" si="13"/>
        <v>湖李</v>
      </c>
      <c r="K196" s="22">
        <f t="shared" si="14"/>
        <v>1845</v>
      </c>
      <c r="L196" s="45">
        <f t="shared" si="11"/>
        <v>11.07</v>
      </c>
      <c r="M196" s="35">
        <f t="shared" si="12"/>
        <v>55.35</v>
      </c>
      <c r="N196" s="22"/>
      <c r="O196" s="36"/>
      <c r="P196" s="36"/>
      <c r="Q196" s="36"/>
    </row>
    <row r="197" s="40" customFormat="1" ht="12" customHeight="1" spans="1:17">
      <c r="A197" s="76">
        <v>192</v>
      </c>
      <c r="B197" s="23" t="s">
        <v>220</v>
      </c>
      <c r="C197" s="24" t="s">
        <v>18</v>
      </c>
      <c r="D197" s="25" t="s">
        <v>19</v>
      </c>
      <c r="E197" s="34" t="s">
        <v>39</v>
      </c>
      <c r="F197" s="70"/>
      <c r="G197" s="90">
        <v>2.77</v>
      </c>
      <c r="H197" s="95"/>
      <c r="I197" s="45">
        <f t="shared" si="10"/>
        <v>2.77</v>
      </c>
      <c r="J197" s="22" t="str">
        <f t="shared" si="13"/>
        <v>湖李</v>
      </c>
      <c r="K197" s="22">
        <f t="shared" si="14"/>
        <v>1385</v>
      </c>
      <c r="L197" s="45">
        <f t="shared" si="11"/>
        <v>8.31</v>
      </c>
      <c r="M197" s="35">
        <f t="shared" si="12"/>
        <v>41.55</v>
      </c>
      <c r="N197" s="22"/>
      <c r="O197" s="36"/>
      <c r="P197" s="36"/>
      <c r="Q197" s="36"/>
    </row>
    <row r="198" s="40" customFormat="1" ht="12" customHeight="1" spans="1:17">
      <c r="A198" s="76">
        <v>193</v>
      </c>
      <c r="B198" s="23" t="s">
        <v>221</v>
      </c>
      <c r="C198" s="24" t="s">
        <v>18</v>
      </c>
      <c r="D198" s="25" t="s">
        <v>19</v>
      </c>
      <c r="E198" s="34" t="s">
        <v>23</v>
      </c>
      <c r="F198" s="70"/>
      <c r="G198" s="90">
        <v>2.77</v>
      </c>
      <c r="H198" s="95"/>
      <c r="I198" s="45">
        <f t="shared" ref="I198:I261" si="15">G198</f>
        <v>2.77</v>
      </c>
      <c r="J198" s="22" t="str">
        <f t="shared" si="13"/>
        <v>湖李</v>
      </c>
      <c r="K198" s="22">
        <f t="shared" si="14"/>
        <v>1385</v>
      </c>
      <c r="L198" s="45">
        <f t="shared" ref="L198:L222" si="16">I198*3</f>
        <v>8.31</v>
      </c>
      <c r="M198" s="35">
        <f t="shared" ref="M198:M222" si="17">I198*15</f>
        <v>41.55</v>
      </c>
      <c r="N198" s="22"/>
      <c r="O198" s="36"/>
      <c r="P198" s="36"/>
      <c r="Q198" s="36"/>
    </row>
    <row r="199" s="40" customFormat="1" ht="12" customHeight="1" spans="1:17">
      <c r="A199" s="76">
        <v>194</v>
      </c>
      <c r="B199" s="23" t="s">
        <v>222</v>
      </c>
      <c r="C199" s="24" t="s">
        <v>18</v>
      </c>
      <c r="D199" s="25" t="s">
        <v>19</v>
      </c>
      <c r="E199" s="34" t="s">
        <v>27</v>
      </c>
      <c r="F199" s="70"/>
      <c r="G199" s="90">
        <v>3.21</v>
      </c>
      <c r="H199" s="95"/>
      <c r="I199" s="45">
        <f t="shared" si="15"/>
        <v>3.21</v>
      </c>
      <c r="J199" s="22" t="str">
        <f t="shared" ref="J199:J262" si="18">J198</f>
        <v>湖李</v>
      </c>
      <c r="K199" s="22">
        <f t="shared" ref="K199:K227" si="19">G199*500</f>
        <v>1605</v>
      </c>
      <c r="L199" s="45">
        <f t="shared" si="16"/>
        <v>9.63</v>
      </c>
      <c r="M199" s="35">
        <f t="shared" si="17"/>
        <v>48.15</v>
      </c>
      <c r="N199" s="22"/>
      <c r="O199" s="36"/>
      <c r="P199" s="36"/>
      <c r="Q199" s="36"/>
    </row>
    <row r="200" s="40" customFormat="1" ht="12" customHeight="1" spans="1:17">
      <c r="A200" s="76">
        <v>195</v>
      </c>
      <c r="B200" s="23" t="s">
        <v>223</v>
      </c>
      <c r="C200" s="24" t="s">
        <v>18</v>
      </c>
      <c r="D200" s="25" t="s">
        <v>19</v>
      </c>
      <c r="E200" s="34" t="s">
        <v>23</v>
      </c>
      <c r="F200" s="70"/>
      <c r="G200" s="90">
        <v>1.38</v>
      </c>
      <c r="H200" s="95"/>
      <c r="I200" s="45">
        <f t="shared" si="15"/>
        <v>1.38</v>
      </c>
      <c r="J200" s="22" t="str">
        <f t="shared" si="18"/>
        <v>湖李</v>
      </c>
      <c r="K200" s="22">
        <f t="shared" si="19"/>
        <v>690</v>
      </c>
      <c r="L200" s="45">
        <f t="shared" si="16"/>
        <v>4.14</v>
      </c>
      <c r="M200" s="35">
        <f t="shared" si="17"/>
        <v>20.7</v>
      </c>
      <c r="N200" s="22"/>
      <c r="O200" s="36"/>
      <c r="P200" s="36"/>
      <c r="Q200" s="36"/>
    </row>
    <row r="201" s="40" customFormat="1" ht="12" customHeight="1" spans="1:17">
      <c r="A201" s="76">
        <v>196</v>
      </c>
      <c r="B201" s="23" t="s">
        <v>224</v>
      </c>
      <c r="C201" s="24" t="s">
        <v>18</v>
      </c>
      <c r="D201" s="25" t="s">
        <v>19</v>
      </c>
      <c r="E201" s="34" t="s">
        <v>25</v>
      </c>
      <c r="F201" s="70"/>
      <c r="G201" s="90">
        <v>0.92</v>
      </c>
      <c r="H201" s="95"/>
      <c r="I201" s="45">
        <f t="shared" si="15"/>
        <v>0.92</v>
      </c>
      <c r="J201" s="22" t="str">
        <f t="shared" si="18"/>
        <v>湖李</v>
      </c>
      <c r="K201" s="22">
        <f t="shared" si="19"/>
        <v>460</v>
      </c>
      <c r="L201" s="45">
        <f t="shared" si="16"/>
        <v>2.76</v>
      </c>
      <c r="M201" s="35">
        <f t="shared" si="17"/>
        <v>13.8</v>
      </c>
      <c r="N201" s="22"/>
      <c r="O201" s="36"/>
      <c r="P201" s="36"/>
      <c r="Q201" s="36"/>
    </row>
    <row r="202" s="40" customFormat="1" ht="12" customHeight="1" spans="1:17">
      <c r="A202" s="76">
        <v>197</v>
      </c>
      <c r="B202" s="23" t="s">
        <v>225</v>
      </c>
      <c r="C202" s="24" t="s">
        <v>18</v>
      </c>
      <c r="D202" s="25" t="s">
        <v>19</v>
      </c>
      <c r="E202" s="34" t="s">
        <v>30</v>
      </c>
      <c r="F202" s="70"/>
      <c r="G202" s="90">
        <v>1.38</v>
      </c>
      <c r="H202" s="95"/>
      <c r="I202" s="45">
        <f t="shared" si="15"/>
        <v>1.38</v>
      </c>
      <c r="J202" s="22" t="str">
        <f t="shared" si="18"/>
        <v>湖李</v>
      </c>
      <c r="K202" s="22">
        <f t="shared" si="19"/>
        <v>690</v>
      </c>
      <c r="L202" s="45">
        <f t="shared" si="16"/>
        <v>4.14</v>
      </c>
      <c r="M202" s="35">
        <f t="shared" si="17"/>
        <v>20.7</v>
      </c>
      <c r="N202" s="22"/>
      <c r="O202" s="36"/>
      <c r="P202" s="36"/>
      <c r="Q202" s="36"/>
    </row>
    <row r="203" s="40" customFormat="1" ht="12" customHeight="1" spans="1:17">
      <c r="A203" s="76">
        <v>198</v>
      </c>
      <c r="B203" s="23" t="s">
        <v>226</v>
      </c>
      <c r="C203" s="24" t="s">
        <v>18</v>
      </c>
      <c r="D203" s="25" t="s">
        <v>19</v>
      </c>
      <c r="E203" s="34" t="s">
        <v>25</v>
      </c>
      <c r="F203" s="70"/>
      <c r="G203" s="90">
        <v>2.77</v>
      </c>
      <c r="H203" s="95"/>
      <c r="I203" s="45">
        <f t="shared" si="15"/>
        <v>2.77</v>
      </c>
      <c r="J203" s="22" t="str">
        <f t="shared" si="18"/>
        <v>湖李</v>
      </c>
      <c r="K203" s="22">
        <f t="shared" si="19"/>
        <v>1385</v>
      </c>
      <c r="L203" s="45">
        <f t="shared" si="16"/>
        <v>8.31</v>
      </c>
      <c r="M203" s="35">
        <f t="shared" si="17"/>
        <v>41.55</v>
      </c>
      <c r="N203" s="22"/>
      <c r="O203" s="36"/>
      <c r="P203" s="36"/>
      <c r="Q203" s="36"/>
    </row>
    <row r="204" s="40" customFormat="1" ht="12" customHeight="1" spans="1:17">
      <c r="A204" s="76">
        <v>199</v>
      </c>
      <c r="B204" s="23" t="s">
        <v>227</v>
      </c>
      <c r="C204" s="24" t="s">
        <v>18</v>
      </c>
      <c r="D204" s="25" t="s">
        <v>19</v>
      </c>
      <c r="E204" s="34" t="s">
        <v>32</v>
      </c>
      <c r="F204" s="70"/>
      <c r="G204" s="90">
        <v>3.23</v>
      </c>
      <c r="H204" s="95"/>
      <c r="I204" s="45">
        <f t="shared" si="15"/>
        <v>3.23</v>
      </c>
      <c r="J204" s="22" t="str">
        <f t="shared" si="18"/>
        <v>湖李</v>
      </c>
      <c r="K204" s="22">
        <f t="shared" si="19"/>
        <v>1615</v>
      </c>
      <c r="L204" s="45">
        <f t="shared" si="16"/>
        <v>9.69</v>
      </c>
      <c r="M204" s="35">
        <f t="shared" si="17"/>
        <v>48.45</v>
      </c>
      <c r="N204" s="22"/>
      <c r="O204" s="36"/>
      <c r="P204" s="36"/>
      <c r="Q204" s="36"/>
    </row>
    <row r="205" s="40" customFormat="1" ht="12" customHeight="1" spans="1:17">
      <c r="A205" s="76">
        <v>200</v>
      </c>
      <c r="B205" s="23" t="s">
        <v>228</v>
      </c>
      <c r="C205" s="24" t="s">
        <v>18</v>
      </c>
      <c r="D205" s="25" t="s">
        <v>19</v>
      </c>
      <c r="E205" s="34" t="s">
        <v>20</v>
      </c>
      <c r="F205" s="70"/>
      <c r="G205" s="90">
        <v>4.12</v>
      </c>
      <c r="H205" s="95"/>
      <c r="I205" s="45">
        <f t="shared" si="15"/>
        <v>4.12</v>
      </c>
      <c r="J205" s="22" t="str">
        <f t="shared" si="18"/>
        <v>湖李</v>
      </c>
      <c r="K205" s="22">
        <f t="shared" si="19"/>
        <v>2060</v>
      </c>
      <c r="L205" s="45">
        <f t="shared" si="16"/>
        <v>12.36</v>
      </c>
      <c r="M205" s="35">
        <f t="shared" si="17"/>
        <v>61.8</v>
      </c>
      <c r="N205" s="22"/>
      <c r="O205" s="36"/>
      <c r="P205" s="36"/>
      <c r="Q205" s="36"/>
    </row>
    <row r="206" s="40" customFormat="1" ht="12" customHeight="1" spans="1:17">
      <c r="A206" s="76">
        <v>201</v>
      </c>
      <c r="B206" s="23" t="s">
        <v>229</v>
      </c>
      <c r="C206" s="24" t="s">
        <v>18</v>
      </c>
      <c r="D206" s="25" t="s">
        <v>19</v>
      </c>
      <c r="E206" s="34" t="s">
        <v>30</v>
      </c>
      <c r="F206" s="70"/>
      <c r="G206" s="90">
        <v>3.68</v>
      </c>
      <c r="H206" s="95"/>
      <c r="I206" s="45">
        <f t="shared" si="15"/>
        <v>3.68</v>
      </c>
      <c r="J206" s="22" t="str">
        <f t="shared" si="18"/>
        <v>湖李</v>
      </c>
      <c r="K206" s="22">
        <f t="shared" si="19"/>
        <v>1840</v>
      </c>
      <c r="L206" s="45">
        <f t="shared" si="16"/>
        <v>11.04</v>
      </c>
      <c r="M206" s="35">
        <f t="shared" si="17"/>
        <v>55.2</v>
      </c>
      <c r="N206" s="22"/>
      <c r="O206" s="36"/>
      <c r="P206" s="36"/>
      <c r="Q206" s="36"/>
    </row>
    <row r="207" s="40" customFormat="1" ht="12" customHeight="1" spans="1:17">
      <c r="A207" s="76">
        <v>202</v>
      </c>
      <c r="B207" s="23" t="s">
        <v>230</v>
      </c>
      <c r="C207" s="24" t="s">
        <v>18</v>
      </c>
      <c r="D207" s="25" t="s">
        <v>19</v>
      </c>
      <c r="E207" s="34" t="s">
        <v>27</v>
      </c>
      <c r="F207" s="70"/>
      <c r="G207" s="90">
        <v>2.31</v>
      </c>
      <c r="H207" s="95"/>
      <c r="I207" s="45">
        <f t="shared" si="15"/>
        <v>2.31</v>
      </c>
      <c r="J207" s="22" t="str">
        <f t="shared" si="18"/>
        <v>湖李</v>
      </c>
      <c r="K207" s="22">
        <f t="shared" si="19"/>
        <v>1155</v>
      </c>
      <c r="L207" s="45">
        <f t="shared" si="16"/>
        <v>6.93</v>
      </c>
      <c r="M207" s="35">
        <f t="shared" si="17"/>
        <v>34.65</v>
      </c>
      <c r="N207" s="22"/>
      <c r="O207" s="36"/>
      <c r="P207" s="36"/>
      <c r="Q207" s="36"/>
    </row>
    <row r="208" s="40" customFormat="1" ht="12" customHeight="1" spans="1:17">
      <c r="A208" s="76">
        <v>203</v>
      </c>
      <c r="B208" s="23" t="s">
        <v>231</v>
      </c>
      <c r="C208" s="24" t="s">
        <v>18</v>
      </c>
      <c r="D208" s="25" t="s">
        <v>19</v>
      </c>
      <c r="E208" s="34" t="s">
        <v>41</v>
      </c>
      <c r="F208" s="70"/>
      <c r="G208" s="90">
        <v>1.85</v>
      </c>
      <c r="H208" s="95"/>
      <c r="I208" s="45">
        <f t="shared" si="15"/>
        <v>1.85</v>
      </c>
      <c r="J208" s="22" t="str">
        <f t="shared" si="18"/>
        <v>湖李</v>
      </c>
      <c r="K208" s="22">
        <f t="shared" si="19"/>
        <v>925</v>
      </c>
      <c r="L208" s="45">
        <f t="shared" si="16"/>
        <v>5.55</v>
      </c>
      <c r="M208" s="35">
        <f t="shared" si="17"/>
        <v>27.75</v>
      </c>
      <c r="N208" s="22"/>
      <c r="O208" s="36"/>
      <c r="P208" s="36"/>
      <c r="Q208" s="36"/>
    </row>
    <row r="209" s="40" customFormat="1" ht="12" customHeight="1" spans="1:17">
      <c r="A209" s="76">
        <v>204</v>
      </c>
      <c r="B209" s="23" t="s">
        <v>232</v>
      </c>
      <c r="C209" s="24" t="s">
        <v>18</v>
      </c>
      <c r="D209" s="25" t="s">
        <v>19</v>
      </c>
      <c r="E209" s="34" t="s">
        <v>27</v>
      </c>
      <c r="F209" s="70"/>
      <c r="G209" s="90">
        <v>1.85</v>
      </c>
      <c r="H209" s="95"/>
      <c r="I209" s="45">
        <f t="shared" si="15"/>
        <v>1.85</v>
      </c>
      <c r="J209" s="22" t="str">
        <f t="shared" si="18"/>
        <v>湖李</v>
      </c>
      <c r="K209" s="22">
        <f t="shared" si="19"/>
        <v>925</v>
      </c>
      <c r="L209" s="45">
        <f t="shared" si="16"/>
        <v>5.55</v>
      </c>
      <c r="M209" s="35">
        <f t="shared" si="17"/>
        <v>27.75</v>
      </c>
      <c r="N209" s="22"/>
      <c r="O209" s="36"/>
      <c r="P209" s="36"/>
      <c r="Q209" s="36"/>
    </row>
    <row r="210" s="40" customFormat="1" ht="12" customHeight="1" spans="1:17">
      <c r="A210" s="76">
        <v>205</v>
      </c>
      <c r="B210" s="23" t="s">
        <v>233</v>
      </c>
      <c r="C210" s="24" t="s">
        <v>18</v>
      </c>
      <c r="D210" s="25" t="s">
        <v>19</v>
      </c>
      <c r="E210" s="34" t="s">
        <v>30</v>
      </c>
      <c r="F210" s="70"/>
      <c r="G210" s="90">
        <v>1.85</v>
      </c>
      <c r="H210" s="95"/>
      <c r="I210" s="45">
        <f t="shared" si="15"/>
        <v>1.85</v>
      </c>
      <c r="J210" s="22" t="str">
        <f t="shared" si="18"/>
        <v>湖李</v>
      </c>
      <c r="K210" s="22">
        <f t="shared" si="19"/>
        <v>925</v>
      </c>
      <c r="L210" s="45">
        <f t="shared" si="16"/>
        <v>5.55</v>
      </c>
      <c r="M210" s="35">
        <f t="shared" si="17"/>
        <v>27.75</v>
      </c>
      <c r="N210" s="22"/>
      <c r="O210" s="36"/>
      <c r="P210" s="36"/>
      <c r="Q210" s="36"/>
    </row>
    <row r="211" s="40" customFormat="1" ht="12" customHeight="1" spans="1:17">
      <c r="A211" s="76">
        <v>206</v>
      </c>
      <c r="B211" s="23" t="s">
        <v>234</v>
      </c>
      <c r="C211" s="24" t="s">
        <v>18</v>
      </c>
      <c r="D211" s="25" t="s">
        <v>19</v>
      </c>
      <c r="E211" s="34" t="s">
        <v>45</v>
      </c>
      <c r="F211" s="70"/>
      <c r="G211" s="90">
        <v>1.85</v>
      </c>
      <c r="H211" s="95"/>
      <c r="I211" s="45">
        <f t="shared" si="15"/>
        <v>1.85</v>
      </c>
      <c r="J211" s="22" t="str">
        <f t="shared" si="18"/>
        <v>湖李</v>
      </c>
      <c r="K211" s="22">
        <f t="shared" si="19"/>
        <v>925</v>
      </c>
      <c r="L211" s="45">
        <f t="shared" si="16"/>
        <v>5.55</v>
      </c>
      <c r="M211" s="35">
        <f t="shared" si="17"/>
        <v>27.75</v>
      </c>
      <c r="N211" s="22"/>
      <c r="O211" s="36"/>
      <c r="P211" s="36"/>
      <c r="Q211" s="36"/>
    </row>
    <row r="212" s="40" customFormat="1" ht="12" customHeight="1" spans="1:17">
      <c r="A212" s="76">
        <v>207</v>
      </c>
      <c r="B212" s="23" t="s">
        <v>235</v>
      </c>
      <c r="C212" s="24" t="s">
        <v>18</v>
      </c>
      <c r="D212" s="25" t="s">
        <v>19</v>
      </c>
      <c r="E212" s="34" t="s">
        <v>25</v>
      </c>
      <c r="F212" s="70"/>
      <c r="G212" s="90">
        <v>1.38</v>
      </c>
      <c r="H212" s="95"/>
      <c r="I212" s="45">
        <f t="shared" si="15"/>
        <v>1.38</v>
      </c>
      <c r="J212" s="22" t="str">
        <f t="shared" si="18"/>
        <v>湖李</v>
      </c>
      <c r="K212" s="22">
        <f t="shared" si="19"/>
        <v>690</v>
      </c>
      <c r="L212" s="45">
        <f t="shared" si="16"/>
        <v>4.14</v>
      </c>
      <c r="M212" s="35">
        <f t="shared" si="17"/>
        <v>20.7</v>
      </c>
      <c r="N212" s="22"/>
      <c r="O212" s="36"/>
      <c r="P212" s="36"/>
      <c r="Q212" s="36"/>
    </row>
    <row r="213" s="40" customFormat="1" ht="12" customHeight="1" spans="1:17">
      <c r="A213" s="76">
        <v>208</v>
      </c>
      <c r="B213" s="23" t="s">
        <v>236</v>
      </c>
      <c r="C213" s="24" t="s">
        <v>18</v>
      </c>
      <c r="D213" s="25" t="s">
        <v>19</v>
      </c>
      <c r="E213" s="34" t="s">
        <v>27</v>
      </c>
      <c r="F213" s="70"/>
      <c r="G213" s="90">
        <v>3.22</v>
      </c>
      <c r="H213" s="95"/>
      <c r="I213" s="45">
        <f t="shared" si="15"/>
        <v>3.22</v>
      </c>
      <c r="J213" s="22" t="str">
        <f t="shared" si="18"/>
        <v>湖李</v>
      </c>
      <c r="K213" s="22">
        <f t="shared" si="19"/>
        <v>1610</v>
      </c>
      <c r="L213" s="45">
        <f t="shared" si="16"/>
        <v>9.66</v>
      </c>
      <c r="M213" s="35">
        <f t="shared" si="17"/>
        <v>48.3</v>
      </c>
      <c r="N213" s="22"/>
      <c r="O213" s="36"/>
      <c r="P213" s="36"/>
      <c r="Q213" s="36"/>
    </row>
    <row r="214" s="40" customFormat="1" ht="12" customHeight="1" spans="1:17">
      <c r="A214" s="76">
        <v>209</v>
      </c>
      <c r="B214" s="23" t="s">
        <v>237</v>
      </c>
      <c r="C214" s="24" t="s">
        <v>18</v>
      </c>
      <c r="D214" s="25" t="s">
        <v>19</v>
      </c>
      <c r="E214" s="34" t="s">
        <v>39</v>
      </c>
      <c r="F214" s="70"/>
      <c r="G214" s="90">
        <v>2.77</v>
      </c>
      <c r="H214" s="95"/>
      <c r="I214" s="45">
        <f t="shared" si="15"/>
        <v>2.77</v>
      </c>
      <c r="J214" s="22" t="str">
        <f t="shared" si="18"/>
        <v>湖李</v>
      </c>
      <c r="K214" s="22">
        <f t="shared" si="19"/>
        <v>1385</v>
      </c>
      <c r="L214" s="45">
        <f t="shared" si="16"/>
        <v>8.31</v>
      </c>
      <c r="M214" s="35">
        <f t="shared" si="17"/>
        <v>41.55</v>
      </c>
      <c r="N214" s="22"/>
      <c r="O214" s="36"/>
      <c r="P214" s="36"/>
      <c r="Q214" s="36"/>
    </row>
    <row r="215" s="40" customFormat="1" ht="12" customHeight="1" spans="1:17">
      <c r="A215" s="76">
        <v>210</v>
      </c>
      <c r="B215" s="23" t="s">
        <v>238</v>
      </c>
      <c r="C215" s="24" t="s">
        <v>18</v>
      </c>
      <c r="D215" s="25" t="s">
        <v>19</v>
      </c>
      <c r="E215" s="34" t="s">
        <v>27</v>
      </c>
      <c r="F215" s="70"/>
      <c r="G215" s="90">
        <v>2.31</v>
      </c>
      <c r="H215" s="95"/>
      <c r="I215" s="45">
        <f t="shared" si="15"/>
        <v>2.31</v>
      </c>
      <c r="J215" s="22" t="str">
        <f t="shared" si="18"/>
        <v>湖李</v>
      </c>
      <c r="K215" s="22">
        <f t="shared" si="19"/>
        <v>1155</v>
      </c>
      <c r="L215" s="45">
        <f t="shared" si="16"/>
        <v>6.93</v>
      </c>
      <c r="M215" s="35">
        <f t="shared" si="17"/>
        <v>34.65</v>
      </c>
      <c r="N215" s="22"/>
      <c r="O215" s="36"/>
      <c r="P215" s="36"/>
      <c r="Q215" s="36"/>
    </row>
    <row r="216" s="40" customFormat="1" ht="12" customHeight="1" spans="1:17">
      <c r="A216" s="76">
        <v>211</v>
      </c>
      <c r="B216" s="23" t="s">
        <v>239</v>
      </c>
      <c r="C216" s="24" t="s">
        <v>18</v>
      </c>
      <c r="D216" s="25" t="s">
        <v>19</v>
      </c>
      <c r="E216" s="34" t="s">
        <v>20</v>
      </c>
      <c r="F216" s="70"/>
      <c r="G216" s="90">
        <v>1.38</v>
      </c>
      <c r="H216" s="95"/>
      <c r="I216" s="45">
        <f t="shared" si="15"/>
        <v>1.38</v>
      </c>
      <c r="J216" s="22" t="str">
        <f t="shared" si="18"/>
        <v>湖李</v>
      </c>
      <c r="K216" s="22">
        <f t="shared" si="19"/>
        <v>690</v>
      </c>
      <c r="L216" s="45">
        <f t="shared" si="16"/>
        <v>4.14</v>
      </c>
      <c r="M216" s="35">
        <f t="shared" si="17"/>
        <v>20.7</v>
      </c>
      <c r="N216" s="22"/>
      <c r="O216" s="36"/>
      <c r="P216" s="36"/>
      <c r="Q216" s="36"/>
    </row>
    <row r="217" s="40" customFormat="1" ht="12" customHeight="1" spans="1:17">
      <c r="A217" s="76">
        <v>212</v>
      </c>
      <c r="B217" s="23" t="s">
        <v>240</v>
      </c>
      <c r="C217" s="24" t="s">
        <v>18</v>
      </c>
      <c r="D217" s="25" t="s">
        <v>19</v>
      </c>
      <c r="E217" s="34" t="s">
        <v>23</v>
      </c>
      <c r="F217" s="70"/>
      <c r="G217" s="90">
        <v>1.37</v>
      </c>
      <c r="H217" s="95"/>
      <c r="I217" s="45">
        <f t="shared" si="15"/>
        <v>1.37</v>
      </c>
      <c r="J217" s="22" t="str">
        <f t="shared" si="18"/>
        <v>湖李</v>
      </c>
      <c r="K217" s="22">
        <f t="shared" si="19"/>
        <v>685</v>
      </c>
      <c r="L217" s="45">
        <f t="shared" si="16"/>
        <v>4.11</v>
      </c>
      <c r="M217" s="35">
        <f t="shared" si="17"/>
        <v>20.55</v>
      </c>
      <c r="N217" s="22"/>
      <c r="O217" s="36"/>
      <c r="P217" s="36"/>
      <c r="Q217" s="36"/>
    </row>
    <row r="218" s="40" customFormat="1" ht="12" customHeight="1" spans="1:17">
      <c r="A218" s="76">
        <v>213</v>
      </c>
      <c r="B218" s="23" t="s">
        <v>241</v>
      </c>
      <c r="C218" s="24" t="s">
        <v>18</v>
      </c>
      <c r="D218" s="25" t="s">
        <v>19</v>
      </c>
      <c r="E218" s="34" t="s">
        <v>45</v>
      </c>
      <c r="F218" s="70"/>
      <c r="G218" s="90">
        <v>2.31</v>
      </c>
      <c r="H218" s="95"/>
      <c r="I218" s="45">
        <f t="shared" si="15"/>
        <v>2.31</v>
      </c>
      <c r="J218" s="22" t="str">
        <f t="shared" si="18"/>
        <v>湖李</v>
      </c>
      <c r="K218" s="22">
        <f t="shared" si="19"/>
        <v>1155</v>
      </c>
      <c r="L218" s="45">
        <f t="shared" si="16"/>
        <v>6.93</v>
      </c>
      <c r="M218" s="35">
        <f t="shared" si="17"/>
        <v>34.65</v>
      </c>
      <c r="N218" s="22"/>
      <c r="O218" s="36"/>
      <c r="P218" s="36"/>
      <c r="Q218" s="36"/>
    </row>
    <row r="219" s="40" customFormat="1" ht="12" customHeight="1" spans="1:17">
      <c r="A219" s="76">
        <v>214</v>
      </c>
      <c r="B219" s="23" t="s">
        <v>242</v>
      </c>
      <c r="C219" s="24" t="s">
        <v>18</v>
      </c>
      <c r="D219" s="25" t="s">
        <v>19</v>
      </c>
      <c r="E219" s="34" t="s">
        <v>45</v>
      </c>
      <c r="F219" s="70"/>
      <c r="G219" s="90">
        <v>2.31</v>
      </c>
      <c r="H219" s="95"/>
      <c r="I219" s="45">
        <f t="shared" si="15"/>
        <v>2.31</v>
      </c>
      <c r="J219" s="22" t="str">
        <f t="shared" si="18"/>
        <v>湖李</v>
      </c>
      <c r="K219" s="22">
        <f t="shared" si="19"/>
        <v>1155</v>
      </c>
      <c r="L219" s="45">
        <f t="shared" si="16"/>
        <v>6.93</v>
      </c>
      <c r="M219" s="35">
        <f t="shared" si="17"/>
        <v>34.65</v>
      </c>
      <c r="N219" s="22"/>
      <c r="O219" s="36"/>
      <c r="P219" s="36"/>
      <c r="Q219" s="36"/>
    </row>
    <row r="220" s="40" customFormat="1" ht="12" customHeight="1" spans="1:17">
      <c r="A220" s="76">
        <v>215</v>
      </c>
      <c r="B220" s="23" t="s">
        <v>243</v>
      </c>
      <c r="C220" s="24" t="s">
        <v>18</v>
      </c>
      <c r="D220" s="25" t="s">
        <v>19</v>
      </c>
      <c r="E220" s="34" t="s">
        <v>32</v>
      </c>
      <c r="F220" s="70"/>
      <c r="G220" s="90">
        <v>1.38</v>
      </c>
      <c r="H220" s="95"/>
      <c r="I220" s="45">
        <f t="shared" si="15"/>
        <v>1.38</v>
      </c>
      <c r="J220" s="22" t="str">
        <f t="shared" si="18"/>
        <v>湖李</v>
      </c>
      <c r="K220" s="22">
        <f t="shared" si="19"/>
        <v>690</v>
      </c>
      <c r="L220" s="45">
        <f t="shared" si="16"/>
        <v>4.14</v>
      </c>
      <c r="M220" s="35">
        <f t="shared" si="17"/>
        <v>20.7</v>
      </c>
      <c r="N220" s="22"/>
      <c r="O220" s="36"/>
      <c r="P220" s="36"/>
      <c r="Q220" s="36"/>
    </row>
    <row r="221" s="40" customFormat="1" ht="12" customHeight="1" spans="1:17">
      <c r="A221" s="76">
        <v>216</v>
      </c>
      <c r="B221" s="23" t="s">
        <v>244</v>
      </c>
      <c r="C221" s="24" t="s">
        <v>18</v>
      </c>
      <c r="D221" s="25" t="s">
        <v>19</v>
      </c>
      <c r="E221" s="34" t="s">
        <v>30</v>
      </c>
      <c r="F221" s="70"/>
      <c r="G221" s="90">
        <v>1.85</v>
      </c>
      <c r="H221" s="95"/>
      <c r="I221" s="45">
        <f t="shared" si="15"/>
        <v>1.85</v>
      </c>
      <c r="J221" s="22" t="str">
        <f t="shared" si="18"/>
        <v>湖李</v>
      </c>
      <c r="K221" s="22">
        <f t="shared" si="19"/>
        <v>925</v>
      </c>
      <c r="L221" s="45">
        <f t="shared" si="16"/>
        <v>5.55</v>
      </c>
      <c r="M221" s="35">
        <f t="shared" si="17"/>
        <v>27.75</v>
      </c>
      <c r="N221" s="22"/>
      <c r="O221" s="36"/>
      <c r="P221" s="36"/>
      <c r="Q221" s="36"/>
    </row>
    <row r="222" s="40" customFormat="1" ht="12" customHeight="1" spans="1:17">
      <c r="A222" s="76">
        <v>217</v>
      </c>
      <c r="B222" s="23" t="s">
        <v>245</v>
      </c>
      <c r="C222" s="24" t="s">
        <v>18</v>
      </c>
      <c r="D222" s="25" t="s">
        <v>19</v>
      </c>
      <c r="E222" s="34" t="s">
        <v>23</v>
      </c>
      <c r="F222" s="70"/>
      <c r="G222" s="90">
        <v>1.38</v>
      </c>
      <c r="H222" s="95"/>
      <c r="I222" s="45">
        <f t="shared" si="15"/>
        <v>1.38</v>
      </c>
      <c r="J222" s="22" t="str">
        <f t="shared" si="18"/>
        <v>湖李</v>
      </c>
      <c r="K222" s="22">
        <f t="shared" si="19"/>
        <v>690</v>
      </c>
      <c r="L222" s="45">
        <f t="shared" si="16"/>
        <v>4.14</v>
      </c>
      <c r="M222" s="35">
        <f t="shared" si="17"/>
        <v>20.7</v>
      </c>
      <c r="N222" s="22"/>
      <c r="O222" s="36"/>
      <c r="P222" s="36"/>
      <c r="Q222" s="36"/>
    </row>
    <row r="223" s="40" customFormat="1" ht="12" customHeight="1" spans="1:17">
      <c r="A223" s="76">
        <v>218</v>
      </c>
      <c r="B223" s="23" t="s">
        <v>246</v>
      </c>
      <c r="C223" s="24" t="s">
        <v>18</v>
      </c>
      <c r="D223" s="25" t="s">
        <v>19</v>
      </c>
      <c r="E223" s="34" t="s">
        <v>45</v>
      </c>
      <c r="F223" s="70"/>
      <c r="G223" s="90">
        <v>2.77</v>
      </c>
      <c r="H223" s="95"/>
      <c r="I223" s="45">
        <f t="shared" si="15"/>
        <v>2.77</v>
      </c>
      <c r="J223" s="22" t="str">
        <f t="shared" si="18"/>
        <v>湖李</v>
      </c>
      <c r="K223" s="22">
        <f t="shared" ref="K223:K230" si="20">G223*500</f>
        <v>1385</v>
      </c>
      <c r="L223" s="45">
        <f t="shared" ref="L223:L230" si="21">I223*3</f>
        <v>8.31</v>
      </c>
      <c r="M223" s="35">
        <f t="shared" ref="M223:M230" si="22">I223*15</f>
        <v>41.55</v>
      </c>
      <c r="N223" s="22"/>
      <c r="O223" s="36"/>
      <c r="P223" s="36"/>
      <c r="Q223" s="36"/>
    </row>
    <row r="224" s="40" customFormat="1" ht="12" customHeight="1" spans="1:17">
      <c r="A224" s="76">
        <v>219</v>
      </c>
      <c r="B224" s="23" t="s">
        <v>247</v>
      </c>
      <c r="C224" s="24" t="s">
        <v>18</v>
      </c>
      <c r="D224" s="25" t="s">
        <v>19</v>
      </c>
      <c r="E224" s="34" t="s">
        <v>39</v>
      </c>
      <c r="F224" s="70"/>
      <c r="G224" s="90">
        <v>2.77</v>
      </c>
      <c r="H224" s="95"/>
      <c r="I224" s="45">
        <f t="shared" si="15"/>
        <v>2.77</v>
      </c>
      <c r="J224" s="22" t="str">
        <f t="shared" si="18"/>
        <v>湖李</v>
      </c>
      <c r="K224" s="22">
        <f t="shared" si="20"/>
        <v>1385</v>
      </c>
      <c r="L224" s="45">
        <f t="shared" si="21"/>
        <v>8.31</v>
      </c>
      <c r="M224" s="35">
        <f t="shared" si="22"/>
        <v>41.55</v>
      </c>
      <c r="N224" s="22"/>
      <c r="O224" s="36"/>
      <c r="P224" s="36"/>
      <c r="Q224" s="36"/>
    </row>
    <row r="225" s="40" customFormat="1" ht="12" customHeight="1" spans="1:17">
      <c r="A225" s="76">
        <v>220</v>
      </c>
      <c r="B225" s="23" t="s">
        <v>248</v>
      </c>
      <c r="C225" s="24" t="s">
        <v>18</v>
      </c>
      <c r="D225" s="25" t="s">
        <v>19</v>
      </c>
      <c r="E225" s="34" t="s">
        <v>23</v>
      </c>
      <c r="F225" s="70"/>
      <c r="G225" s="90">
        <v>1.85</v>
      </c>
      <c r="H225" s="95"/>
      <c r="I225" s="45">
        <f t="shared" si="15"/>
        <v>1.85</v>
      </c>
      <c r="J225" s="22" t="str">
        <f t="shared" si="18"/>
        <v>湖李</v>
      </c>
      <c r="K225" s="22">
        <f t="shared" si="20"/>
        <v>925</v>
      </c>
      <c r="L225" s="45">
        <f t="shared" si="21"/>
        <v>5.55</v>
      </c>
      <c r="M225" s="35">
        <f t="shared" si="22"/>
        <v>27.75</v>
      </c>
      <c r="N225" s="22"/>
      <c r="O225" s="36"/>
      <c r="P225" s="36"/>
      <c r="Q225" s="36"/>
    </row>
    <row r="226" s="40" customFormat="1" ht="12" customHeight="1" spans="1:17">
      <c r="A226" s="76">
        <v>221</v>
      </c>
      <c r="B226" s="23" t="s">
        <v>249</v>
      </c>
      <c r="C226" s="24" t="s">
        <v>18</v>
      </c>
      <c r="D226" s="25" t="s">
        <v>19</v>
      </c>
      <c r="E226" s="34" t="s">
        <v>25</v>
      </c>
      <c r="F226" s="70"/>
      <c r="G226" s="90">
        <v>1.85</v>
      </c>
      <c r="H226" s="95"/>
      <c r="I226" s="45">
        <f t="shared" si="15"/>
        <v>1.85</v>
      </c>
      <c r="J226" s="22" t="str">
        <f t="shared" si="18"/>
        <v>湖李</v>
      </c>
      <c r="K226" s="22">
        <f t="shared" si="20"/>
        <v>925</v>
      </c>
      <c r="L226" s="45">
        <f t="shared" si="21"/>
        <v>5.55</v>
      </c>
      <c r="M226" s="35">
        <f t="shared" si="22"/>
        <v>27.75</v>
      </c>
      <c r="N226" s="22"/>
      <c r="O226" s="36"/>
      <c r="P226" s="36"/>
      <c r="Q226" s="36"/>
    </row>
    <row r="227" s="40" customFormat="1" ht="12" customHeight="1" spans="1:17">
      <c r="A227" s="76">
        <v>222</v>
      </c>
      <c r="B227" s="23" t="s">
        <v>250</v>
      </c>
      <c r="C227" s="24" t="s">
        <v>18</v>
      </c>
      <c r="D227" s="25" t="s">
        <v>19</v>
      </c>
      <c r="E227" s="34" t="s">
        <v>32</v>
      </c>
      <c r="F227" s="70"/>
      <c r="G227" s="90">
        <v>1.38</v>
      </c>
      <c r="H227" s="95"/>
      <c r="I227" s="45">
        <f t="shared" si="15"/>
        <v>1.38</v>
      </c>
      <c r="J227" s="22" t="str">
        <f t="shared" si="18"/>
        <v>湖李</v>
      </c>
      <c r="K227" s="22">
        <f t="shared" si="20"/>
        <v>690</v>
      </c>
      <c r="L227" s="45">
        <f t="shared" si="21"/>
        <v>4.14</v>
      </c>
      <c r="M227" s="35">
        <f t="shared" si="22"/>
        <v>20.7</v>
      </c>
      <c r="N227" s="22"/>
      <c r="O227" s="36"/>
      <c r="P227" s="36"/>
      <c r="Q227" s="36"/>
    </row>
    <row r="228" s="40" customFormat="1" ht="12" customHeight="1" spans="1:17">
      <c r="A228" s="76">
        <v>223</v>
      </c>
      <c r="B228" s="23" t="s">
        <v>251</v>
      </c>
      <c r="C228" s="24" t="s">
        <v>18</v>
      </c>
      <c r="D228" s="25" t="s">
        <v>19</v>
      </c>
      <c r="E228" s="34" t="s">
        <v>252</v>
      </c>
      <c r="F228" s="70"/>
      <c r="G228" s="90">
        <v>2.77</v>
      </c>
      <c r="H228" s="95"/>
      <c r="I228" s="45">
        <f t="shared" si="15"/>
        <v>2.77</v>
      </c>
      <c r="J228" s="22" t="str">
        <f t="shared" si="18"/>
        <v>湖李</v>
      </c>
      <c r="K228" s="22">
        <f t="shared" si="20"/>
        <v>1385</v>
      </c>
      <c r="L228" s="45">
        <f t="shared" si="21"/>
        <v>8.31</v>
      </c>
      <c r="M228" s="35">
        <f t="shared" si="22"/>
        <v>41.55</v>
      </c>
      <c r="N228" s="22"/>
      <c r="O228" s="36"/>
      <c r="P228" s="36"/>
      <c r="Q228" s="36"/>
    </row>
    <row r="229" s="40" customFormat="1" ht="12" customHeight="1" spans="1:17">
      <c r="A229" s="76">
        <v>224</v>
      </c>
      <c r="B229" s="23" t="s">
        <v>253</v>
      </c>
      <c r="C229" s="24" t="s">
        <v>18</v>
      </c>
      <c r="D229" s="25" t="s">
        <v>19</v>
      </c>
      <c r="E229" s="34" t="s">
        <v>254</v>
      </c>
      <c r="F229" s="70"/>
      <c r="G229" s="90">
        <v>2.75</v>
      </c>
      <c r="H229" s="95"/>
      <c r="I229" s="45">
        <f t="shared" si="15"/>
        <v>2.75</v>
      </c>
      <c r="J229" s="22" t="str">
        <f t="shared" si="18"/>
        <v>湖李</v>
      </c>
      <c r="K229" s="22">
        <f t="shared" si="20"/>
        <v>1375</v>
      </c>
      <c r="L229" s="45">
        <f t="shared" si="21"/>
        <v>8.25</v>
      </c>
      <c r="M229" s="35">
        <f t="shared" si="22"/>
        <v>41.25</v>
      </c>
      <c r="N229" s="22"/>
      <c r="O229" s="36"/>
      <c r="P229" s="36"/>
      <c r="Q229" s="36"/>
    </row>
    <row r="230" s="40" customFormat="1" ht="12" customHeight="1" spans="1:17">
      <c r="A230" s="76" t="s">
        <v>16</v>
      </c>
      <c r="B230" s="23"/>
      <c r="C230" s="42"/>
      <c r="D230" s="96"/>
      <c r="E230" s="34"/>
      <c r="F230" s="70"/>
      <c r="G230" s="97">
        <f>SUM(G6:G229)</f>
        <v>524.16</v>
      </c>
      <c r="H230" s="30"/>
      <c r="I230" s="45">
        <f t="shared" si="15"/>
        <v>524.16</v>
      </c>
      <c r="J230" s="22"/>
      <c r="K230" s="22">
        <f t="shared" si="20"/>
        <v>262080</v>
      </c>
      <c r="L230" s="45">
        <f t="shared" si="21"/>
        <v>1572.48</v>
      </c>
      <c r="M230" s="35">
        <f t="shared" si="22"/>
        <v>7862.4</v>
      </c>
      <c r="N230" s="22"/>
      <c r="O230" s="36"/>
      <c r="P230" s="36"/>
      <c r="Q230" s="36"/>
    </row>
    <row r="231" spans="14:14">
      <c r="N231" s="39"/>
    </row>
  </sheetData>
  <mergeCells count="13">
    <mergeCell ref="A2:N2"/>
    <mergeCell ref="A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Q74"/>
  <sheetViews>
    <sheetView workbookViewId="0">
      <selection activeCell="A6" sqref="A6"/>
    </sheetView>
  </sheetViews>
  <sheetFormatPr defaultColWidth="9" defaultRowHeight="13.5"/>
  <cols>
    <col min="1" max="1" width="6.25" style="4" customWidth="1"/>
    <col min="2" max="2" width="7.75" style="4" customWidth="1"/>
    <col min="3" max="3" width="19.25" style="5" customWidth="1"/>
    <col min="4" max="4" width="20.75" style="4" customWidth="1"/>
    <col min="5" max="5" width="13" style="4" customWidth="1"/>
    <col min="6" max="6" width="5.5" style="4" customWidth="1"/>
    <col min="7" max="7" width="7.625" style="4" customWidth="1"/>
    <col min="8" max="8" width="5.875" style="6" customWidth="1"/>
    <col min="9" max="9" width="7.625" style="4" customWidth="1"/>
    <col min="10" max="10" width="5" style="4" customWidth="1"/>
    <col min="11" max="11" width="7.75" style="4" customWidth="1"/>
    <col min="12" max="12" width="8" style="6" customWidth="1"/>
    <col min="13" max="13" width="10.375" style="4"/>
    <col min="14" max="14" width="7.375" style="4" customWidth="1"/>
    <col min="15" max="15" width="12.625" style="4"/>
    <col min="16" max="16" width="9" style="4"/>
    <col min="17" max="17" width="11.125" style="4"/>
    <col min="18" max="16384" width="9" style="4"/>
  </cols>
  <sheetData>
    <row r="1" spans="1:14">
      <c r="A1" s="7"/>
      <c r="B1" s="7"/>
      <c r="C1" s="8"/>
      <c r="D1" s="7"/>
      <c r="E1" s="7"/>
      <c r="F1" s="9"/>
      <c r="G1" s="9"/>
      <c r="H1" s="10"/>
      <c r="I1" s="9"/>
      <c r="J1" s="9"/>
      <c r="K1" s="9"/>
      <c r="L1" s="10"/>
      <c r="M1" s="9"/>
      <c r="N1" s="9"/>
    </row>
    <row r="2" ht="20.25" spans="1:14">
      <c r="A2" s="11" t="s">
        <v>1503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spans="1:14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53" t="s">
        <v>2</v>
      </c>
      <c r="B4" s="53" t="s">
        <v>3</v>
      </c>
      <c r="C4" s="54" t="s">
        <v>4</v>
      </c>
      <c r="D4" s="53" t="s">
        <v>5</v>
      </c>
      <c r="E4" s="53" t="s">
        <v>6</v>
      </c>
      <c r="F4" s="53" t="s">
        <v>7</v>
      </c>
      <c r="G4" s="53"/>
      <c r="H4" s="53"/>
      <c r="I4" s="53"/>
      <c r="J4" s="53" t="s">
        <v>8</v>
      </c>
      <c r="K4" s="53" t="s">
        <v>9</v>
      </c>
      <c r="L4" s="55" t="s">
        <v>10</v>
      </c>
      <c r="M4" s="53" t="s">
        <v>11</v>
      </c>
      <c r="N4" s="53" t="s">
        <v>12</v>
      </c>
    </row>
    <row r="5" spans="1:14">
      <c r="A5" s="53"/>
      <c r="B5" s="53"/>
      <c r="C5" s="54"/>
      <c r="D5" s="53"/>
      <c r="E5" s="53"/>
      <c r="F5" s="53" t="s">
        <v>13</v>
      </c>
      <c r="G5" s="53" t="s">
        <v>14</v>
      </c>
      <c r="H5" s="55" t="s">
        <v>15</v>
      </c>
      <c r="I5" s="53" t="s">
        <v>16</v>
      </c>
      <c r="J5" s="53"/>
      <c r="K5" s="53"/>
      <c r="L5" s="55"/>
      <c r="M5" s="53"/>
      <c r="N5" s="53"/>
    </row>
    <row r="6" s="40" customFormat="1" ht="14" customHeight="1" spans="1:17">
      <c r="A6" s="22">
        <v>1</v>
      </c>
      <c r="B6" s="42" t="s">
        <v>1504</v>
      </c>
      <c r="C6" s="24" t="s">
        <v>18</v>
      </c>
      <c r="D6" s="25" t="s">
        <v>19</v>
      </c>
      <c r="E6" s="34" t="s">
        <v>32</v>
      </c>
      <c r="F6" s="43"/>
      <c r="G6" s="56">
        <v>0.55</v>
      </c>
      <c r="H6" s="29"/>
      <c r="I6" s="29">
        <f t="shared" ref="I6:I69" si="0">G6</f>
        <v>0.55</v>
      </c>
      <c r="J6" s="34" t="s">
        <v>1505</v>
      </c>
      <c r="K6" s="34">
        <f>G6*500</f>
        <v>275</v>
      </c>
      <c r="L6" s="29">
        <f t="shared" ref="L6:L69" si="1">I6*3</f>
        <v>1.65</v>
      </c>
      <c r="M6" s="35">
        <f t="shared" ref="M6:M69" si="2">I6*15</f>
        <v>8.25</v>
      </c>
      <c r="N6" s="22"/>
      <c r="O6" s="36"/>
      <c r="P6" s="36"/>
      <c r="Q6" s="36"/>
    </row>
    <row r="7" s="40" customFormat="1" ht="14" customHeight="1" spans="1:17">
      <c r="A7" s="22">
        <v>2</v>
      </c>
      <c r="B7" s="42" t="s">
        <v>1506</v>
      </c>
      <c r="C7" s="24" t="s">
        <v>18</v>
      </c>
      <c r="D7" s="25" t="s">
        <v>19</v>
      </c>
      <c r="E7" s="34" t="s">
        <v>23</v>
      </c>
      <c r="F7" s="43"/>
      <c r="G7" s="56">
        <v>3.32</v>
      </c>
      <c r="H7" s="29"/>
      <c r="I7" s="29">
        <f t="shared" si="0"/>
        <v>3.32</v>
      </c>
      <c r="J7" s="22" t="str">
        <f t="shared" ref="J7:J70" si="3">J6</f>
        <v>苏园</v>
      </c>
      <c r="K7" s="34">
        <f t="shared" ref="K7:K38" si="4">G7*500</f>
        <v>1660</v>
      </c>
      <c r="L7" s="29">
        <f t="shared" si="1"/>
        <v>9.96</v>
      </c>
      <c r="M7" s="35">
        <f t="shared" si="2"/>
        <v>49.8</v>
      </c>
      <c r="N7" s="22"/>
      <c r="O7" s="36"/>
      <c r="P7" s="36"/>
      <c r="Q7" s="36"/>
    </row>
    <row r="8" s="40" customFormat="1" ht="14" customHeight="1" spans="1:17">
      <c r="A8" s="22">
        <v>3</v>
      </c>
      <c r="B8" s="42" t="s">
        <v>1507</v>
      </c>
      <c r="C8" s="24" t="s">
        <v>18</v>
      </c>
      <c r="D8" s="25" t="s">
        <v>19</v>
      </c>
      <c r="E8" s="34" t="s">
        <v>41</v>
      </c>
      <c r="F8" s="43"/>
      <c r="G8" s="56">
        <v>2.32</v>
      </c>
      <c r="H8" s="29"/>
      <c r="I8" s="29">
        <f t="shared" si="0"/>
        <v>2.32</v>
      </c>
      <c r="J8" s="22" t="str">
        <f t="shared" si="3"/>
        <v>苏园</v>
      </c>
      <c r="K8" s="34">
        <f t="shared" si="4"/>
        <v>1160</v>
      </c>
      <c r="L8" s="29">
        <f t="shared" si="1"/>
        <v>6.96</v>
      </c>
      <c r="M8" s="35">
        <f t="shared" si="2"/>
        <v>34.8</v>
      </c>
      <c r="N8" s="22"/>
      <c r="O8" s="36"/>
      <c r="P8" s="36"/>
      <c r="Q8" s="36"/>
    </row>
    <row r="9" s="40" customFormat="1" ht="14" customHeight="1" spans="1:17">
      <c r="A9" s="22">
        <v>4</v>
      </c>
      <c r="B9" s="42" t="s">
        <v>1508</v>
      </c>
      <c r="C9" s="24" t="s">
        <v>18</v>
      </c>
      <c r="D9" s="25" t="s">
        <v>19</v>
      </c>
      <c r="E9" s="34" t="s">
        <v>20</v>
      </c>
      <c r="F9" s="43"/>
      <c r="G9" s="56">
        <v>2.32</v>
      </c>
      <c r="H9" s="29"/>
      <c r="I9" s="29">
        <f t="shared" si="0"/>
        <v>2.32</v>
      </c>
      <c r="J9" s="22" t="str">
        <f t="shared" si="3"/>
        <v>苏园</v>
      </c>
      <c r="K9" s="34">
        <f t="shared" si="4"/>
        <v>1160</v>
      </c>
      <c r="L9" s="29">
        <f t="shared" si="1"/>
        <v>6.96</v>
      </c>
      <c r="M9" s="35">
        <f t="shared" si="2"/>
        <v>34.8</v>
      </c>
      <c r="N9" s="22"/>
      <c r="O9" s="36"/>
      <c r="P9" s="36"/>
      <c r="Q9" s="36"/>
    </row>
    <row r="10" s="40" customFormat="1" ht="14" customHeight="1" spans="1:17">
      <c r="A10" s="22">
        <v>5</v>
      </c>
      <c r="B10" s="42" t="s">
        <v>1509</v>
      </c>
      <c r="C10" s="24" t="s">
        <v>18</v>
      </c>
      <c r="D10" s="25" t="s">
        <v>19</v>
      </c>
      <c r="E10" s="34" t="s">
        <v>23</v>
      </c>
      <c r="F10" s="43"/>
      <c r="G10" s="56">
        <v>2.32</v>
      </c>
      <c r="H10" s="29"/>
      <c r="I10" s="29">
        <f t="shared" si="0"/>
        <v>2.32</v>
      </c>
      <c r="J10" s="22" t="str">
        <f t="shared" si="3"/>
        <v>苏园</v>
      </c>
      <c r="K10" s="34">
        <f t="shared" si="4"/>
        <v>1160</v>
      </c>
      <c r="L10" s="29">
        <f t="shared" si="1"/>
        <v>6.96</v>
      </c>
      <c r="M10" s="35">
        <f t="shared" si="2"/>
        <v>34.8</v>
      </c>
      <c r="N10" s="22"/>
      <c r="O10" s="36"/>
      <c r="P10" s="36"/>
      <c r="Q10" s="36"/>
    </row>
    <row r="11" s="40" customFormat="1" ht="14" customHeight="1" spans="1:17">
      <c r="A11" s="22">
        <v>6</v>
      </c>
      <c r="B11" s="42" t="s">
        <v>1510</v>
      </c>
      <c r="C11" s="24" t="s">
        <v>18</v>
      </c>
      <c r="D11" s="25" t="s">
        <v>19</v>
      </c>
      <c r="E11" s="34" t="s">
        <v>30</v>
      </c>
      <c r="F11" s="43"/>
      <c r="G11" s="56">
        <v>3.32</v>
      </c>
      <c r="H11" s="29"/>
      <c r="I11" s="29">
        <f t="shared" si="0"/>
        <v>3.32</v>
      </c>
      <c r="J11" s="22" t="str">
        <f t="shared" si="3"/>
        <v>苏园</v>
      </c>
      <c r="K11" s="34">
        <f t="shared" si="4"/>
        <v>1660</v>
      </c>
      <c r="L11" s="29">
        <f t="shared" si="1"/>
        <v>9.96</v>
      </c>
      <c r="M11" s="35">
        <f t="shared" si="2"/>
        <v>49.8</v>
      </c>
      <c r="N11" s="22"/>
      <c r="O11" s="36"/>
      <c r="P11" s="36"/>
      <c r="Q11" s="36"/>
    </row>
    <row r="12" s="40" customFormat="1" ht="14" customHeight="1" spans="1:17">
      <c r="A12" s="22">
        <v>7</v>
      </c>
      <c r="B12" s="42" t="s">
        <v>1511</v>
      </c>
      <c r="C12" s="24" t="s">
        <v>18</v>
      </c>
      <c r="D12" s="25" t="s">
        <v>19</v>
      </c>
      <c r="E12" s="34" t="s">
        <v>20</v>
      </c>
      <c r="F12" s="43"/>
      <c r="G12" s="56">
        <v>2.79</v>
      </c>
      <c r="H12" s="29"/>
      <c r="I12" s="29">
        <f t="shared" si="0"/>
        <v>2.79</v>
      </c>
      <c r="J12" s="22" t="str">
        <f t="shared" si="3"/>
        <v>苏园</v>
      </c>
      <c r="K12" s="34">
        <f t="shared" si="4"/>
        <v>1395</v>
      </c>
      <c r="L12" s="29">
        <f t="shared" si="1"/>
        <v>8.37</v>
      </c>
      <c r="M12" s="35">
        <f t="shared" si="2"/>
        <v>41.85</v>
      </c>
      <c r="N12" s="22"/>
      <c r="O12" s="36"/>
      <c r="P12" s="36"/>
      <c r="Q12" s="36"/>
    </row>
    <row r="13" s="40" customFormat="1" ht="14" customHeight="1" spans="1:17">
      <c r="A13" s="22">
        <v>8</v>
      </c>
      <c r="B13" s="42" t="s">
        <v>1512</v>
      </c>
      <c r="C13" s="24" t="s">
        <v>18</v>
      </c>
      <c r="D13" s="25" t="s">
        <v>19</v>
      </c>
      <c r="E13" s="34" t="s">
        <v>20</v>
      </c>
      <c r="F13" s="43"/>
      <c r="G13" s="56">
        <v>3.32</v>
      </c>
      <c r="H13" s="29"/>
      <c r="I13" s="29">
        <f t="shared" si="0"/>
        <v>3.32</v>
      </c>
      <c r="J13" s="22" t="str">
        <f t="shared" si="3"/>
        <v>苏园</v>
      </c>
      <c r="K13" s="34">
        <f t="shared" si="4"/>
        <v>1660</v>
      </c>
      <c r="L13" s="29">
        <f t="shared" si="1"/>
        <v>9.96</v>
      </c>
      <c r="M13" s="35">
        <f t="shared" si="2"/>
        <v>49.8</v>
      </c>
      <c r="N13" s="22"/>
      <c r="O13" s="36"/>
      <c r="P13" s="36"/>
      <c r="Q13" s="36"/>
    </row>
    <row r="14" s="40" customFormat="1" ht="14" customHeight="1" spans="1:17">
      <c r="A14" s="22">
        <v>9</v>
      </c>
      <c r="B14" s="42" t="s">
        <v>1513</v>
      </c>
      <c r="C14" s="24" t="s">
        <v>18</v>
      </c>
      <c r="D14" s="25" t="s">
        <v>19</v>
      </c>
      <c r="E14" s="34" t="s">
        <v>39</v>
      </c>
      <c r="F14" s="43"/>
      <c r="G14" s="56">
        <v>2.79</v>
      </c>
      <c r="H14" s="29"/>
      <c r="I14" s="29">
        <f t="shared" si="0"/>
        <v>2.79</v>
      </c>
      <c r="J14" s="22" t="str">
        <f t="shared" si="3"/>
        <v>苏园</v>
      </c>
      <c r="K14" s="34">
        <f t="shared" si="4"/>
        <v>1395</v>
      </c>
      <c r="L14" s="29">
        <f t="shared" si="1"/>
        <v>8.37</v>
      </c>
      <c r="M14" s="35">
        <f t="shared" si="2"/>
        <v>41.85</v>
      </c>
      <c r="N14" s="22"/>
      <c r="O14" s="36"/>
      <c r="P14" s="36"/>
      <c r="Q14" s="36"/>
    </row>
    <row r="15" s="40" customFormat="1" ht="14" customHeight="1" spans="1:17">
      <c r="A15" s="22">
        <v>10</v>
      </c>
      <c r="B15" s="42" t="s">
        <v>1514</v>
      </c>
      <c r="C15" s="24" t="s">
        <v>18</v>
      </c>
      <c r="D15" s="25" t="s">
        <v>19</v>
      </c>
      <c r="E15" s="34" t="s">
        <v>27</v>
      </c>
      <c r="F15" s="43"/>
      <c r="G15" s="56">
        <v>2.32</v>
      </c>
      <c r="H15" s="29"/>
      <c r="I15" s="29">
        <f t="shared" si="0"/>
        <v>2.32</v>
      </c>
      <c r="J15" s="22" t="str">
        <f t="shared" si="3"/>
        <v>苏园</v>
      </c>
      <c r="K15" s="34">
        <f t="shared" si="4"/>
        <v>1160</v>
      </c>
      <c r="L15" s="29">
        <f t="shared" si="1"/>
        <v>6.96</v>
      </c>
      <c r="M15" s="35">
        <f t="shared" si="2"/>
        <v>34.8</v>
      </c>
      <c r="N15" s="22"/>
      <c r="O15" s="36"/>
      <c r="P15" s="36"/>
      <c r="Q15" s="36"/>
    </row>
    <row r="16" s="40" customFormat="1" ht="14" customHeight="1" spans="1:17">
      <c r="A16" s="22">
        <v>11</v>
      </c>
      <c r="B16" s="42" t="s">
        <v>1515</v>
      </c>
      <c r="C16" s="24" t="s">
        <v>18</v>
      </c>
      <c r="D16" s="25" t="s">
        <v>19</v>
      </c>
      <c r="E16" s="34" t="s">
        <v>20</v>
      </c>
      <c r="F16" s="43"/>
      <c r="G16" s="56">
        <v>6.21</v>
      </c>
      <c r="H16" s="29"/>
      <c r="I16" s="29">
        <f t="shared" si="0"/>
        <v>6.21</v>
      </c>
      <c r="J16" s="22" t="str">
        <f t="shared" si="3"/>
        <v>苏园</v>
      </c>
      <c r="K16" s="34">
        <f t="shared" si="4"/>
        <v>3105</v>
      </c>
      <c r="L16" s="29">
        <f t="shared" si="1"/>
        <v>18.63</v>
      </c>
      <c r="M16" s="35">
        <f t="shared" si="2"/>
        <v>93.15</v>
      </c>
      <c r="N16" s="22"/>
      <c r="O16" s="36"/>
      <c r="P16" s="36"/>
      <c r="Q16" s="36"/>
    </row>
    <row r="17" s="40" customFormat="1" ht="14" customHeight="1" spans="1:17">
      <c r="A17" s="22">
        <v>12</v>
      </c>
      <c r="B17" s="42" t="s">
        <v>1516</v>
      </c>
      <c r="C17" s="24" t="s">
        <v>18</v>
      </c>
      <c r="D17" s="25" t="s">
        <v>19</v>
      </c>
      <c r="E17" s="34" t="s">
        <v>39</v>
      </c>
      <c r="F17" s="43"/>
      <c r="G17" s="56">
        <v>2.79</v>
      </c>
      <c r="H17" s="29"/>
      <c r="I17" s="29">
        <f t="shared" si="0"/>
        <v>2.79</v>
      </c>
      <c r="J17" s="22" t="str">
        <f t="shared" si="3"/>
        <v>苏园</v>
      </c>
      <c r="K17" s="34">
        <f t="shared" si="4"/>
        <v>1395</v>
      </c>
      <c r="L17" s="29">
        <f t="shared" si="1"/>
        <v>8.37</v>
      </c>
      <c r="M17" s="35">
        <f t="shared" si="2"/>
        <v>41.85</v>
      </c>
      <c r="N17" s="22"/>
      <c r="O17" s="36"/>
      <c r="P17" s="36"/>
      <c r="Q17" s="36"/>
    </row>
    <row r="18" s="40" customFormat="1" ht="14" customHeight="1" spans="1:17">
      <c r="A18" s="22">
        <v>13</v>
      </c>
      <c r="B18" s="42" t="s">
        <v>1517</v>
      </c>
      <c r="C18" s="24" t="s">
        <v>18</v>
      </c>
      <c r="D18" s="25" t="s">
        <v>19</v>
      </c>
      <c r="E18" s="34" t="s">
        <v>20</v>
      </c>
      <c r="F18" s="43"/>
      <c r="G18" s="56">
        <v>3.9</v>
      </c>
      <c r="H18" s="29"/>
      <c r="I18" s="29">
        <f t="shared" si="0"/>
        <v>3.9</v>
      </c>
      <c r="J18" s="22" t="str">
        <f t="shared" si="3"/>
        <v>苏园</v>
      </c>
      <c r="K18" s="34">
        <f t="shared" si="4"/>
        <v>1950</v>
      </c>
      <c r="L18" s="29">
        <f t="shared" si="1"/>
        <v>11.7</v>
      </c>
      <c r="M18" s="35">
        <f t="shared" si="2"/>
        <v>58.5</v>
      </c>
      <c r="N18" s="22"/>
      <c r="O18" s="36"/>
      <c r="P18" s="36"/>
      <c r="Q18" s="36"/>
    </row>
    <row r="19" s="40" customFormat="1" ht="14" customHeight="1" spans="1:17">
      <c r="A19" s="22">
        <v>14</v>
      </c>
      <c r="B19" s="42" t="s">
        <v>1518</v>
      </c>
      <c r="C19" s="24" t="s">
        <v>18</v>
      </c>
      <c r="D19" s="25" t="s">
        <v>19</v>
      </c>
      <c r="E19" s="34" t="s">
        <v>23</v>
      </c>
      <c r="F19" s="43"/>
      <c r="G19" s="56">
        <v>3.98</v>
      </c>
      <c r="H19" s="29"/>
      <c r="I19" s="29">
        <f t="shared" si="0"/>
        <v>3.98</v>
      </c>
      <c r="J19" s="22" t="str">
        <f t="shared" si="3"/>
        <v>苏园</v>
      </c>
      <c r="K19" s="34">
        <f t="shared" si="4"/>
        <v>1990</v>
      </c>
      <c r="L19" s="29">
        <f t="shared" si="1"/>
        <v>11.94</v>
      </c>
      <c r="M19" s="35">
        <f t="shared" si="2"/>
        <v>59.7</v>
      </c>
      <c r="N19" s="22"/>
      <c r="O19" s="36"/>
      <c r="P19" s="36"/>
      <c r="Q19" s="36"/>
    </row>
    <row r="20" s="40" customFormat="1" ht="14" customHeight="1" spans="1:17">
      <c r="A20" s="22">
        <v>15</v>
      </c>
      <c r="B20" s="42" t="s">
        <v>1519</v>
      </c>
      <c r="C20" s="24" t="s">
        <v>18</v>
      </c>
      <c r="D20" s="25" t="s">
        <v>19</v>
      </c>
      <c r="E20" s="34" t="s">
        <v>39</v>
      </c>
      <c r="F20" s="43"/>
      <c r="G20" s="56">
        <v>1.68</v>
      </c>
      <c r="H20" s="29"/>
      <c r="I20" s="29">
        <f t="shared" si="0"/>
        <v>1.68</v>
      </c>
      <c r="J20" s="22" t="str">
        <f t="shared" si="3"/>
        <v>苏园</v>
      </c>
      <c r="K20" s="34">
        <f t="shared" si="4"/>
        <v>840</v>
      </c>
      <c r="L20" s="29">
        <f t="shared" si="1"/>
        <v>5.04</v>
      </c>
      <c r="M20" s="35">
        <f t="shared" si="2"/>
        <v>25.2</v>
      </c>
      <c r="N20" s="22"/>
      <c r="O20" s="36"/>
      <c r="P20" s="36"/>
      <c r="Q20" s="36"/>
    </row>
    <row r="21" s="40" customFormat="1" ht="14" customHeight="1" spans="1:17">
      <c r="A21" s="22">
        <v>16</v>
      </c>
      <c r="B21" s="42" t="s">
        <v>1520</v>
      </c>
      <c r="C21" s="24" t="s">
        <v>18</v>
      </c>
      <c r="D21" s="25" t="s">
        <v>19</v>
      </c>
      <c r="E21" s="34" t="s">
        <v>23</v>
      </c>
      <c r="F21" s="43"/>
      <c r="G21" s="56">
        <v>2.79</v>
      </c>
      <c r="H21" s="29"/>
      <c r="I21" s="29">
        <f t="shared" si="0"/>
        <v>2.79</v>
      </c>
      <c r="J21" s="22" t="str">
        <f t="shared" si="3"/>
        <v>苏园</v>
      </c>
      <c r="K21" s="34">
        <f t="shared" si="4"/>
        <v>1395</v>
      </c>
      <c r="L21" s="29">
        <f t="shared" si="1"/>
        <v>8.37</v>
      </c>
      <c r="M21" s="35">
        <f t="shared" si="2"/>
        <v>41.85</v>
      </c>
      <c r="N21" s="22"/>
      <c r="O21" s="36"/>
      <c r="P21" s="36"/>
      <c r="Q21" s="36"/>
    </row>
    <row r="22" s="40" customFormat="1" ht="14" customHeight="1" spans="1:17">
      <c r="A22" s="22">
        <v>17</v>
      </c>
      <c r="B22" s="42" t="s">
        <v>1521</v>
      </c>
      <c r="C22" s="24" t="s">
        <v>18</v>
      </c>
      <c r="D22" s="25" t="s">
        <v>19</v>
      </c>
      <c r="E22" s="34" t="s">
        <v>32</v>
      </c>
      <c r="F22" s="43"/>
      <c r="G22" s="56">
        <v>1.68</v>
      </c>
      <c r="H22" s="29"/>
      <c r="I22" s="29">
        <f t="shared" si="0"/>
        <v>1.68</v>
      </c>
      <c r="J22" s="22" t="str">
        <f t="shared" si="3"/>
        <v>苏园</v>
      </c>
      <c r="K22" s="34">
        <f t="shared" si="4"/>
        <v>840</v>
      </c>
      <c r="L22" s="29">
        <f t="shared" si="1"/>
        <v>5.04</v>
      </c>
      <c r="M22" s="35">
        <f t="shared" si="2"/>
        <v>25.2</v>
      </c>
      <c r="N22" s="22"/>
      <c r="O22" s="36"/>
      <c r="P22" s="36"/>
      <c r="Q22" s="36"/>
    </row>
    <row r="23" s="40" customFormat="1" ht="14" customHeight="1" spans="1:17">
      <c r="A23" s="22">
        <v>18</v>
      </c>
      <c r="B23" s="42" t="s">
        <v>988</v>
      </c>
      <c r="C23" s="24" t="s">
        <v>18</v>
      </c>
      <c r="D23" s="25" t="s">
        <v>19</v>
      </c>
      <c r="E23" s="34" t="s">
        <v>41</v>
      </c>
      <c r="F23" s="43"/>
      <c r="G23" s="56">
        <v>5.1</v>
      </c>
      <c r="H23" s="29"/>
      <c r="I23" s="29">
        <f t="shared" si="0"/>
        <v>5.1</v>
      </c>
      <c r="J23" s="22" t="str">
        <f t="shared" si="3"/>
        <v>苏园</v>
      </c>
      <c r="K23" s="34">
        <f t="shared" si="4"/>
        <v>2550</v>
      </c>
      <c r="L23" s="29">
        <f t="shared" si="1"/>
        <v>15.3</v>
      </c>
      <c r="M23" s="35">
        <f t="shared" si="2"/>
        <v>76.5</v>
      </c>
      <c r="N23" s="22"/>
      <c r="O23" s="36"/>
      <c r="P23" s="36"/>
      <c r="Q23" s="36"/>
    </row>
    <row r="24" s="40" customFormat="1" ht="14" customHeight="1" spans="1:17">
      <c r="A24" s="22">
        <v>19</v>
      </c>
      <c r="B24" s="42" t="s">
        <v>1522</v>
      </c>
      <c r="C24" s="24" t="s">
        <v>18</v>
      </c>
      <c r="D24" s="25" t="s">
        <v>19</v>
      </c>
      <c r="E24" s="34" t="s">
        <v>45</v>
      </c>
      <c r="F24" s="43"/>
      <c r="G24" s="56">
        <v>3.32</v>
      </c>
      <c r="H24" s="29"/>
      <c r="I24" s="29">
        <f t="shared" si="0"/>
        <v>3.32</v>
      </c>
      <c r="J24" s="22" t="str">
        <f t="shared" si="3"/>
        <v>苏园</v>
      </c>
      <c r="K24" s="34">
        <f t="shared" si="4"/>
        <v>1660</v>
      </c>
      <c r="L24" s="29">
        <f t="shared" si="1"/>
        <v>9.96</v>
      </c>
      <c r="M24" s="35">
        <f t="shared" si="2"/>
        <v>49.8</v>
      </c>
      <c r="N24" s="22"/>
      <c r="O24" s="36"/>
      <c r="P24" s="36"/>
      <c r="Q24" s="36"/>
    </row>
    <row r="25" s="40" customFormat="1" ht="14" customHeight="1" spans="1:17">
      <c r="A25" s="22">
        <v>20</v>
      </c>
      <c r="B25" s="42" t="s">
        <v>1523</v>
      </c>
      <c r="C25" s="24" t="s">
        <v>18</v>
      </c>
      <c r="D25" s="25" t="s">
        <v>19</v>
      </c>
      <c r="E25" s="34" t="s">
        <v>25</v>
      </c>
      <c r="F25" s="43"/>
      <c r="G25" s="56">
        <v>3.32</v>
      </c>
      <c r="H25" s="29"/>
      <c r="I25" s="29">
        <f t="shared" si="0"/>
        <v>3.32</v>
      </c>
      <c r="J25" s="22" t="str">
        <f t="shared" si="3"/>
        <v>苏园</v>
      </c>
      <c r="K25" s="34">
        <f t="shared" si="4"/>
        <v>1660</v>
      </c>
      <c r="L25" s="29">
        <f t="shared" si="1"/>
        <v>9.96</v>
      </c>
      <c r="M25" s="35">
        <f t="shared" si="2"/>
        <v>49.8</v>
      </c>
      <c r="N25" s="22"/>
      <c r="O25" s="36"/>
      <c r="P25" s="36"/>
      <c r="Q25" s="36"/>
    </row>
    <row r="26" s="40" customFormat="1" ht="14" customHeight="1" spans="1:17">
      <c r="A26" s="22">
        <v>21</v>
      </c>
      <c r="B26" s="42" t="s">
        <v>1524</v>
      </c>
      <c r="C26" s="24" t="s">
        <v>18</v>
      </c>
      <c r="D26" s="25" t="s">
        <v>19</v>
      </c>
      <c r="E26" s="34" t="s">
        <v>20</v>
      </c>
      <c r="F26" s="43"/>
      <c r="G26" s="56">
        <v>3.32</v>
      </c>
      <c r="H26" s="29"/>
      <c r="I26" s="29">
        <f t="shared" si="0"/>
        <v>3.32</v>
      </c>
      <c r="J26" s="22" t="str">
        <f t="shared" si="3"/>
        <v>苏园</v>
      </c>
      <c r="K26" s="34">
        <f t="shared" si="4"/>
        <v>1660</v>
      </c>
      <c r="L26" s="29">
        <f t="shared" si="1"/>
        <v>9.96</v>
      </c>
      <c r="M26" s="35">
        <f t="shared" si="2"/>
        <v>49.8</v>
      </c>
      <c r="N26" s="22"/>
      <c r="O26" s="36"/>
      <c r="P26" s="36"/>
      <c r="Q26" s="36"/>
    </row>
    <row r="27" s="40" customFormat="1" ht="14" customHeight="1" spans="1:17">
      <c r="A27" s="22">
        <v>22</v>
      </c>
      <c r="B27" s="42" t="s">
        <v>1525</v>
      </c>
      <c r="C27" s="24" t="s">
        <v>18</v>
      </c>
      <c r="D27" s="25" t="s">
        <v>19</v>
      </c>
      <c r="E27" s="34" t="s">
        <v>27</v>
      </c>
      <c r="F27" s="43"/>
      <c r="G27" s="56">
        <v>2.32</v>
      </c>
      <c r="H27" s="29"/>
      <c r="I27" s="29">
        <f t="shared" si="0"/>
        <v>2.32</v>
      </c>
      <c r="J27" s="22" t="str">
        <f t="shared" si="3"/>
        <v>苏园</v>
      </c>
      <c r="K27" s="34">
        <f t="shared" si="4"/>
        <v>1160</v>
      </c>
      <c r="L27" s="29">
        <f t="shared" si="1"/>
        <v>6.96</v>
      </c>
      <c r="M27" s="35">
        <f t="shared" si="2"/>
        <v>34.8</v>
      </c>
      <c r="N27" s="22"/>
      <c r="O27" s="36"/>
      <c r="P27" s="36"/>
      <c r="Q27" s="36"/>
    </row>
    <row r="28" s="40" customFormat="1" ht="14" customHeight="1" spans="1:17">
      <c r="A28" s="22">
        <v>23</v>
      </c>
      <c r="B28" s="42" t="s">
        <v>1093</v>
      </c>
      <c r="C28" s="24" t="s">
        <v>18</v>
      </c>
      <c r="D28" s="25" t="s">
        <v>19</v>
      </c>
      <c r="E28" s="34" t="s">
        <v>20</v>
      </c>
      <c r="F28" s="43"/>
      <c r="G28" s="56">
        <v>2.79</v>
      </c>
      <c r="H28" s="29"/>
      <c r="I28" s="29">
        <f t="shared" si="0"/>
        <v>2.79</v>
      </c>
      <c r="J28" s="22" t="str">
        <f t="shared" si="3"/>
        <v>苏园</v>
      </c>
      <c r="K28" s="34">
        <f t="shared" si="4"/>
        <v>1395</v>
      </c>
      <c r="L28" s="29">
        <f t="shared" si="1"/>
        <v>8.37</v>
      </c>
      <c r="M28" s="35">
        <f t="shared" si="2"/>
        <v>41.85</v>
      </c>
      <c r="N28" s="22"/>
      <c r="O28" s="36"/>
      <c r="P28" s="36"/>
      <c r="Q28" s="36"/>
    </row>
    <row r="29" s="40" customFormat="1" ht="14" customHeight="1" spans="1:17">
      <c r="A29" s="22">
        <v>24</v>
      </c>
      <c r="B29" s="42" t="s">
        <v>1526</v>
      </c>
      <c r="C29" s="24" t="s">
        <v>18</v>
      </c>
      <c r="D29" s="25" t="s">
        <v>19</v>
      </c>
      <c r="E29" s="34" t="s">
        <v>41</v>
      </c>
      <c r="F29" s="43"/>
      <c r="G29" s="56">
        <v>3.32</v>
      </c>
      <c r="H29" s="29"/>
      <c r="I29" s="29">
        <f t="shared" si="0"/>
        <v>3.32</v>
      </c>
      <c r="J29" s="22" t="str">
        <f t="shared" si="3"/>
        <v>苏园</v>
      </c>
      <c r="K29" s="34">
        <f t="shared" si="4"/>
        <v>1660</v>
      </c>
      <c r="L29" s="29">
        <f t="shared" si="1"/>
        <v>9.96</v>
      </c>
      <c r="M29" s="35">
        <f t="shared" si="2"/>
        <v>49.8</v>
      </c>
      <c r="N29" s="22"/>
      <c r="O29" s="36"/>
      <c r="P29" s="36"/>
      <c r="Q29" s="36"/>
    </row>
    <row r="30" s="40" customFormat="1" ht="14" customHeight="1" spans="1:17">
      <c r="A30" s="22">
        <v>25</v>
      </c>
      <c r="B30" s="42" t="s">
        <v>1527</v>
      </c>
      <c r="C30" s="24" t="s">
        <v>18</v>
      </c>
      <c r="D30" s="25" t="s">
        <v>19</v>
      </c>
      <c r="E30" s="34" t="s">
        <v>27</v>
      </c>
      <c r="F30" s="43"/>
      <c r="G30" s="56">
        <v>3.32</v>
      </c>
      <c r="H30" s="29"/>
      <c r="I30" s="29">
        <f t="shared" si="0"/>
        <v>3.32</v>
      </c>
      <c r="J30" s="22" t="str">
        <f t="shared" si="3"/>
        <v>苏园</v>
      </c>
      <c r="K30" s="34">
        <f t="shared" si="4"/>
        <v>1660</v>
      </c>
      <c r="L30" s="29">
        <f t="shared" si="1"/>
        <v>9.96</v>
      </c>
      <c r="M30" s="35">
        <f t="shared" si="2"/>
        <v>49.8</v>
      </c>
      <c r="N30" s="22"/>
      <c r="O30" s="36"/>
      <c r="P30" s="36"/>
      <c r="Q30" s="36"/>
    </row>
    <row r="31" s="40" customFormat="1" ht="14" customHeight="1" spans="1:17">
      <c r="A31" s="22">
        <v>26</v>
      </c>
      <c r="B31" s="42" t="s">
        <v>1528</v>
      </c>
      <c r="C31" s="24" t="s">
        <v>18</v>
      </c>
      <c r="D31" s="25" t="s">
        <v>19</v>
      </c>
      <c r="E31" s="34" t="s">
        <v>20</v>
      </c>
      <c r="F31" s="43"/>
      <c r="G31" s="56">
        <v>3.86</v>
      </c>
      <c r="H31" s="29"/>
      <c r="I31" s="29">
        <f t="shared" si="0"/>
        <v>3.86</v>
      </c>
      <c r="J31" s="22" t="str">
        <f t="shared" si="3"/>
        <v>苏园</v>
      </c>
      <c r="K31" s="34">
        <f t="shared" si="4"/>
        <v>1930</v>
      </c>
      <c r="L31" s="29">
        <f t="shared" si="1"/>
        <v>11.58</v>
      </c>
      <c r="M31" s="35">
        <f t="shared" si="2"/>
        <v>57.9</v>
      </c>
      <c r="N31" s="22"/>
      <c r="O31" s="36"/>
      <c r="P31" s="36"/>
      <c r="Q31" s="36"/>
    </row>
    <row r="32" s="40" customFormat="1" ht="14" customHeight="1" spans="1:17">
      <c r="A32" s="22">
        <v>27</v>
      </c>
      <c r="B32" s="42" t="s">
        <v>1529</v>
      </c>
      <c r="C32" s="24" t="s">
        <v>18</v>
      </c>
      <c r="D32" s="25" t="s">
        <v>19</v>
      </c>
      <c r="E32" s="34" t="s">
        <v>41</v>
      </c>
      <c r="F32" s="43"/>
      <c r="G32" s="56">
        <v>4.42</v>
      </c>
      <c r="H32" s="29"/>
      <c r="I32" s="29">
        <f t="shared" si="0"/>
        <v>4.42</v>
      </c>
      <c r="J32" s="22" t="str">
        <f t="shared" si="3"/>
        <v>苏园</v>
      </c>
      <c r="K32" s="34">
        <f t="shared" si="4"/>
        <v>2210</v>
      </c>
      <c r="L32" s="29">
        <f t="shared" si="1"/>
        <v>13.26</v>
      </c>
      <c r="M32" s="35">
        <f t="shared" si="2"/>
        <v>66.3</v>
      </c>
      <c r="N32" s="22"/>
      <c r="O32" s="36"/>
      <c r="P32" s="36"/>
      <c r="Q32" s="36"/>
    </row>
    <row r="33" s="40" customFormat="1" ht="14" customHeight="1" spans="1:17">
      <c r="A33" s="22">
        <v>28</v>
      </c>
      <c r="B33" s="42" t="s">
        <v>1530</v>
      </c>
      <c r="C33" s="24" t="s">
        <v>18</v>
      </c>
      <c r="D33" s="25" t="s">
        <v>19</v>
      </c>
      <c r="E33" s="34" t="s">
        <v>39</v>
      </c>
      <c r="F33" s="43"/>
      <c r="G33" s="56">
        <v>2.77</v>
      </c>
      <c r="H33" s="29"/>
      <c r="I33" s="29">
        <f t="shared" si="0"/>
        <v>2.77</v>
      </c>
      <c r="J33" s="22" t="str">
        <f t="shared" si="3"/>
        <v>苏园</v>
      </c>
      <c r="K33" s="34">
        <f t="shared" si="4"/>
        <v>1385</v>
      </c>
      <c r="L33" s="29">
        <f t="shared" si="1"/>
        <v>8.31</v>
      </c>
      <c r="M33" s="35">
        <f t="shared" si="2"/>
        <v>41.55</v>
      </c>
      <c r="N33" s="22"/>
      <c r="O33" s="36"/>
      <c r="P33" s="36"/>
      <c r="Q33" s="36"/>
    </row>
    <row r="34" s="40" customFormat="1" ht="14" customHeight="1" spans="1:17">
      <c r="A34" s="22">
        <v>29</v>
      </c>
      <c r="B34" s="42" t="s">
        <v>1531</v>
      </c>
      <c r="C34" s="24" t="s">
        <v>18</v>
      </c>
      <c r="D34" s="25" t="s">
        <v>19</v>
      </c>
      <c r="E34" s="34" t="s">
        <v>32</v>
      </c>
      <c r="F34" s="43"/>
      <c r="G34" s="56">
        <v>1.66</v>
      </c>
      <c r="H34" s="29"/>
      <c r="I34" s="29">
        <f t="shared" si="0"/>
        <v>1.66</v>
      </c>
      <c r="J34" s="22" t="str">
        <f t="shared" si="3"/>
        <v>苏园</v>
      </c>
      <c r="K34" s="34">
        <f t="shared" si="4"/>
        <v>830</v>
      </c>
      <c r="L34" s="29">
        <f t="shared" si="1"/>
        <v>4.98</v>
      </c>
      <c r="M34" s="35">
        <f t="shared" si="2"/>
        <v>24.9</v>
      </c>
      <c r="N34" s="22"/>
      <c r="O34" s="36"/>
      <c r="P34" s="36"/>
      <c r="Q34" s="36"/>
    </row>
    <row r="35" s="40" customFormat="1" ht="14" customHeight="1" spans="1:17">
      <c r="A35" s="22">
        <v>30</v>
      </c>
      <c r="B35" s="42" t="s">
        <v>527</v>
      </c>
      <c r="C35" s="24" t="s">
        <v>18</v>
      </c>
      <c r="D35" s="25" t="s">
        <v>19</v>
      </c>
      <c r="E35" s="34" t="s">
        <v>25</v>
      </c>
      <c r="F35" s="43"/>
      <c r="G35" s="56">
        <v>3.32</v>
      </c>
      <c r="H35" s="29"/>
      <c r="I35" s="29">
        <f t="shared" si="0"/>
        <v>3.32</v>
      </c>
      <c r="J35" s="22" t="str">
        <f t="shared" si="3"/>
        <v>苏园</v>
      </c>
      <c r="K35" s="34">
        <f t="shared" si="4"/>
        <v>1660</v>
      </c>
      <c r="L35" s="29">
        <f t="shared" si="1"/>
        <v>9.96</v>
      </c>
      <c r="M35" s="35">
        <f t="shared" si="2"/>
        <v>49.8</v>
      </c>
      <c r="N35" s="22"/>
      <c r="O35" s="36"/>
      <c r="P35" s="36"/>
      <c r="Q35" s="36"/>
    </row>
    <row r="36" s="40" customFormat="1" ht="14" customHeight="1" spans="1:17">
      <c r="A36" s="22">
        <v>31</v>
      </c>
      <c r="B36" s="42" t="s">
        <v>1532</v>
      </c>
      <c r="C36" s="24" t="s">
        <v>18</v>
      </c>
      <c r="D36" s="25" t="s">
        <v>19</v>
      </c>
      <c r="E36" s="34" t="s">
        <v>27</v>
      </c>
      <c r="F36" s="43"/>
      <c r="G36" s="56">
        <v>3.04</v>
      </c>
      <c r="H36" s="29"/>
      <c r="I36" s="29">
        <f t="shared" si="0"/>
        <v>3.04</v>
      </c>
      <c r="J36" s="22" t="str">
        <f t="shared" si="3"/>
        <v>苏园</v>
      </c>
      <c r="K36" s="34">
        <f t="shared" si="4"/>
        <v>1520</v>
      </c>
      <c r="L36" s="29">
        <f t="shared" si="1"/>
        <v>9.12</v>
      </c>
      <c r="M36" s="35">
        <f t="shared" si="2"/>
        <v>45.6</v>
      </c>
      <c r="N36" s="22"/>
      <c r="O36" s="36"/>
      <c r="P36" s="36"/>
      <c r="Q36" s="36"/>
    </row>
    <row r="37" s="40" customFormat="1" ht="14" customHeight="1" spans="1:17">
      <c r="A37" s="22">
        <v>32</v>
      </c>
      <c r="B37" s="42" t="s">
        <v>1302</v>
      </c>
      <c r="C37" s="24" t="s">
        <v>18</v>
      </c>
      <c r="D37" s="25" t="s">
        <v>19</v>
      </c>
      <c r="E37" s="34" t="s">
        <v>25</v>
      </c>
      <c r="F37" s="43"/>
      <c r="G37" s="56">
        <v>3.04</v>
      </c>
      <c r="H37" s="29"/>
      <c r="I37" s="29">
        <f t="shared" si="0"/>
        <v>3.04</v>
      </c>
      <c r="J37" s="22" t="str">
        <f t="shared" si="3"/>
        <v>苏园</v>
      </c>
      <c r="K37" s="34">
        <f t="shared" si="4"/>
        <v>1520</v>
      </c>
      <c r="L37" s="29">
        <f t="shared" si="1"/>
        <v>9.12</v>
      </c>
      <c r="M37" s="35">
        <f t="shared" si="2"/>
        <v>45.6</v>
      </c>
      <c r="N37" s="22"/>
      <c r="O37" s="36"/>
      <c r="P37" s="36"/>
      <c r="Q37" s="36"/>
    </row>
    <row r="38" s="40" customFormat="1" ht="14" customHeight="1" spans="1:17">
      <c r="A38" s="22">
        <v>33</v>
      </c>
      <c r="B38" s="42" t="s">
        <v>1533</v>
      </c>
      <c r="C38" s="24" t="s">
        <v>18</v>
      </c>
      <c r="D38" s="25" t="s">
        <v>19</v>
      </c>
      <c r="E38" s="34" t="s">
        <v>30</v>
      </c>
      <c r="F38" s="43"/>
      <c r="G38" s="56">
        <v>3.86</v>
      </c>
      <c r="H38" s="29"/>
      <c r="I38" s="29">
        <f t="shared" si="0"/>
        <v>3.86</v>
      </c>
      <c r="J38" s="22" t="str">
        <f t="shared" si="3"/>
        <v>苏园</v>
      </c>
      <c r="K38" s="34">
        <f t="shared" si="4"/>
        <v>1930</v>
      </c>
      <c r="L38" s="29">
        <f t="shared" si="1"/>
        <v>11.58</v>
      </c>
      <c r="M38" s="35">
        <f t="shared" si="2"/>
        <v>57.9</v>
      </c>
      <c r="N38" s="22"/>
      <c r="O38" s="36"/>
      <c r="P38" s="36"/>
      <c r="Q38" s="36"/>
    </row>
    <row r="39" s="40" customFormat="1" ht="14" customHeight="1" spans="1:17">
      <c r="A39" s="22">
        <v>34</v>
      </c>
      <c r="B39" s="42" t="s">
        <v>1534</v>
      </c>
      <c r="C39" s="24" t="s">
        <v>18</v>
      </c>
      <c r="D39" s="25" t="s">
        <v>19</v>
      </c>
      <c r="E39" s="34" t="s">
        <v>20</v>
      </c>
      <c r="F39" s="43"/>
      <c r="G39" s="56">
        <v>2.77</v>
      </c>
      <c r="H39" s="29"/>
      <c r="I39" s="29">
        <f t="shared" si="0"/>
        <v>2.77</v>
      </c>
      <c r="J39" s="22" t="str">
        <f t="shared" si="3"/>
        <v>苏园</v>
      </c>
      <c r="K39" s="34">
        <f t="shared" ref="K39:K70" si="5">G39*500</f>
        <v>1385</v>
      </c>
      <c r="L39" s="29">
        <f t="shared" si="1"/>
        <v>8.31</v>
      </c>
      <c r="M39" s="35">
        <f t="shared" si="2"/>
        <v>41.55</v>
      </c>
      <c r="N39" s="22"/>
      <c r="O39" s="36"/>
      <c r="P39" s="36"/>
      <c r="Q39" s="36"/>
    </row>
    <row r="40" s="40" customFormat="1" ht="14" customHeight="1" spans="1:17">
      <c r="A40" s="22">
        <v>35</v>
      </c>
      <c r="B40" s="42" t="s">
        <v>1535</v>
      </c>
      <c r="C40" s="24" t="s">
        <v>18</v>
      </c>
      <c r="D40" s="25" t="s">
        <v>19</v>
      </c>
      <c r="E40" s="34" t="s">
        <v>39</v>
      </c>
      <c r="F40" s="43"/>
      <c r="G40" s="56">
        <v>2.77</v>
      </c>
      <c r="H40" s="29"/>
      <c r="I40" s="29">
        <f t="shared" si="0"/>
        <v>2.77</v>
      </c>
      <c r="J40" s="22" t="str">
        <f t="shared" si="3"/>
        <v>苏园</v>
      </c>
      <c r="K40" s="34">
        <f t="shared" si="5"/>
        <v>1385</v>
      </c>
      <c r="L40" s="29">
        <f t="shared" si="1"/>
        <v>8.31</v>
      </c>
      <c r="M40" s="35">
        <f t="shared" si="2"/>
        <v>41.55</v>
      </c>
      <c r="N40" s="22"/>
      <c r="O40" s="36"/>
      <c r="P40" s="36"/>
      <c r="Q40" s="36"/>
    </row>
    <row r="41" s="40" customFormat="1" ht="14" customHeight="1" spans="1:17">
      <c r="A41" s="22">
        <v>36</v>
      </c>
      <c r="B41" s="42" t="s">
        <v>1536</v>
      </c>
      <c r="C41" s="24" t="s">
        <v>18</v>
      </c>
      <c r="D41" s="25" t="s">
        <v>19</v>
      </c>
      <c r="E41" s="34" t="s">
        <v>41</v>
      </c>
      <c r="F41" s="43"/>
      <c r="G41" s="56">
        <v>3.32</v>
      </c>
      <c r="H41" s="29"/>
      <c r="I41" s="29">
        <f t="shared" si="0"/>
        <v>3.32</v>
      </c>
      <c r="J41" s="22" t="str">
        <f t="shared" si="3"/>
        <v>苏园</v>
      </c>
      <c r="K41" s="34">
        <f t="shared" si="5"/>
        <v>1660</v>
      </c>
      <c r="L41" s="29">
        <f t="shared" si="1"/>
        <v>9.96</v>
      </c>
      <c r="M41" s="35">
        <f t="shared" si="2"/>
        <v>49.8</v>
      </c>
      <c r="N41" s="22"/>
      <c r="O41" s="36"/>
      <c r="P41" s="36"/>
      <c r="Q41" s="36"/>
    </row>
    <row r="42" s="40" customFormat="1" ht="14" customHeight="1" spans="1:17">
      <c r="A42" s="22">
        <v>37</v>
      </c>
      <c r="B42" s="42" t="s">
        <v>1537</v>
      </c>
      <c r="C42" s="24" t="s">
        <v>18</v>
      </c>
      <c r="D42" s="25" t="s">
        <v>19</v>
      </c>
      <c r="E42" s="34" t="s">
        <v>20</v>
      </c>
      <c r="F42" s="43"/>
      <c r="G42" s="56">
        <v>2.77</v>
      </c>
      <c r="H42" s="29"/>
      <c r="I42" s="29">
        <f t="shared" si="0"/>
        <v>2.77</v>
      </c>
      <c r="J42" s="22" t="str">
        <f t="shared" si="3"/>
        <v>苏园</v>
      </c>
      <c r="K42" s="34">
        <f t="shared" si="5"/>
        <v>1385</v>
      </c>
      <c r="L42" s="29">
        <f t="shared" si="1"/>
        <v>8.31</v>
      </c>
      <c r="M42" s="35">
        <f t="shared" si="2"/>
        <v>41.55</v>
      </c>
      <c r="N42" s="22"/>
      <c r="O42" s="36"/>
      <c r="P42" s="36"/>
      <c r="Q42" s="36"/>
    </row>
    <row r="43" s="40" customFormat="1" ht="14" customHeight="1" spans="1:17">
      <c r="A43" s="22">
        <v>38</v>
      </c>
      <c r="B43" s="42" t="s">
        <v>1538</v>
      </c>
      <c r="C43" s="24" t="s">
        <v>18</v>
      </c>
      <c r="D43" s="25" t="s">
        <v>19</v>
      </c>
      <c r="E43" s="34" t="s">
        <v>45</v>
      </c>
      <c r="F43" s="43"/>
      <c r="G43" s="56">
        <v>1.66</v>
      </c>
      <c r="H43" s="29"/>
      <c r="I43" s="29">
        <f t="shared" si="0"/>
        <v>1.66</v>
      </c>
      <c r="J43" s="22" t="str">
        <f t="shared" si="3"/>
        <v>苏园</v>
      </c>
      <c r="K43" s="34">
        <f t="shared" si="5"/>
        <v>830</v>
      </c>
      <c r="L43" s="29">
        <f t="shared" si="1"/>
        <v>4.98</v>
      </c>
      <c r="M43" s="35">
        <f t="shared" si="2"/>
        <v>24.9</v>
      </c>
      <c r="N43" s="22"/>
      <c r="O43" s="36"/>
      <c r="P43" s="36"/>
      <c r="Q43" s="36"/>
    </row>
    <row r="44" s="40" customFormat="1" ht="14" customHeight="1" spans="1:17">
      <c r="A44" s="22">
        <v>39</v>
      </c>
      <c r="B44" s="42" t="s">
        <v>1539</v>
      </c>
      <c r="C44" s="24" t="s">
        <v>18</v>
      </c>
      <c r="D44" s="25" t="s">
        <v>19</v>
      </c>
      <c r="E44" s="34" t="s">
        <v>25</v>
      </c>
      <c r="F44" s="43"/>
      <c r="G44" s="56">
        <v>2.77</v>
      </c>
      <c r="H44" s="29"/>
      <c r="I44" s="29">
        <f t="shared" si="0"/>
        <v>2.77</v>
      </c>
      <c r="J44" s="22" t="str">
        <f t="shared" si="3"/>
        <v>苏园</v>
      </c>
      <c r="K44" s="34">
        <f t="shared" si="5"/>
        <v>1385</v>
      </c>
      <c r="L44" s="29">
        <f t="shared" si="1"/>
        <v>8.31</v>
      </c>
      <c r="M44" s="35">
        <f t="shared" si="2"/>
        <v>41.55</v>
      </c>
      <c r="N44" s="22"/>
      <c r="O44" s="36"/>
      <c r="P44" s="36"/>
      <c r="Q44" s="36"/>
    </row>
    <row r="45" s="40" customFormat="1" ht="14" customHeight="1" spans="1:17">
      <c r="A45" s="22">
        <v>40</v>
      </c>
      <c r="B45" s="42" t="s">
        <v>1540</v>
      </c>
      <c r="C45" s="24" t="s">
        <v>18</v>
      </c>
      <c r="D45" s="25" t="s">
        <v>19</v>
      </c>
      <c r="E45" s="34" t="s">
        <v>45</v>
      </c>
      <c r="F45" s="43"/>
      <c r="G45" s="56">
        <v>3.86</v>
      </c>
      <c r="H45" s="29"/>
      <c r="I45" s="29">
        <f t="shared" si="0"/>
        <v>3.86</v>
      </c>
      <c r="J45" s="22" t="str">
        <f t="shared" si="3"/>
        <v>苏园</v>
      </c>
      <c r="K45" s="34">
        <f t="shared" si="5"/>
        <v>1930</v>
      </c>
      <c r="L45" s="29">
        <f t="shared" si="1"/>
        <v>11.58</v>
      </c>
      <c r="M45" s="35">
        <f t="shared" si="2"/>
        <v>57.9</v>
      </c>
      <c r="N45" s="22"/>
      <c r="O45" s="36"/>
      <c r="P45" s="36"/>
      <c r="Q45" s="36"/>
    </row>
    <row r="46" s="40" customFormat="1" ht="14" customHeight="1" spans="1:17">
      <c r="A46" s="22">
        <v>41</v>
      </c>
      <c r="B46" s="42" t="s">
        <v>1541</v>
      </c>
      <c r="C46" s="24" t="s">
        <v>18</v>
      </c>
      <c r="D46" s="25" t="s">
        <v>19</v>
      </c>
      <c r="E46" s="34" t="s">
        <v>20</v>
      </c>
      <c r="F46" s="43"/>
      <c r="G46" s="56">
        <v>2.77</v>
      </c>
      <c r="H46" s="29"/>
      <c r="I46" s="29">
        <f t="shared" si="0"/>
        <v>2.77</v>
      </c>
      <c r="J46" s="22" t="str">
        <f t="shared" si="3"/>
        <v>苏园</v>
      </c>
      <c r="K46" s="34">
        <f t="shared" si="5"/>
        <v>1385</v>
      </c>
      <c r="L46" s="29">
        <f t="shared" si="1"/>
        <v>8.31</v>
      </c>
      <c r="M46" s="35">
        <f t="shared" si="2"/>
        <v>41.55</v>
      </c>
      <c r="N46" s="22"/>
      <c r="O46" s="36"/>
      <c r="P46" s="36"/>
      <c r="Q46" s="36"/>
    </row>
    <row r="47" s="40" customFormat="1" ht="14" customHeight="1" spans="1:17">
      <c r="A47" s="22">
        <v>42</v>
      </c>
      <c r="B47" s="42" t="s">
        <v>1542</v>
      </c>
      <c r="C47" s="24" t="s">
        <v>18</v>
      </c>
      <c r="D47" s="25" t="s">
        <v>19</v>
      </c>
      <c r="E47" s="34" t="s">
        <v>39</v>
      </c>
      <c r="F47" s="43"/>
      <c r="G47" s="56">
        <v>1.66</v>
      </c>
      <c r="H47" s="29"/>
      <c r="I47" s="29">
        <f t="shared" si="0"/>
        <v>1.66</v>
      </c>
      <c r="J47" s="22" t="str">
        <f t="shared" si="3"/>
        <v>苏园</v>
      </c>
      <c r="K47" s="34">
        <f t="shared" si="5"/>
        <v>830</v>
      </c>
      <c r="L47" s="29">
        <f t="shared" si="1"/>
        <v>4.98</v>
      </c>
      <c r="M47" s="35">
        <f t="shared" si="2"/>
        <v>24.9</v>
      </c>
      <c r="N47" s="22"/>
      <c r="O47" s="36"/>
      <c r="P47" s="36"/>
      <c r="Q47" s="36"/>
    </row>
    <row r="48" s="40" customFormat="1" ht="14" customHeight="1" spans="1:17">
      <c r="A48" s="22">
        <v>43</v>
      </c>
      <c r="B48" s="42" t="s">
        <v>1543</v>
      </c>
      <c r="C48" s="24" t="s">
        <v>18</v>
      </c>
      <c r="D48" s="25" t="s">
        <v>19</v>
      </c>
      <c r="E48" s="34" t="s">
        <v>41</v>
      </c>
      <c r="F48" s="43"/>
      <c r="G48" s="56">
        <v>1.66</v>
      </c>
      <c r="H48" s="29"/>
      <c r="I48" s="29">
        <f t="shared" si="0"/>
        <v>1.66</v>
      </c>
      <c r="J48" s="22" t="str">
        <f t="shared" si="3"/>
        <v>苏园</v>
      </c>
      <c r="K48" s="34">
        <f t="shared" si="5"/>
        <v>830</v>
      </c>
      <c r="L48" s="29">
        <f t="shared" si="1"/>
        <v>4.98</v>
      </c>
      <c r="M48" s="35">
        <f t="shared" si="2"/>
        <v>24.9</v>
      </c>
      <c r="N48" s="22"/>
      <c r="O48" s="36"/>
      <c r="P48" s="36"/>
      <c r="Q48" s="36"/>
    </row>
    <row r="49" s="40" customFormat="1" ht="14" customHeight="1" spans="1:17">
      <c r="A49" s="22">
        <v>44</v>
      </c>
      <c r="B49" s="42" t="s">
        <v>1544</v>
      </c>
      <c r="C49" s="24" t="s">
        <v>18</v>
      </c>
      <c r="D49" s="25" t="s">
        <v>19</v>
      </c>
      <c r="E49" s="34" t="s">
        <v>23</v>
      </c>
      <c r="F49" s="43"/>
      <c r="G49" s="56">
        <v>2.99</v>
      </c>
      <c r="H49" s="29"/>
      <c r="I49" s="29">
        <f t="shared" si="0"/>
        <v>2.99</v>
      </c>
      <c r="J49" s="22" t="str">
        <f t="shared" si="3"/>
        <v>苏园</v>
      </c>
      <c r="K49" s="34">
        <f t="shared" si="5"/>
        <v>1495</v>
      </c>
      <c r="L49" s="29">
        <f t="shared" si="1"/>
        <v>8.97</v>
      </c>
      <c r="M49" s="35">
        <f t="shared" si="2"/>
        <v>44.85</v>
      </c>
      <c r="N49" s="22"/>
      <c r="O49" s="36"/>
      <c r="P49" s="36"/>
      <c r="Q49" s="36"/>
    </row>
    <row r="50" s="40" customFormat="1" ht="14" customHeight="1" spans="1:17">
      <c r="A50" s="22">
        <v>45</v>
      </c>
      <c r="B50" s="42" t="s">
        <v>951</v>
      </c>
      <c r="C50" s="24" t="s">
        <v>18</v>
      </c>
      <c r="D50" s="25" t="s">
        <v>19</v>
      </c>
      <c r="E50" s="34" t="s">
        <v>39</v>
      </c>
      <c r="F50" s="43"/>
      <c r="G50" s="56">
        <v>4.99</v>
      </c>
      <c r="H50" s="29"/>
      <c r="I50" s="29">
        <f t="shared" si="0"/>
        <v>4.99</v>
      </c>
      <c r="J50" s="22" t="str">
        <f t="shared" si="3"/>
        <v>苏园</v>
      </c>
      <c r="K50" s="34">
        <f t="shared" si="5"/>
        <v>2495</v>
      </c>
      <c r="L50" s="29">
        <f t="shared" si="1"/>
        <v>14.97</v>
      </c>
      <c r="M50" s="35">
        <f t="shared" si="2"/>
        <v>74.85</v>
      </c>
      <c r="N50" s="22"/>
      <c r="O50" s="36"/>
      <c r="P50" s="36"/>
      <c r="Q50" s="36"/>
    </row>
    <row r="51" s="40" customFormat="1" ht="14" customHeight="1" spans="1:17">
      <c r="A51" s="22">
        <v>46</v>
      </c>
      <c r="B51" s="42" t="s">
        <v>1311</v>
      </c>
      <c r="C51" s="24" t="s">
        <v>18</v>
      </c>
      <c r="D51" s="25" t="s">
        <v>19</v>
      </c>
      <c r="E51" s="34" t="s">
        <v>20</v>
      </c>
      <c r="F51" s="43"/>
      <c r="G51" s="56">
        <v>3.15</v>
      </c>
      <c r="H51" s="29"/>
      <c r="I51" s="29">
        <f t="shared" si="0"/>
        <v>3.15</v>
      </c>
      <c r="J51" s="22" t="str">
        <f t="shared" si="3"/>
        <v>苏园</v>
      </c>
      <c r="K51" s="34">
        <f t="shared" si="5"/>
        <v>1575</v>
      </c>
      <c r="L51" s="29">
        <f t="shared" si="1"/>
        <v>9.45</v>
      </c>
      <c r="M51" s="35">
        <f t="shared" si="2"/>
        <v>47.25</v>
      </c>
      <c r="N51" s="22"/>
      <c r="O51" s="36"/>
      <c r="P51" s="36"/>
      <c r="Q51" s="36"/>
    </row>
    <row r="52" s="40" customFormat="1" ht="14" customHeight="1" spans="1:17">
      <c r="A52" s="22">
        <v>47</v>
      </c>
      <c r="B52" s="42" t="s">
        <v>1545</v>
      </c>
      <c r="C52" s="24" t="s">
        <v>18</v>
      </c>
      <c r="D52" s="25" t="s">
        <v>19</v>
      </c>
      <c r="E52" s="34" t="s">
        <v>41</v>
      </c>
      <c r="F52" s="43"/>
      <c r="G52" s="56">
        <v>2.99</v>
      </c>
      <c r="H52" s="29"/>
      <c r="I52" s="29">
        <f t="shared" si="0"/>
        <v>2.99</v>
      </c>
      <c r="J52" s="22" t="str">
        <f t="shared" si="3"/>
        <v>苏园</v>
      </c>
      <c r="K52" s="34">
        <f t="shared" si="5"/>
        <v>1495</v>
      </c>
      <c r="L52" s="29">
        <f t="shared" si="1"/>
        <v>8.97</v>
      </c>
      <c r="M52" s="35">
        <f t="shared" si="2"/>
        <v>44.85</v>
      </c>
      <c r="N52" s="22"/>
      <c r="O52" s="36"/>
      <c r="P52" s="36"/>
      <c r="Q52" s="36"/>
    </row>
    <row r="53" s="40" customFormat="1" ht="14" customHeight="1" spans="1:17">
      <c r="A53" s="22">
        <v>48</v>
      </c>
      <c r="B53" s="42" t="s">
        <v>1546</v>
      </c>
      <c r="C53" s="24" t="s">
        <v>18</v>
      </c>
      <c r="D53" s="25" t="s">
        <v>19</v>
      </c>
      <c r="E53" s="34" t="s">
        <v>23</v>
      </c>
      <c r="F53" s="43"/>
      <c r="G53" s="56">
        <v>2.55</v>
      </c>
      <c r="H53" s="29"/>
      <c r="I53" s="29">
        <f t="shared" si="0"/>
        <v>2.55</v>
      </c>
      <c r="J53" s="22" t="str">
        <f t="shared" si="3"/>
        <v>苏园</v>
      </c>
      <c r="K53" s="34">
        <f t="shared" si="5"/>
        <v>1275</v>
      </c>
      <c r="L53" s="29">
        <f t="shared" si="1"/>
        <v>7.65</v>
      </c>
      <c r="M53" s="35">
        <f t="shared" si="2"/>
        <v>38.25</v>
      </c>
      <c r="N53" s="22"/>
      <c r="O53" s="36"/>
      <c r="P53" s="36"/>
      <c r="Q53" s="36"/>
    </row>
    <row r="54" s="40" customFormat="1" ht="14" customHeight="1" spans="1:17">
      <c r="A54" s="22">
        <v>49</v>
      </c>
      <c r="B54" s="42" t="s">
        <v>1547</v>
      </c>
      <c r="C54" s="24" t="s">
        <v>18</v>
      </c>
      <c r="D54" s="25" t="s">
        <v>19</v>
      </c>
      <c r="E54" s="34" t="s">
        <v>39</v>
      </c>
      <c r="F54" s="43"/>
      <c r="G54" s="56">
        <v>4</v>
      </c>
      <c r="H54" s="29"/>
      <c r="I54" s="29">
        <f t="shared" si="0"/>
        <v>4</v>
      </c>
      <c r="J54" s="22" t="str">
        <f t="shared" si="3"/>
        <v>苏园</v>
      </c>
      <c r="K54" s="34">
        <f t="shared" si="5"/>
        <v>2000</v>
      </c>
      <c r="L54" s="29">
        <f t="shared" si="1"/>
        <v>12</v>
      </c>
      <c r="M54" s="35">
        <f t="shared" si="2"/>
        <v>60</v>
      </c>
      <c r="N54" s="22"/>
      <c r="O54" s="36"/>
      <c r="P54" s="36"/>
      <c r="Q54" s="36"/>
    </row>
    <row r="55" s="40" customFormat="1" ht="14" customHeight="1" spans="1:17">
      <c r="A55" s="22">
        <v>50</v>
      </c>
      <c r="B55" s="42" t="s">
        <v>1548</v>
      </c>
      <c r="C55" s="24" t="s">
        <v>18</v>
      </c>
      <c r="D55" s="25" t="s">
        <v>19</v>
      </c>
      <c r="E55" s="34" t="s">
        <v>27</v>
      </c>
      <c r="F55" s="43"/>
      <c r="G55" s="56">
        <v>6.96</v>
      </c>
      <c r="H55" s="29"/>
      <c r="I55" s="29">
        <f t="shared" si="0"/>
        <v>6.96</v>
      </c>
      <c r="J55" s="22" t="str">
        <f t="shared" si="3"/>
        <v>苏园</v>
      </c>
      <c r="K55" s="34">
        <f t="shared" si="5"/>
        <v>3480</v>
      </c>
      <c r="L55" s="29">
        <f t="shared" si="1"/>
        <v>20.88</v>
      </c>
      <c r="M55" s="35">
        <f t="shared" si="2"/>
        <v>104.4</v>
      </c>
      <c r="N55" s="22"/>
      <c r="O55" s="36"/>
      <c r="P55" s="36"/>
      <c r="Q55" s="36"/>
    </row>
    <row r="56" s="40" customFormat="1" ht="14" customHeight="1" spans="1:17">
      <c r="A56" s="22">
        <v>51</v>
      </c>
      <c r="B56" s="42" t="s">
        <v>1549</v>
      </c>
      <c r="C56" s="24" t="s">
        <v>18</v>
      </c>
      <c r="D56" s="25" t="s">
        <v>19</v>
      </c>
      <c r="E56" s="34" t="s">
        <v>30</v>
      </c>
      <c r="F56" s="43"/>
      <c r="G56" s="56">
        <v>4</v>
      </c>
      <c r="H56" s="29"/>
      <c r="I56" s="29">
        <f t="shared" si="0"/>
        <v>4</v>
      </c>
      <c r="J56" s="22" t="str">
        <f t="shared" si="3"/>
        <v>苏园</v>
      </c>
      <c r="K56" s="34">
        <f t="shared" si="5"/>
        <v>2000</v>
      </c>
      <c r="L56" s="29">
        <f t="shared" si="1"/>
        <v>12</v>
      </c>
      <c r="M56" s="35">
        <f t="shared" si="2"/>
        <v>60</v>
      </c>
      <c r="N56" s="22"/>
      <c r="O56" s="36"/>
      <c r="P56" s="36"/>
      <c r="Q56" s="36"/>
    </row>
    <row r="57" s="40" customFormat="1" ht="14" customHeight="1" spans="1:17">
      <c r="A57" s="22">
        <v>52</v>
      </c>
      <c r="B57" s="42" t="s">
        <v>1550</v>
      </c>
      <c r="C57" s="24" t="s">
        <v>18</v>
      </c>
      <c r="D57" s="25" t="s">
        <v>19</v>
      </c>
      <c r="E57" s="34" t="s">
        <v>27</v>
      </c>
      <c r="F57" s="43"/>
      <c r="G57" s="56">
        <v>4.48</v>
      </c>
      <c r="H57" s="29"/>
      <c r="I57" s="29">
        <f t="shared" si="0"/>
        <v>4.48</v>
      </c>
      <c r="J57" s="22" t="str">
        <f t="shared" si="3"/>
        <v>苏园</v>
      </c>
      <c r="K57" s="34">
        <f t="shared" si="5"/>
        <v>2240</v>
      </c>
      <c r="L57" s="29">
        <f t="shared" si="1"/>
        <v>13.44</v>
      </c>
      <c r="M57" s="35">
        <f t="shared" si="2"/>
        <v>67.2</v>
      </c>
      <c r="N57" s="22"/>
      <c r="O57" s="36"/>
      <c r="P57" s="36"/>
      <c r="Q57" s="36"/>
    </row>
    <row r="58" s="40" customFormat="1" ht="14" customHeight="1" spans="1:17">
      <c r="A58" s="22">
        <v>53</v>
      </c>
      <c r="B58" s="42" t="s">
        <v>1551</v>
      </c>
      <c r="C58" s="24" t="s">
        <v>18</v>
      </c>
      <c r="D58" s="25" t="s">
        <v>19</v>
      </c>
      <c r="E58" s="34" t="s">
        <v>45</v>
      </c>
      <c r="F58" s="43"/>
      <c r="G58" s="56">
        <v>5.01</v>
      </c>
      <c r="H58" s="29"/>
      <c r="I58" s="29">
        <f t="shared" si="0"/>
        <v>5.01</v>
      </c>
      <c r="J58" s="22" t="str">
        <f t="shared" si="3"/>
        <v>苏园</v>
      </c>
      <c r="K58" s="34">
        <f t="shared" si="5"/>
        <v>2505</v>
      </c>
      <c r="L58" s="29">
        <f t="shared" si="1"/>
        <v>15.03</v>
      </c>
      <c r="M58" s="35">
        <f t="shared" si="2"/>
        <v>75.15</v>
      </c>
      <c r="N58" s="22"/>
      <c r="O58" s="36"/>
      <c r="P58" s="36"/>
      <c r="Q58" s="36"/>
    </row>
    <row r="59" s="41" customFormat="1" ht="14" customHeight="1" spans="1:17">
      <c r="A59" s="22">
        <v>54</v>
      </c>
      <c r="B59" s="42" t="s">
        <v>1552</v>
      </c>
      <c r="C59" s="24" t="s">
        <v>18</v>
      </c>
      <c r="D59" s="25" t="s">
        <v>19</v>
      </c>
      <c r="E59" s="34" t="s">
        <v>25</v>
      </c>
      <c r="F59" s="43"/>
      <c r="G59" s="56">
        <v>4</v>
      </c>
      <c r="H59" s="29"/>
      <c r="I59" s="29">
        <f t="shared" si="0"/>
        <v>4</v>
      </c>
      <c r="J59" s="22" t="str">
        <f t="shared" si="3"/>
        <v>苏园</v>
      </c>
      <c r="K59" s="34">
        <f t="shared" si="5"/>
        <v>2000</v>
      </c>
      <c r="L59" s="29">
        <f t="shared" si="1"/>
        <v>12</v>
      </c>
      <c r="M59" s="35">
        <f t="shared" si="2"/>
        <v>60</v>
      </c>
      <c r="N59" s="22"/>
      <c r="O59" s="36"/>
      <c r="P59" s="36"/>
      <c r="Q59" s="36"/>
    </row>
    <row r="60" s="40" customFormat="1" ht="14" customHeight="1" spans="1:17">
      <c r="A60" s="22">
        <v>55</v>
      </c>
      <c r="B60" s="42" t="s">
        <v>1234</v>
      </c>
      <c r="C60" s="24" t="s">
        <v>18</v>
      </c>
      <c r="D60" s="25" t="s">
        <v>19</v>
      </c>
      <c r="E60" s="34" t="s">
        <v>20</v>
      </c>
      <c r="F60" s="43"/>
      <c r="G60" s="56">
        <v>2.56</v>
      </c>
      <c r="H60" s="29"/>
      <c r="I60" s="29">
        <f t="shared" si="0"/>
        <v>2.56</v>
      </c>
      <c r="J60" s="22" t="str">
        <f t="shared" si="3"/>
        <v>苏园</v>
      </c>
      <c r="K60" s="34">
        <f t="shared" si="5"/>
        <v>1280</v>
      </c>
      <c r="L60" s="29">
        <f t="shared" si="1"/>
        <v>7.68</v>
      </c>
      <c r="M60" s="35">
        <f t="shared" si="2"/>
        <v>38.4</v>
      </c>
      <c r="N60" s="22"/>
      <c r="O60" s="36"/>
      <c r="P60" s="36"/>
      <c r="Q60" s="36"/>
    </row>
    <row r="61" s="40" customFormat="1" ht="14" customHeight="1" spans="1:17">
      <c r="A61" s="22">
        <v>56</v>
      </c>
      <c r="B61" s="42" t="s">
        <v>1553</v>
      </c>
      <c r="C61" s="24" t="s">
        <v>18</v>
      </c>
      <c r="D61" s="25" t="s">
        <v>19</v>
      </c>
      <c r="E61" s="34" t="s">
        <v>30</v>
      </c>
      <c r="F61" s="43"/>
      <c r="G61" s="56">
        <v>3.45</v>
      </c>
      <c r="H61" s="29"/>
      <c r="I61" s="29">
        <f t="shared" si="0"/>
        <v>3.45</v>
      </c>
      <c r="J61" s="22" t="str">
        <f t="shared" si="3"/>
        <v>苏园</v>
      </c>
      <c r="K61" s="34">
        <f t="shared" si="5"/>
        <v>1725</v>
      </c>
      <c r="L61" s="29">
        <f t="shared" si="1"/>
        <v>10.35</v>
      </c>
      <c r="M61" s="35">
        <f t="shared" si="2"/>
        <v>51.75</v>
      </c>
      <c r="N61" s="22"/>
      <c r="O61" s="36"/>
      <c r="P61" s="36"/>
      <c r="Q61" s="36"/>
    </row>
    <row r="62" s="40" customFormat="1" ht="14" customHeight="1" spans="1:17">
      <c r="A62" s="22">
        <v>57</v>
      </c>
      <c r="B62" s="42" t="s">
        <v>1554</v>
      </c>
      <c r="C62" s="24" t="s">
        <v>18</v>
      </c>
      <c r="D62" s="25" t="s">
        <v>19</v>
      </c>
      <c r="E62" s="34" t="s">
        <v>45</v>
      </c>
      <c r="F62" s="43"/>
      <c r="G62" s="56">
        <v>6.96</v>
      </c>
      <c r="H62" s="29"/>
      <c r="I62" s="29">
        <f t="shared" si="0"/>
        <v>6.96</v>
      </c>
      <c r="J62" s="22" t="str">
        <f t="shared" si="3"/>
        <v>苏园</v>
      </c>
      <c r="K62" s="34">
        <f t="shared" si="5"/>
        <v>3480</v>
      </c>
      <c r="L62" s="29">
        <f t="shared" si="1"/>
        <v>20.88</v>
      </c>
      <c r="M62" s="35">
        <f t="shared" si="2"/>
        <v>104.4</v>
      </c>
      <c r="N62" s="22"/>
      <c r="O62" s="36"/>
      <c r="P62" s="36"/>
      <c r="Q62" s="36"/>
    </row>
    <row r="63" s="40" customFormat="1" ht="14" customHeight="1" spans="1:17">
      <c r="A63" s="22">
        <v>58</v>
      </c>
      <c r="B63" s="42" t="s">
        <v>1555</v>
      </c>
      <c r="C63" s="24" t="s">
        <v>18</v>
      </c>
      <c r="D63" s="25" t="s">
        <v>19</v>
      </c>
      <c r="E63" s="34" t="s">
        <v>32</v>
      </c>
      <c r="F63" s="43"/>
      <c r="G63" s="56">
        <v>3</v>
      </c>
      <c r="H63" s="29"/>
      <c r="I63" s="29">
        <f t="shared" si="0"/>
        <v>3</v>
      </c>
      <c r="J63" s="22" t="str">
        <f t="shared" si="3"/>
        <v>苏园</v>
      </c>
      <c r="K63" s="34">
        <f t="shared" si="5"/>
        <v>1500</v>
      </c>
      <c r="L63" s="29">
        <f t="shared" si="1"/>
        <v>9</v>
      </c>
      <c r="M63" s="35">
        <f t="shared" si="2"/>
        <v>45</v>
      </c>
      <c r="N63" s="22"/>
      <c r="O63" s="36"/>
      <c r="P63" s="36"/>
      <c r="Q63" s="36"/>
    </row>
    <row r="64" s="40" customFormat="1" ht="14" customHeight="1" spans="1:17">
      <c r="A64" s="22">
        <v>59</v>
      </c>
      <c r="B64" s="42" t="s">
        <v>1556</v>
      </c>
      <c r="C64" s="24" t="s">
        <v>18</v>
      </c>
      <c r="D64" s="25" t="s">
        <v>19</v>
      </c>
      <c r="E64" s="34" t="s">
        <v>45</v>
      </c>
      <c r="F64" s="43"/>
      <c r="G64" s="56">
        <v>3</v>
      </c>
      <c r="H64" s="29"/>
      <c r="I64" s="29">
        <f t="shared" si="0"/>
        <v>3</v>
      </c>
      <c r="J64" s="22" t="str">
        <f t="shared" si="3"/>
        <v>苏园</v>
      </c>
      <c r="K64" s="34">
        <f t="shared" si="5"/>
        <v>1500</v>
      </c>
      <c r="L64" s="29">
        <f t="shared" si="1"/>
        <v>9</v>
      </c>
      <c r="M64" s="35">
        <f t="shared" si="2"/>
        <v>45</v>
      </c>
      <c r="N64" s="22"/>
      <c r="O64" s="36"/>
      <c r="P64" s="36"/>
      <c r="Q64" s="36"/>
    </row>
    <row r="65" s="40" customFormat="1" ht="14" customHeight="1" spans="1:17">
      <c r="A65" s="22">
        <v>60</v>
      </c>
      <c r="B65" s="42" t="s">
        <v>1557</v>
      </c>
      <c r="C65" s="24" t="s">
        <v>18</v>
      </c>
      <c r="D65" s="25" t="s">
        <v>19</v>
      </c>
      <c r="E65" s="34" t="s">
        <v>41</v>
      </c>
      <c r="F65" s="43"/>
      <c r="G65" s="56">
        <v>2.33</v>
      </c>
      <c r="H65" s="29"/>
      <c r="I65" s="29">
        <f t="shared" si="0"/>
        <v>2.33</v>
      </c>
      <c r="J65" s="22" t="str">
        <f t="shared" si="3"/>
        <v>苏园</v>
      </c>
      <c r="K65" s="34">
        <f t="shared" si="5"/>
        <v>1165</v>
      </c>
      <c r="L65" s="29">
        <f t="shared" si="1"/>
        <v>6.99</v>
      </c>
      <c r="M65" s="35">
        <f t="shared" si="2"/>
        <v>34.95</v>
      </c>
      <c r="N65" s="22"/>
      <c r="O65" s="36"/>
      <c r="P65" s="36"/>
      <c r="Q65" s="36"/>
    </row>
    <row r="66" s="40" customFormat="1" ht="14" customHeight="1" spans="1:17">
      <c r="A66" s="22">
        <v>61</v>
      </c>
      <c r="B66" s="42" t="s">
        <v>1558</v>
      </c>
      <c r="C66" s="24" t="s">
        <v>18</v>
      </c>
      <c r="D66" s="25" t="s">
        <v>19</v>
      </c>
      <c r="E66" s="34" t="s">
        <v>45</v>
      </c>
      <c r="F66" s="43"/>
      <c r="G66" s="56">
        <v>3.16</v>
      </c>
      <c r="H66" s="29"/>
      <c r="I66" s="29">
        <f t="shared" si="0"/>
        <v>3.16</v>
      </c>
      <c r="J66" s="22" t="str">
        <f t="shared" si="3"/>
        <v>苏园</v>
      </c>
      <c r="K66" s="34">
        <f t="shared" si="5"/>
        <v>1580</v>
      </c>
      <c r="L66" s="29">
        <f t="shared" si="1"/>
        <v>9.48</v>
      </c>
      <c r="M66" s="35">
        <f t="shared" si="2"/>
        <v>47.4</v>
      </c>
      <c r="N66" s="22"/>
      <c r="O66" s="36"/>
      <c r="P66" s="36"/>
      <c r="Q66" s="36"/>
    </row>
    <row r="67" s="40" customFormat="1" ht="14" customHeight="1" spans="1:17">
      <c r="A67" s="22">
        <v>62</v>
      </c>
      <c r="B67" s="42" t="s">
        <v>1559</v>
      </c>
      <c r="C67" s="24" t="s">
        <v>18</v>
      </c>
      <c r="D67" s="25" t="s">
        <v>19</v>
      </c>
      <c r="E67" s="34" t="s">
        <v>30</v>
      </c>
      <c r="F67" s="43"/>
      <c r="G67" s="56">
        <v>2.26</v>
      </c>
      <c r="H67" s="29"/>
      <c r="I67" s="29">
        <f t="shared" si="0"/>
        <v>2.26</v>
      </c>
      <c r="J67" s="22" t="str">
        <f t="shared" si="3"/>
        <v>苏园</v>
      </c>
      <c r="K67" s="34">
        <f t="shared" si="5"/>
        <v>1130</v>
      </c>
      <c r="L67" s="29">
        <f t="shared" si="1"/>
        <v>6.78</v>
      </c>
      <c r="M67" s="35">
        <f t="shared" si="2"/>
        <v>33.9</v>
      </c>
      <c r="N67" s="22"/>
      <c r="O67" s="36"/>
      <c r="P67" s="36"/>
      <c r="Q67" s="36"/>
    </row>
    <row r="68" s="40" customFormat="1" ht="14" customHeight="1" spans="1:17">
      <c r="A68" s="22">
        <v>63</v>
      </c>
      <c r="B68" s="42" t="s">
        <v>1560</v>
      </c>
      <c r="C68" s="24" t="s">
        <v>18</v>
      </c>
      <c r="D68" s="25" t="s">
        <v>19</v>
      </c>
      <c r="E68" s="34" t="s">
        <v>45</v>
      </c>
      <c r="F68" s="43"/>
      <c r="G68" s="56">
        <v>2.7</v>
      </c>
      <c r="H68" s="29"/>
      <c r="I68" s="29">
        <f t="shared" si="0"/>
        <v>2.7</v>
      </c>
      <c r="J68" s="22" t="str">
        <f t="shared" si="3"/>
        <v>苏园</v>
      </c>
      <c r="K68" s="34">
        <f t="shared" si="5"/>
        <v>1350</v>
      </c>
      <c r="L68" s="29">
        <f t="shared" si="1"/>
        <v>8.1</v>
      </c>
      <c r="M68" s="35">
        <f t="shared" si="2"/>
        <v>40.5</v>
      </c>
      <c r="N68" s="22"/>
      <c r="O68" s="36"/>
      <c r="P68" s="36"/>
      <c r="Q68" s="36"/>
    </row>
    <row r="69" s="40" customFormat="1" ht="14" customHeight="1" spans="1:17">
      <c r="A69" s="22">
        <v>64</v>
      </c>
      <c r="B69" s="42" t="s">
        <v>1561</v>
      </c>
      <c r="C69" s="24" t="s">
        <v>18</v>
      </c>
      <c r="D69" s="25" t="s">
        <v>19</v>
      </c>
      <c r="E69" s="34" t="s">
        <v>32</v>
      </c>
      <c r="F69" s="43"/>
      <c r="G69" s="56">
        <v>2.25</v>
      </c>
      <c r="H69" s="29"/>
      <c r="I69" s="29">
        <f t="shared" si="0"/>
        <v>2.25</v>
      </c>
      <c r="J69" s="22" t="str">
        <f t="shared" si="3"/>
        <v>苏园</v>
      </c>
      <c r="K69" s="34">
        <f t="shared" si="5"/>
        <v>1125</v>
      </c>
      <c r="L69" s="29">
        <f t="shared" si="1"/>
        <v>6.75</v>
      </c>
      <c r="M69" s="35">
        <f t="shared" si="2"/>
        <v>33.75</v>
      </c>
      <c r="N69" s="22"/>
      <c r="O69" s="36"/>
      <c r="P69" s="36"/>
      <c r="Q69" s="36"/>
    </row>
    <row r="70" s="40" customFormat="1" ht="14" customHeight="1" spans="1:17">
      <c r="A70" s="34" t="s">
        <v>16</v>
      </c>
      <c r="B70" s="34"/>
      <c r="C70" s="57"/>
      <c r="D70" s="34"/>
      <c r="E70" s="34"/>
      <c r="F70" s="34"/>
      <c r="G70" s="58">
        <f>SUM(G6:G69)</f>
        <v>203.98</v>
      </c>
      <c r="H70" s="46"/>
      <c r="I70" s="46">
        <f>G70</f>
        <v>203.98</v>
      </c>
      <c r="J70" s="34"/>
      <c r="K70" s="34">
        <f t="shared" si="5"/>
        <v>101990</v>
      </c>
      <c r="L70" s="29">
        <f>G70*3</f>
        <v>611.94</v>
      </c>
      <c r="M70" s="46">
        <f>G70*15</f>
        <v>3059.7</v>
      </c>
      <c r="N70" s="22"/>
      <c r="O70" s="36"/>
      <c r="P70" s="36"/>
      <c r="Q70" s="36"/>
    </row>
    <row r="74" spans="14:14">
      <c r="N74" s="39"/>
    </row>
  </sheetData>
  <mergeCells count="13">
    <mergeCell ref="A2:N2"/>
    <mergeCell ref="A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Q205"/>
  <sheetViews>
    <sheetView workbookViewId="0">
      <selection activeCell="A6" sqref="A6"/>
    </sheetView>
  </sheetViews>
  <sheetFormatPr defaultColWidth="9" defaultRowHeight="13.5"/>
  <cols>
    <col min="1" max="1" width="6.125" style="4" customWidth="1"/>
    <col min="2" max="2" width="7.5" style="4" customWidth="1"/>
    <col min="3" max="3" width="16.375" style="5" customWidth="1"/>
    <col min="4" max="4" width="20.875" style="4" customWidth="1"/>
    <col min="5" max="5" width="11.75" style="4" customWidth="1"/>
    <col min="6" max="6" width="4.875" style="4" customWidth="1"/>
    <col min="7" max="7" width="9" style="4"/>
    <col min="8" max="8" width="5.5" style="6" customWidth="1"/>
    <col min="9" max="9" width="9" style="4"/>
    <col min="10" max="10" width="7" style="4" customWidth="1"/>
    <col min="11" max="11" width="8.00833333333333" style="4" customWidth="1"/>
    <col min="12" max="12" width="8.875" style="6" customWidth="1"/>
    <col min="13" max="13" width="9.125" style="4" customWidth="1"/>
    <col min="14" max="14" width="7.5" style="4" customWidth="1"/>
    <col min="15" max="15" width="9" style="4"/>
    <col min="16" max="16" width="11.125" style="4"/>
    <col min="17" max="16384" width="9" style="4"/>
  </cols>
  <sheetData>
    <row r="1" spans="1:14">
      <c r="A1" s="7"/>
      <c r="B1" s="7"/>
      <c r="C1" s="8"/>
      <c r="D1" s="7"/>
      <c r="E1" s="7"/>
      <c r="F1" s="9"/>
      <c r="G1" s="9"/>
      <c r="H1" s="10"/>
      <c r="I1" s="9"/>
      <c r="J1" s="9"/>
      <c r="K1" s="9"/>
      <c r="L1" s="10"/>
      <c r="M1" s="9"/>
      <c r="N1" s="9"/>
    </row>
    <row r="2" ht="20.25" spans="1:14">
      <c r="A2" s="11" t="s">
        <v>1562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spans="1:14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14" t="s">
        <v>2</v>
      </c>
      <c r="B4" s="14" t="s">
        <v>3</v>
      </c>
      <c r="C4" s="15" t="s">
        <v>4</v>
      </c>
      <c r="D4" s="14" t="s">
        <v>5</v>
      </c>
      <c r="E4" s="14" t="s">
        <v>6</v>
      </c>
      <c r="F4" s="16" t="s">
        <v>7</v>
      </c>
      <c r="G4" s="17"/>
      <c r="H4" s="17"/>
      <c r="I4" s="31"/>
      <c r="J4" s="14" t="s">
        <v>8</v>
      </c>
      <c r="K4" s="14" t="s">
        <v>9</v>
      </c>
      <c r="L4" s="32" t="s">
        <v>10</v>
      </c>
      <c r="M4" s="14" t="s">
        <v>11</v>
      </c>
      <c r="N4" s="14" t="s">
        <v>12</v>
      </c>
    </row>
    <row r="5" spans="1:14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18"/>
      <c r="L5" s="33"/>
      <c r="M5" s="18"/>
      <c r="N5" s="18"/>
    </row>
    <row r="6" s="40" customFormat="1" ht="11.25" spans="1:17">
      <c r="A6" s="22">
        <v>1</v>
      </c>
      <c r="B6" s="42" t="s">
        <v>1417</v>
      </c>
      <c r="C6" s="24" t="s">
        <v>18</v>
      </c>
      <c r="D6" s="25" t="s">
        <v>19</v>
      </c>
      <c r="E6" s="34" t="s">
        <v>27</v>
      </c>
      <c r="F6" s="43"/>
      <c r="G6" s="28">
        <v>4.12</v>
      </c>
      <c r="H6" s="29"/>
      <c r="I6" s="29">
        <f t="shared" ref="I6:I69" si="0">G6</f>
        <v>4.12</v>
      </c>
      <c r="J6" s="34" t="s">
        <v>1563</v>
      </c>
      <c r="K6" s="44">
        <f>G6*500</f>
        <v>2060</v>
      </c>
      <c r="L6" s="45">
        <f t="shared" ref="L6:L69" si="1">I6*3</f>
        <v>12.36</v>
      </c>
      <c r="M6" s="35">
        <f t="shared" ref="M6:M69" si="2">I6*15</f>
        <v>61.8</v>
      </c>
      <c r="N6" s="22"/>
      <c r="O6" s="36"/>
      <c r="P6" s="36"/>
      <c r="Q6" s="36"/>
    </row>
    <row r="7" s="40" customFormat="1" ht="11.25" spans="1:17">
      <c r="A7" s="22">
        <v>2</v>
      </c>
      <c r="B7" s="42" t="s">
        <v>1564</v>
      </c>
      <c r="C7" s="24" t="s">
        <v>18</v>
      </c>
      <c r="D7" s="25" t="s">
        <v>19</v>
      </c>
      <c r="E7" s="34" t="s">
        <v>25</v>
      </c>
      <c r="F7" s="43"/>
      <c r="G7" s="28">
        <v>5.3</v>
      </c>
      <c r="H7" s="29"/>
      <c r="I7" s="29">
        <f t="shared" si="0"/>
        <v>5.3</v>
      </c>
      <c r="J7" s="22" t="str">
        <f t="shared" ref="J7:J70" si="3">J6</f>
        <v>大湖寨</v>
      </c>
      <c r="K7" s="44">
        <f t="shared" ref="K7:K38" si="4">G7*500</f>
        <v>2650</v>
      </c>
      <c r="L7" s="45">
        <f t="shared" si="1"/>
        <v>15.9</v>
      </c>
      <c r="M7" s="35">
        <f t="shared" si="2"/>
        <v>79.5</v>
      </c>
      <c r="N7" s="22"/>
      <c r="O7" s="36"/>
      <c r="P7" s="36"/>
      <c r="Q7" s="36"/>
    </row>
    <row r="8" s="40" customFormat="1" ht="11.25" spans="1:17">
      <c r="A8" s="22">
        <v>3</v>
      </c>
      <c r="B8" s="42" t="s">
        <v>1565</v>
      </c>
      <c r="C8" s="24" t="s">
        <v>18</v>
      </c>
      <c r="D8" s="25" t="s">
        <v>19</v>
      </c>
      <c r="E8" s="34" t="s">
        <v>23</v>
      </c>
      <c r="F8" s="43"/>
      <c r="G8" s="28">
        <v>5.82</v>
      </c>
      <c r="H8" s="29"/>
      <c r="I8" s="29">
        <f t="shared" si="0"/>
        <v>5.82</v>
      </c>
      <c r="J8" s="22" t="str">
        <f t="shared" si="3"/>
        <v>大湖寨</v>
      </c>
      <c r="K8" s="44">
        <f t="shared" si="4"/>
        <v>2910</v>
      </c>
      <c r="L8" s="45">
        <f t="shared" si="1"/>
        <v>17.46</v>
      </c>
      <c r="M8" s="35">
        <f t="shared" si="2"/>
        <v>87.3</v>
      </c>
      <c r="N8" s="22"/>
      <c r="O8" s="36"/>
      <c r="P8" s="36"/>
      <c r="Q8" s="36"/>
    </row>
    <row r="9" s="40" customFormat="1" ht="11.25" spans="1:17">
      <c r="A9" s="22">
        <v>4</v>
      </c>
      <c r="B9" s="42" t="s">
        <v>1566</v>
      </c>
      <c r="C9" s="24" t="s">
        <v>18</v>
      </c>
      <c r="D9" s="25" t="s">
        <v>19</v>
      </c>
      <c r="E9" s="34" t="s">
        <v>39</v>
      </c>
      <c r="F9" s="43"/>
      <c r="G9" s="28">
        <v>4.52</v>
      </c>
      <c r="H9" s="29"/>
      <c r="I9" s="29">
        <f t="shared" si="0"/>
        <v>4.52</v>
      </c>
      <c r="J9" s="22" t="str">
        <f t="shared" si="3"/>
        <v>大湖寨</v>
      </c>
      <c r="K9" s="44">
        <f t="shared" si="4"/>
        <v>2260</v>
      </c>
      <c r="L9" s="45">
        <f t="shared" si="1"/>
        <v>13.56</v>
      </c>
      <c r="M9" s="35">
        <f t="shared" si="2"/>
        <v>67.8</v>
      </c>
      <c r="N9" s="22"/>
      <c r="O9" s="36"/>
      <c r="P9" s="36"/>
      <c r="Q9" s="36"/>
    </row>
    <row r="10" s="40" customFormat="1" ht="11.25" spans="1:17">
      <c r="A10" s="22">
        <v>5</v>
      </c>
      <c r="B10" s="42" t="s">
        <v>1567</v>
      </c>
      <c r="C10" s="24" t="s">
        <v>18</v>
      </c>
      <c r="D10" s="25" t="s">
        <v>19</v>
      </c>
      <c r="E10" s="34" t="s">
        <v>25</v>
      </c>
      <c r="F10" s="43"/>
      <c r="G10" s="28">
        <v>2.86</v>
      </c>
      <c r="H10" s="29"/>
      <c r="I10" s="29">
        <f t="shared" si="0"/>
        <v>2.86</v>
      </c>
      <c r="J10" s="22" t="str">
        <f t="shared" si="3"/>
        <v>大湖寨</v>
      </c>
      <c r="K10" s="44">
        <f t="shared" si="4"/>
        <v>1430</v>
      </c>
      <c r="L10" s="45">
        <f t="shared" si="1"/>
        <v>8.58</v>
      </c>
      <c r="M10" s="35">
        <f t="shared" si="2"/>
        <v>42.9</v>
      </c>
      <c r="N10" s="22"/>
      <c r="O10" s="36"/>
      <c r="P10" s="36"/>
      <c r="Q10" s="36"/>
    </row>
    <row r="11" s="40" customFormat="1" ht="11.25" spans="1:17">
      <c r="A11" s="22">
        <v>6</v>
      </c>
      <c r="B11" s="42" t="s">
        <v>1568</v>
      </c>
      <c r="C11" s="24" t="s">
        <v>18</v>
      </c>
      <c r="D11" s="25" t="s">
        <v>19</v>
      </c>
      <c r="E11" s="34" t="s">
        <v>30</v>
      </c>
      <c r="F11" s="43"/>
      <c r="G11" s="28">
        <v>3.2</v>
      </c>
      <c r="H11" s="29"/>
      <c r="I11" s="29">
        <f t="shared" si="0"/>
        <v>3.2</v>
      </c>
      <c r="J11" s="22" t="str">
        <f t="shared" si="3"/>
        <v>大湖寨</v>
      </c>
      <c r="K11" s="44">
        <f t="shared" si="4"/>
        <v>1600</v>
      </c>
      <c r="L11" s="45">
        <f t="shared" si="1"/>
        <v>9.6</v>
      </c>
      <c r="M11" s="35">
        <f t="shared" si="2"/>
        <v>48</v>
      </c>
      <c r="N11" s="22"/>
      <c r="O11" s="36"/>
      <c r="P11" s="36"/>
      <c r="Q11" s="36"/>
    </row>
    <row r="12" s="40" customFormat="1" ht="11.25" spans="1:17">
      <c r="A12" s="22">
        <v>7</v>
      </c>
      <c r="B12" s="42" t="s">
        <v>1569</v>
      </c>
      <c r="C12" s="24" t="s">
        <v>18</v>
      </c>
      <c r="D12" s="25" t="s">
        <v>19</v>
      </c>
      <c r="E12" s="34" t="s">
        <v>23</v>
      </c>
      <c r="F12" s="43"/>
      <c r="G12" s="28">
        <v>5.83</v>
      </c>
      <c r="H12" s="29"/>
      <c r="I12" s="29">
        <f t="shared" si="0"/>
        <v>5.83</v>
      </c>
      <c r="J12" s="22" t="str">
        <f t="shared" si="3"/>
        <v>大湖寨</v>
      </c>
      <c r="K12" s="44">
        <f t="shared" si="4"/>
        <v>2915</v>
      </c>
      <c r="L12" s="45">
        <f t="shared" si="1"/>
        <v>17.49</v>
      </c>
      <c r="M12" s="35">
        <f t="shared" si="2"/>
        <v>87.45</v>
      </c>
      <c r="N12" s="22"/>
      <c r="O12" s="36"/>
      <c r="P12" s="36"/>
      <c r="Q12" s="36"/>
    </row>
    <row r="13" s="40" customFormat="1" ht="11.25" spans="1:17">
      <c r="A13" s="22">
        <v>8</v>
      </c>
      <c r="B13" s="42" t="s">
        <v>1570</v>
      </c>
      <c r="C13" s="24" t="s">
        <v>18</v>
      </c>
      <c r="D13" s="25" t="s">
        <v>19</v>
      </c>
      <c r="E13" s="34" t="s">
        <v>25</v>
      </c>
      <c r="F13" s="43"/>
      <c r="G13" s="28">
        <v>3.36</v>
      </c>
      <c r="H13" s="29"/>
      <c r="I13" s="29">
        <f t="shared" si="0"/>
        <v>3.36</v>
      </c>
      <c r="J13" s="22" t="str">
        <f t="shared" si="3"/>
        <v>大湖寨</v>
      </c>
      <c r="K13" s="44">
        <f t="shared" si="4"/>
        <v>1680</v>
      </c>
      <c r="L13" s="45">
        <f t="shared" si="1"/>
        <v>10.08</v>
      </c>
      <c r="M13" s="35">
        <f t="shared" si="2"/>
        <v>50.4</v>
      </c>
      <c r="N13" s="22"/>
      <c r="O13" s="36"/>
      <c r="P13" s="36"/>
      <c r="Q13" s="36"/>
    </row>
    <row r="14" s="40" customFormat="1" ht="11.25" spans="1:17">
      <c r="A14" s="22">
        <v>9</v>
      </c>
      <c r="B14" s="42" t="s">
        <v>1571</v>
      </c>
      <c r="C14" s="24" t="s">
        <v>18</v>
      </c>
      <c r="D14" s="25" t="s">
        <v>19</v>
      </c>
      <c r="E14" s="34" t="s">
        <v>30</v>
      </c>
      <c r="F14" s="43"/>
      <c r="G14" s="28">
        <v>1.71</v>
      </c>
      <c r="H14" s="29"/>
      <c r="I14" s="29">
        <f t="shared" si="0"/>
        <v>1.71</v>
      </c>
      <c r="J14" s="22" t="str">
        <f t="shared" si="3"/>
        <v>大湖寨</v>
      </c>
      <c r="K14" s="44">
        <f t="shared" si="4"/>
        <v>855</v>
      </c>
      <c r="L14" s="45">
        <f t="shared" si="1"/>
        <v>5.13</v>
      </c>
      <c r="M14" s="35">
        <f t="shared" si="2"/>
        <v>25.65</v>
      </c>
      <c r="N14" s="22"/>
      <c r="O14" s="36"/>
      <c r="P14" s="36"/>
      <c r="Q14" s="36"/>
    </row>
    <row r="15" s="40" customFormat="1" ht="11.25" spans="1:17">
      <c r="A15" s="22">
        <v>10</v>
      </c>
      <c r="B15" s="42" t="s">
        <v>1572</v>
      </c>
      <c r="C15" s="24" t="s">
        <v>18</v>
      </c>
      <c r="D15" s="25" t="s">
        <v>19</v>
      </c>
      <c r="E15" s="34" t="s">
        <v>39</v>
      </c>
      <c r="F15" s="43"/>
      <c r="G15" s="28">
        <v>1.07</v>
      </c>
      <c r="H15" s="29"/>
      <c r="I15" s="29">
        <f t="shared" si="0"/>
        <v>1.07</v>
      </c>
      <c r="J15" s="22" t="str">
        <f t="shared" si="3"/>
        <v>大湖寨</v>
      </c>
      <c r="K15" s="44">
        <f t="shared" si="4"/>
        <v>535</v>
      </c>
      <c r="L15" s="45">
        <f t="shared" si="1"/>
        <v>3.21</v>
      </c>
      <c r="M15" s="35">
        <f t="shared" si="2"/>
        <v>16.05</v>
      </c>
      <c r="N15" s="22"/>
      <c r="O15" s="36"/>
      <c r="P15" s="36"/>
      <c r="Q15" s="36"/>
    </row>
    <row r="16" s="40" customFormat="1" ht="11.25" spans="1:17">
      <c r="A16" s="22">
        <v>11</v>
      </c>
      <c r="B16" s="42" t="s">
        <v>1573</v>
      </c>
      <c r="C16" s="24" t="s">
        <v>18</v>
      </c>
      <c r="D16" s="25" t="s">
        <v>19</v>
      </c>
      <c r="E16" s="34" t="s">
        <v>39</v>
      </c>
      <c r="F16" s="43"/>
      <c r="G16" s="28">
        <v>3.95</v>
      </c>
      <c r="H16" s="29"/>
      <c r="I16" s="29">
        <f t="shared" si="0"/>
        <v>3.95</v>
      </c>
      <c r="J16" s="22" t="str">
        <f t="shared" si="3"/>
        <v>大湖寨</v>
      </c>
      <c r="K16" s="44">
        <f t="shared" si="4"/>
        <v>1975</v>
      </c>
      <c r="L16" s="45">
        <f t="shared" si="1"/>
        <v>11.85</v>
      </c>
      <c r="M16" s="35">
        <f t="shared" si="2"/>
        <v>59.25</v>
      </c>
      <c r="N16" s="22"/>
      <c r="O16" s="36"/>
      <c r="P16" s="36"/>
      <c r="Q16" s="36"/>
    </row>
    <row r="17" s="40" customFormat="1" ht="11.25" spans="1:17">
      <c r="A17" s="22">
        <v>12</v>
      </c>
      <c r="B17" s="42" t="s">
        <v>1230</v>
      </c>
      <c r="C17" s="24" t="s">
        <v>18</v>
      </c>
      <c r="D17" s="25" t="s">
        <v>19</v>
      </c>
      <c r="E17" s="34" t="s">
        <v>25</v>
      </c>
      <c r="F17" s="43"/>
      <c r="G17" s="28">
        <v>2.12</v>
      </c>
      <c r="H17" s="29"/>
      <c r="I17" s="29">
        <f t="shared" si="0"/>
        <v>2.12</v>
      </c>
      <c r="J17" s="22" t="str">
        <f t="shared" si="3"/>
        <v>大湖寨</v>
      </c>
      <c r="K17" s="44">
        <f t="shared" si="4"/>
        <v>1060</v>
      </c>
      <c r="L17" s="45">
        <f t="shared" si="1"/>
        <v>6.36</v>
      </c>
      <c r="M17" s="35">
        <f t="shared" si="2"/>
        <v>31.8</v>
      </c>
      <c r="N17" s="22"/>
      <c r="O17" s="36"/>
      <c r="P17" s="36"/>
      <c r="Q17" s="36"/>
    </row>
    <row r="18" s="40" customFormat="1" ht="11.25" spans="1:17">
      <c r="A18" s="22">
        <v>13</v>
      </c>
      <c r="B18" s="42" t="s">
        <v>1574</v>
      </c>
      <c r="C18" s="24" t="s">
        <v>18</v>
      </c>
      <c r="D18" s="25" t="s">
        <v>19</v>
      </c>
      <c r="E18" s="34" t="s">
        <v>25</v>
      </c>
      <c r="F18" s="43"/>
      <c r="G18" s="28">
        <v>2.12</v>
      </c>
      <c r="H18" s="29"/>
      <c r="I18" s="29">
        <f t="shared" si="0"/>
        <v>2.12</v>
      </c>
      <c r="J18" s="22" t="str">
        <f t="shared" si="3"/>
        <v>大湖寨</v>
      </c>
      <c r="K18" s="44">
        <f t="shared" si="4"/>
        <v>1060</v>
      </c>
      <c r="L18" s="45">
        <f t="shared" si="1"/>
        <v>6.36</v>
      </c>
      <c r="M18" s="35">
        <f t="shared" si="2"/>
        <v>31.8</v>
      </c>
      <c r="N18" s="22"/>
      <c r="O18" s="36"/>
      <c r="P18" s="36"/>
      <c r="Q18" s="36"/>
    </row>
    <row r="19" s="40" customFormat="1" ht="11.25" spans="1:17">
      <c r="A19" s="22">
        <v>14</v>
      </c>
      <c r="B19" s="42" t="s">
        <v>1575</v>
      </c>
      <c r="C19" s="24" t="s">
        <v>18</v>
      </c>
      <c r="D19" s="25" t="s">
        <v>19</v>
      </c>
      <c r="E19" s="34" t="s">
        <v>32</v>
      </c>
      <c r="F19" s="43"/>
      <c r="G19" s="28">
        <v>1.73</v>
      </c>
      <c r="H19" s="29"/>
      <c r="I19" s="29">
        <f t="shared" si="0"/>
        <v>1.73</v>
      </c>
      <c r="J19" s="22" t="str">
        <f t="shared" si="3"/>
        <v>大湖寨</v>
      </c>
      <c r="K19" s="44">
        <f t="shared" si="4"/>
        <v>865</v>
      </c>
      <c r="L19" s="45">
        <f t="shared" si="1"/>
        <v>5.19</v>
      </c>
      <c r="M19" s="35">
        <f t="shared" si="2"/>
        <v>25.95</v>
      </c>
      <c r="N19" s="22"/>
      <c r="O19" s="36"/>
      <c r="P19" s="36"/>
      <c r="Q19" s="36"/>
    </row>
    <row r="20" s="40" customFormat="1" ht="11.25" spans="1:17">
      <c r="A20" s="22">
        <v>15</v>
      </c>
      <c r="B20" s="42" t="s">
        <v>1576</v>
      </c>
      <c r="C20" s="24" t="s">
        <v>18</v>
      </c>
      <c r="D20" s="25" t="s">
        <v>19</v>
      </c>
      <c r="E20" s="34" t="s">
        <v>23</v>
      </c>
      <c r="F20" s="43"/>
      <c r="G20" s="28">
        <v>1.71</v>
      </c>
      <c r="H20" s="29"/>
      <c r="I20" s="29">
        <f t="shared" si="0"/>
        <v>1.71</v>
      </c>
      <c r="J20" s="22" t="str">
        <f t="shared" si="3"/>
        <v>大湖寨</v>
      </c>
      <c r="K20" s="44">
        <f t="shared" si="4"/>
        <v>855</v>
      </c>
      <c r="L20" s="45">
        <f t="shared" si="1"/>
        <v>5.13</v>
      </c>
      <c r="M20" s="35">
        <f t="shared" si="2"/>
        <v>25.65</v>
      </c>
      <c r="N20" s="22"/>
      <c r="O20" s="36"/>
      <c r="P20" s="36"/>
      <c r="Q20" s="36"/>
    </row>
    <row r="21" s="40" customFormat="1" ht="11.25" spans="1:17">
      <c r="A21" s="22">
        <v>16</v>
      </c>
      <c r="B21" s="42" t="s">
        <v>1577</v>
      </c>
      <c r="C21" s="24" t="s">
        <v>18</v>
      </c>
      <c r="D21" s="25" t="s">
        <v>19</v>
      </c>
      <c r="E21" s="34" t="s">
        <v>25</v>
      </c>
      <c r="F21" s="43"/>
      <c r="G21" s="28">
        <v>2.57</v>
      </c>
      <c r="H21" s="29"/>
      <c r="I21" s="29">
        <f t="shared" si="0"/>
        <v>2.57</v>
      </c>
      <c r="J21" s="22" t="str">
        <f t="shared" si="3"/>
        <v>大湖寨</v>
      </c>
      <c r="K21" s="44">
        <f t="shared" si="4"/>
        <v>1285</v>
      </c>
      <c r="L21" s="45">
        <f t="shared" si="1"/>
        <v>7.71</v>
      </c>
      <c r="M21" s="35">
        <f t="shared" si="2"/>
        <v>38.55</v>
      </c>
      <c r="N21" s="22"/>
      <c r="O21" s="36"/>
      <c r="P21" s="36"/>
      <c r="Q21" s="36"/>
    </row>
    <row r="22" s="40" customFormat="1" ht="11.25" spans="1:17">
      <c r="A22" s="22">
        <v>17</v>
      </c>
      <c r="B22" s="42" t="s">
        <v>1578</v>
      </c>
      <c r="C22" s="24" t="s">
        <v>18</v>
      </c>
      <c r="D22" s="25" t="s">
        <v>19</v>
      </c>
      <c r="E22" s="34" t="s">
        <v>23</v>
      </c>
      <c r="F22" s="43"/>
      <c r="G22" s="28">
        <v>2.09</v>
      </c>
      <c r="H22" s="29"/>
      <c r="I22" s="29">
        <f t="shared" si="0"/>
        <v>2.09</v>
      </c>
      <c r="J22" s="22" t="str">
        <f t="shared" si="3"/>
        <v>大湖寨</v>
      </c>
      <c r="K22" s="44">
        <f t="shared" si="4"/>
        <v>1045</v>
      </c>
      <c r="L22" s="45">
        <f t="shared" si="1"/>
        <v>6.27</v>
      </c>
      <c r="M22" s="35">
        <f t="shared" si="2"/>
        <v>31.35</v>
      </c>
      <c r="N22" s="22"/>
      <c r="O22" s="36"/>
      <c r="P22" s="36"/>
      <c r="Q22" s="36"/>
    </row>
    <row r="23" s="40" customFormat="1" ht="11.25" spans="1:17">
      <c r="A23" s="22">
        <v>18</v>
      </c>
      <c r="B23" s="42" t="s">
        <v>1579</v>
      </c>
      <c r="C23" s="24" t="s">
        <v>18</v>
      </c>
      <c r="D23" s="25" t="s">
        <v>19</v>
      </c>
      <c r="E23" s="34" t="s">
        <v>23</v>
      </c>
      <c r="F23" s="43"/>
      <c r="G23" s="28">
        <v>2.09</v>
      </c>
      <c r="H23" s="29"/>
      <c r="I23" s="29">
        <f t="shared" si="0"/>
        <v>2.09</v>
      </c>
      <c r="J23" s="22" t="str">
        <f t="shared" si="3"/>
        <v>大湖寨</v>
      </c>
      <c r="K23" s="44">
        <f t="shared" si="4"/>
        <v>1045</v>
      </c>
      <c r="L23" s="45">
        <f t="shared" si="1"/>
        <v>6.27</v>
      </c>
      <c r="M23" s="35">
        <f t="shared" si="2"/>
        <v>31.35</v>
      </c>
      <c r="N23" s="22"/>
      <c r="O23" s="36"/>
      <c r="P23" s="36"/>
      <c r="Q23" s="36"/>
    </row>
    <row r="24" s="40" customFormat="1" ht="11.25" spans="1:17">
      <c r="A24" s="22">
        <v>19</v>
      </c>
      <c r="B24" s="42" t="s">
        <v>1580</v>
      </c>
      <c r="C24" s="24" t="s">
        <v>18</v>
      </c>
      <c r="D24" s="25" t="s">
        <v>19</v>
      </c>
      <c r="E24" s="34" t="s">
        <v>41</v>
      </c>
      <c r="F24" s="43"/>
      <c r="G24" s="28">
        <v>1.26</v>
      </c>
      <c r="H24" s="29"/>
      <c r="I24" s="29">
        <f t="shared" si="0"/>
        <v>1.26</v>
      </c>
      <c r="J24" s="22" t="str">
        <f t="shared" si="3"/>
        <v>大湖寨</v>
      </c>
      <c r="K24" s="44">
        <f t="shared" si="4"/>
        <v>630</v>
      </c>
      <c r="L24" s="45">
        <f t="shared" si="1"/>
        <v>3.78</v>
      </c>
      <c r="M24" s="35">
        <f t="shared" si="2"/>
        <v>18.9</v>
      </c>
      <c r="N24" s="22"/>
      <c r="O24" s="36"/>
      <c r="P24" s="36"/>
      <c r="Q24" s="36"/>
    </row>
    <row r="25" s="40" customFormat="1" ht="11.25" spans="1:17">
      <c r="A25" s="22">
        <v>20</v>
      </c>
      <c r="B25" s="42" t="s">
        <v>1581</v>
      </c>
      <c r="C25" s="24" t="s">
        <v>18</v>
      </c>
      <c r="D25" s="25" t="s">
        <v>19</v>
      </c>
      <c r="E25" s="34" t="s">
        <v>41</v>
      </c>
      <c r="F25" s="43"/>
      <c r="G25" s="28">
        <v>2.51</v>
      </c>
      <c r="H25" s="29"/>
      <c r="I25" s="29">
        <f t="shared" si="0"/>
        <v>2.51</v>
      </c>
      <c r="J25" s="22" t="str">
        <f t="shared" si="3"/>
        <v>大湖寨</v>
      </c>
      <c r="K25" s="44">
        <f t="shared" si="4"/>
        <v>1255</v>
      </c>
      <c r="L25" s="45">
        <f t="shared" si="1"/>
        <v>7.53</v>
      </c>
      <c r="M25" s="35">
        <f t="shared" si="2"/>
        <v>37.65</v>
      </c>
      <c r="N25" s="22"/>
      <c r="O25" s="36"/>
      <c r="P25" s="36"/>
      <c r="Q25" s="36"/>
    </row>
    <row r="26" s="40" customFormat="1" ht="11.25" spans="1:17">
      <c r="A26" s="22">
        <v>21</v>
      </c>
      <c r="B26" s="42" t="s">
        <v>1582</v>
      </c>
      <c r="C26" s="24" t="s">
        <v>18</v>
      </c>
      <c r="D26" s="25" t="s">
        <v>19</v>
      </c>
      <c r="E26" s="34" t="s">
        <v>41</v>
      </c>
      <c r="F26" s="43"/>
      <c r="G26" s="28">
        <v>1.26</v>
      </c>
      <c r="H26" s="29"/>
      <c r="I26" s="29">
        <f t="shared" si="0"/>
        <v>1.26</v>
      </c>
      <c r="J26" s="22" t="str">
        <f t="shared" si="3"/>
        <v>大湖寨</v>
      </c>
      <c r="K26" s="44">
        <f t="shared" si="4"/>
        <v>630</v>
      </c>
      <c r="L26" s="45">
        <f t="shared" si="1"/>
        <v>3.78</v>
      </c>
      <c r="M26" s="35">
        <f t="shared" si="2"/>
        <v>18.9</v>
      </c>
      <c r="N26" s="22"/>
      <c r="O26" s="36"/>
      <c r="P26" s="36"/>
      <c r="Q26" s="36"/>
    </row>
    <row r="27" s="40" customFormat="1" ht="11.25" spans="1:17">
      <c r="A27" s="22">
        <v>22</v>
      </c>
      <c r="B27" s="42" t="s">
        <v>1583</v>
      </c>
      <c r="C27" s="24" t="s">
        <v>18</v>
      </c>
      <c r="D27" s="25" t="s">
        <v>19</v>
      </c>
      <c r="E27" s="34" t="s">
        <v>25</v>
      </c>
      <c r="F27" s="43"/>
      <c r="G27" s="28">
        <v>3.36</v>
      </c>
      <c r="H27" s="29"/>
      <c r="I27" s="29">
        <f t="shared" si="0"/>
        <v>3.36</v>
      </c>
      <c r="J27" s="22" t="str">
        <f t="shared" si="3"/>
        <v>大湖寨</v>
      </c>
      <c r="K27" s="44">
        <f t="shared" si="4"/>
        <v>1680</v>
      </c>
      <c r="L27" s="45">
        <f t="shared" si="1"/>
        <v>10.08</v>
      </c>
      <c r="M27" s="35">
        <f t="shared" si="2"/>
        <v>50.4</v>
      </c>
      <c r="N27" s="22"/>
      <c r="O27" s="36"/>
      <c r="P27" s="36"/>
      <c r="Q27" s="36"/>
    </row>
    <row r="28" s="40" customFormat="1" ht="11.25" spans="1:17">
      <c r="A28" s="22">
        <v>23</v>
      </c>
      <c r="B28" s="42" t="s">
        <v>1584</v>
      </c>
      <c r="C28" s="24" t="s">
        <v>18</v>
      </c>
      <c r="D28" s="25" t="s">
        <v>19</v>
      </c>
      <c r="E28" s="34" t="s">
        <v>20</v>
      </c>
      <c r="F28" s="43"/>
      <c r="G28" s="28">
        <v>2.09</v>
      </c>
      <c r="H28" s="29"/>
      <c r="I28" s="29">
        <f t="shared" si="0"/>
        <v>2.09</v>
      </c>
      <c r="J28" s="22" t="str">
        <f t="shared" si="3"/>
        <v>大湖寨</v>
      </c>
      <c r="K28" s="44">
        <f t="shared" si="4"/>
        <v>1045</v>
      </c>
      <c r="L28" s="45">
        <f t="shared" si="1"/>
        <v>6.27</v>
      </c>
      <c r="M28" s="35">
        <f t="shared" si="2"/>
        <v>31.35</v>
      </c>
      <c r="N28" s="22"/>
      <c r="O28" s="36"/>
      <c r="P28" s="36"/>
      <c r="Q28" s="36"/>
    </row>
    <row r="29" s="40" customFormat="1" ht="11.25" spans="1:17">
      <c r="A29" s="22">
        <v>24</v>
      </c>
      <c r="B29" s="42" t="s">
        <v>1585</v>
      </c>
      <c r="C29" s="24" t="s">
        <v>18</v>
      </c>
      <c r="D29" s="25" t="s">
        <v>19</v>
      </c>
      <c r="E29" s="34" t="s">
        <v>32</v>
      </c>
      <c r="F29" s="43"/>
      <c r="G29" s="28">
        <v>2.51</v>
      </c>
      <c r="H29" s="29"/>
      <c r="I29" s="29">
        <f t="shared" si="0"/>
        <v>2.51</v>
      </c>
      <c r="J29" s="22" t="str">
        <f t="shared" si="3"/>
        <v>大湖寨</v>
      </c>
      <c r="K29" s="44">
        <f t="shared" si="4"/>
        <v>1255</v>
      </c>
      <c r="L29" s="45">
        <f t="shared" si="1"/>
        <v>7.53</v>
      </c>
      <c r="M29" s="35">
        <f t="shared" si="2"/>
        <v>37.65</v>
      </c>
      <c r="N29" s="22"/>
      <c r="O29" s="36"/>
      <c r="P29" s="36"/>
      <c r="Q29" s="36"/>
    </row>
    <row r="30" s="40" customFormat="1" ht="11.25" spans="1:17">
      <c r="A30" s="22">
        <v>25</v>
      </c>
      <c r="B30" s="42" t="s">
        <v>1586</v>
      </c>
      <c r="C30" s="24" t="s">
        <v>18</v>
      </c>
      <c r="D30" s="25" t="s">
        <v>19</v>
      </c>
      <c r="E30" s="34" t="s">
        <v>45</v>
      </c>
      <c r="F30" s="43"/>
      <c r="G30" s="28">
        <v>2.51</v>
      </c>
      <c r="H30" s="29"/>
      <c r="I30" s="29">
        <f t="shared" si="0"/>
        <v>2.51</v>
      </c>
      <c r="J30" s="22" t="str">
        <f t="shared" si="3"/>
        <v>大湖寨</v>
      </c>
      <c r="K30" s="44">
        <f t="shared" si="4"/>
        <v>1255</v>
      </c>
      <c r="L30" s="45">
        <f t="shared" si="1"/>
        <v>7.53</v>
      </c>
      <c r="M30" s="35">
        <f t="shared" si="2"/>
        <v>37.65</v>
      </c>
      <c r="N30" s="22"/>
      <c r="O30" s="36"/>
      <c r="P30" s="36"/>
      <c r="Q30" s="36"/>
    </row>
    <row r="31" s="40" customFormat="1" ht="11.25" spans="1:17">
      <c r="A31" s="22">
        <v>26</v>
      </c>
      <c r="B31" s="42" t="s">
        <v>1587</v>
      </c>
      <c r="C31" s="24" t="s">
        <v>18</v>
      </c>
      <c r="D31" s="25" t="s">
        <v>19</v>
      </c>
      <c r="E31" s="34" t="s">
        <v>20</v>
      </c>
      <c r="F31" s="43"/>
      <c r="G31" s="28">
        <v>3.36</v>
      </c>
      <c r="H31" s="29"/>
      <c r="I31" s="29">
        <f t="shared" si="0"/>
        <v>3.36</v>
      </c>
      <c r="J31" s="22" t="str">
        <f t="shared" si="3"/>
        <v>大湖寨</v>
      </c>
      <c r="K31" s="44">
        <f t="shared" si="4"/>
        <v>1680</v>
      </c>
      <c r="L31" s="45">
        <f t="shared" si="1"/>
        <v>10.08</v>
      </c>
      <c r="M31" s="35">
        <f t="shared" si="2"/>
        <v>50.4</v>
      </c>
      <c r="N31" s="22"/>
      <c r="O31" s="36"/>
      <c r="P31" s="36"/>
      <c r="Q31" s="36"/>
    </row>
    <row r="32" s="40" customFormat="1" ht="11.25" spans="1:17">
      <c r="A32" s="22">
        <v>27</v>
      </c>
      <c r="B32" s="42" t="s">
        <v>1588</v>
      </c>
      <c r="C32" s="24" t="s">
        <v>18</v>
      </c>
      <c r="D32" s="25" t="s">
        <v>19</v>
      </c>
      <c r="E32" s="34" t="s">
        <v>30</v>
      </c>
      <c r="F32" s="43"/>
      <c r="G32" s="28">
        <v>1.75</v>
      </c>
      <c r="H32" s="29"/>
      <c r="I32" s="29">
        <f t="shared" si="0"/>
        <v>1.75</v>
      </c>
      <c r="J32" s="22" t="str">
        <f t="shared" si="3"/>
        <v>大湖寨</v>
      </c>
      <c r="K32" s="44">
        <f t="shared" si="4"/>
        <v>875</v>
      </c>
      <c r="L32" s="45">
        <f t="shared" si="1"/>
        <v>5.25</v>
      </c>
      <c r="M32" s="35">
        <f t="shared" si="2"/>
        <v>26.25</v>
      </c>
      <c r="N32" s="22"/>
      <c r="O32" s="36"/>
      <c r="P32" s="36"/>
      <c r="Q32" s="36"/>
    </row>
    <row r="33" s="40" customFormat="1" ht="11.25" spans="1:17">
      <c r="A33" s="22">
        <v>28</v>
      </c>
      <c r="B33" s="42" t="s">
        <v>1589</v>
      </c>
      <c r="C33" s="24" t="s">
        <v>18</v>
      </c>
      <c r="D33" s="25" t="s">
        <v>19</v>
      </c>
      <c r="E33" s="34" t="s">
        <v>30</v>
      </c>
      <c r="F33" s="43"/>
      <c r="G33" s="28">
        <v>1.37</v>
      </c>
      <c r="H33" s="29"/>
      <c r="I33" s="29">
        <f t="shared" si="0"/>
        <v>1.37</v>
      </c>
      <c r="J33" s="22" t="str">
        <f t="shared" si="3"/>
        <v>大湖寨</v>
      </c>
      <c r="K33" s="44">
        <f t="shared" si="4"/>
        <v>685</v>
      </c>
      <c r="L33" s="45">
        <f t="shared" si="1"/>
        <v>4.11</v>
      </c>
      <c r="M33" s="35">
        <f t="shared" si="2"/>
        <v>20.55</v>
      </c>
      <c r="N33" s="22"/>
      <c r="O33" s="36"/>
      <c r="P33" s="36"/>
      <c r="Q33" s="36"/>
    </row>
    <row r="34" s="40" customFormat="1" ht="11.25" spans="1:17">
      <c r="A34" s="22">
        <v>29</v>
      </c>
      <c r="B34" s="42" t="s">
        <v>1590</v>
      </c>
      <c r="C34" s="24" t="s">
        <v>18</v>
      </c>
      <c r="D34" s="25" t="s">
        <v>19</v>
      </c>
      <c r="E34" s="34" t="s">
        <v>25</v>
      </c>
      <c r="F34" s="43"/>
      <c r="G34" s="28">
        <v>2.61</v>
      </c>
      <c r="H34" s="29"/>
      <c r="I34" s="29">
        <f t="shared" si="0"/>
        <v>2.61</v>
      </c>
      <c r="J34" s="22" t="str">
        <f t="shared" si="3"/>
        <v>大湖寨</v>
      </c>
      <c r="K34" s="44">
        <f t="shared" si="4"/>
        <v>1305</v>
      </c>
      <c r="L34" s="45">
        <f t="shared" si="1"/>
        <v>7.83</v>
      </c>
      <c r="M34" s="35">
        <f t="shared" si="2"/>
        <v>39.15</v>
      </c>
      <c r="N34" s="22"/>
      <c r="O34" s="36"/>
      <c r="P34" s="36"/>
      <c r="Q34" s="36"/>
    </row>
    <row r="35" s="40" customFormat="1" ht="11.25" spans="1:17">
      <c r="A35" s="22">
        <v>30</v>
      </c>
      <c r="B35" s="42" t="s">
        <v>1591</v>
      </c>
      <c r="C35" s="24" t="s">
        <v>18</v>
      </c>
      <c r="D35" s="25" t="s">
        <v>19</v>
      </c>
      <c r="E35" s="34" t="s">
        <v>25</v>
      </c>
      <c r="F35" s="43"/>
      <c r="G35" s="28">
        <v>1.33</v>
      </c>
      <c r="H35" s="29"/>
      <c r="I35" s="29">
        <f t="shared" si="0"/>
        <v>1.33</v>
      </c>
      <c r="J35" s="22" t="str">
        <f t="shared" si="3"/>
        <v>大湖寨</v>
      </c>
      <c r="K35" s="44">
        <f t="shared" si="4"/>
        <v>665</v>
      </c>
      <c r="L35" s="45">
        <f t="shared" si="1"/>
        <v>3.99</v>
      </c>
      <c r="M35" s="35">
        <f t="shared" si="2"/>
        <v>19.95</v>
      </c>
      <c r="N35" s="22"/>
      <c r="O35" s="36"/>
      <c r="P35" s="36"/>
      <c r="Q35" s="36"/>
    </row>
    <row r="36" s="40" customFormat="1" ht="11.25" spans="1:17">
      <c r="A36" s="22">
        <v>31</v>
      </c>
      <c r="B36" s="42" t="s">
        <v>1592</v>
      </c>
      <c r="C36" s="24" t="s">
        <v>18</v>
      </c>
      <c r="D36" s="25" t="s">
        <v>19</v>
      </c>
      <c r="E36" s="34" t="s">
        <v>23</v>
      </c>
      <c r="F36" s="43"/>
      <c r="G36" s="28">
        <v>0.9</v>
      </c>
      <c r="H36" s="29"/>
      <c r="I36" s="29">
        <f t="shared" si="0"/>
        <v>0.9</v>
      </c>
      <c r="J36" s="22" t="str">
        <f t="shared" si="3"/>
        <v>大湖寨</v>
      </c>
      <c r="K36" s="44">
        <f t="shared" si="4"/>
        <v>450</v>
      </c>
      <c r="L36" s="45">
        <f t="shared" si="1"/>
        <v>2.7</v>
      </c>
      <c r="M36" s="35">
        <f t="shared" si="2"/>
        <v>13.5</v>
      </c>
      <c r="N36" s="22"/>
      <c r="O36" s="36"/>
      <c r="P36" s="36"/>
      <c r="Q36" s="36"/>
    </row>
    <row r="37" s="40" customFormat="1" ht="11.25" spans="1:17">
      <c r="A37" s="22">
        <v>32</v>
      </c>
      <c r="B37" s="42" t="s">
        <v>1593</v>
      </c>
      <c r="C37" s="24" t="s">
        <v>18</v>
      </c>
      <c r="D37" s="25" t="s">
        <v>19</v>
      </c>
      <c r="E37" s="34" t="s">
        <v>23</v>
      </c>
      <c r="F37" s="43"/>
      <c r="G37" s="28">
        <v>2.61</v>
      </c>
      <c r="H37" s="29"/>
      <c r="I37" s="29">
        <f t="shared" si="0"/>
        <v>2.61</v>
      </c>
      <c r="J37" s="22" t="str">
        <f t="shared" si="3"/>
        <v>大湖寨</v>
      </c>
      <c r="K37" s="44">
        <f t="shared" si="4"/>
        <v>1305</v>
      </c>
      <c r="L37" s="45">
        <f t="shared" si="1"/>
        <v>7.83</v>
      </c>
      <c r="M37" s="35">
        <f t="shared" si="2"/>
        <v>39.15</v>
      </c>
      <c r="N37" s="22"/>
      <c r="O37" s="36"/>
      <c r="P37" s="36"/>
      <c r="Q37" s="36"/>
    </row>
    <row r="38" s="40" customFormat="1" ht="11.25" spans="1:17">
      <c r="A38" s="22">
        <v>33</v>
      </c>
      <c r="B38" s="42" t="s">
        <v>1594</v>
      </c>
      <c r="C38" s="24" t="s">
        <v>18</v>
      </c>
      <c r="D38" s="25" t="s">
        <v>19</v>
      </c>
      <c r="E38" s="34" t="s">
        <v>41</v>
      </c>
      <c r="F38" s="43"/>
      <c r="G38" s="28">
        <v>3.48</v>
      </c>
      <c r="H38" s="29"/>
      <c r="I38" s="29">
        <f t="shared" si="0"/>
        <v>3.48</v>
      </c>
      <c r="J38" s="22" t="str">
        <f t="shared" si="3"/>
        <v>大湖寨</v>
      </c>
      <c r="K38" s="44">
        <f t="shared" si="4"/>
        <v>1740</v>
      </c>
      <c r="L38" s="45">
        <f t="shared" si="1"/>
        <v>10.44</v>
      </c>
      <c r="M38" s="35">
        <f t="shared" si="2"/>
        <v>52.2</v>
      </c>
      <c r="N38" s="22"/>
      <c r="O38" s="36"/>
      <c r="P38" s="36"/>
      <c r="Q38" s="36"/>
    </row>
    <row r="39" s="40" customFormat="1" ht="11.25" spans="1:17">
      <c r="A39" s="22">
        <v>34</v>
      </c>
      <c r="B39" s="42" t="s">
        <v>1595</v>
      </c>
      <c r="C39" s="24" t="s">
        <v>18</v>
      </c>
      <c r="D39" s="25" t="s">
        <v>19</v>
      </c>
      <c r="E39" s="34" t="s">
        <v>23</v>
      </c>
      <c r="F39" s="43"/>
      <c r="G39" s="28">
        <v>2.17</v>
      </c>
      <c r="H39" s="29"/>
      <c r="I39" s="29">
        <f t="shared" si="0"/>
        <v>2.17</v>
      </c>
      <c r="J39" s="22" t="str">
        <f t="shared" si="3"/>
        <v>大湖寨</v>
      </c>
      <c r="K39" s="44">
        <f t="shared" ref="K39:K70" si="5">G39*500</f>
        <v>1085</v>
      </c>
      <c r="L39" s="45">
        <f t="shared" si="1"/>
        <v>6.51</v>
      </c>
      <c r="M39" s="35">
        <f t="shared" si="2"/>
        <v>32.55</v>
      </c>
      <c r="N39" s="22"/>
      <c r="O39" s="36"/>
      <c r="P39" s="36"/>
      <c r="Q39" s="36"/>
    </row>
    <row r="40" s="40" customFormat="1" ht="11.25" spans="1:17">
      <c r="A40" s="22">
        <v>35</v>
      </c>
      <c r="B40" s="42" t="s">
        <v>1596</v>
      </c>
      <c r="C40" s="24" t="s">
        <v>18</v>
      </c>
      <c r="D40" s="25" t="s">
        <v>19</v>
      </c>
      <c r="E40" s="34" t="s">
        <v>30</v>
      </c>
      <c r="F40" s="43"/>
      <c r="G40" s="28">
        <v>1.75</v>
      </c>
      <c r="H40" s="29"/>
      <c r="I40" s="29">
        <f t="shared" si="0"/>
        <v>1.75</v>
      </c>
      <c r="J40" s="22" t="str">
        <f t="shared" si="3"/>
        <v>大湖寨</v>
      </c>
      <c r="K40" s="44">
        <f t="shared" si="5"/>
        <v>875</v>
      </c>
      <c r="L40" s="45">
        <f t="shared" si="1"/>
        <v>5.25</v>
      </c>
      <c r="M40" s="35">
        <f t="shared" si="2"/>
        <v>26.25</v>
      </c>
      <c r="N40" s="22"/>
      <c r="O40" s="36"/>
      <c r="P40" s="36"/>
      <c r="Q40" s="36"/>
    </row>
    <row r="41" s="40" customFormat="1" ht="11.25" spans="1:17">
      <c r="A41" s="22">
        <v>36</v>
      </c>
      <c r="B41" s="42" t="s">
        <v>1597</v>
      </c>
      <c r="C41" s="24" t="s">
        <v>18</v>
      </c>
      <c r="D41" s="25" t="s">
        <v>19</v>
      </c>
      <c r="E41" s="34" t="s">
        <v>25</v>
      </c>
      <c r="F41" s="43"/>
      <c r="G41" s="28">
        <v>1.75</v>
      </c>
      <c r="H41" s="29"/>
      <c r="I41" s="29">
        <f t="shared" si="0"/>
        <v>1.75</v>
      </c>
      <c r="J41" s="22" t="str">
        <f t="shared" si="3"/>
        <v>大湖寨</v>
      </c>
      <c r="K41" s="44">
        <f t="shared" si="5"/>
        <v>875</v>
      </c>
      <c r="L41" s="45">
        <f t="shared" si="1"/>
        <v>5.25</v>
      </c>
      <c r="M41" s="35">
        <f t="shared" si="2"/>
        <v>26.25</v>
      </c>
      <c r="N41" s="22"/>
      <c r="O41" s="36"/>
      <c r="P41" s="36"/>
      <c r="Q41" s="36"/>
    </row>
    <row r="42" s="40" customFormat="1" ht="11.25" spans="1:17">
      <c r="A42" s="22">
        <v>37</v>
      </c>
      <c r="B42" s="42" t="s">
        <v>1598</v>
      </c>
      <c r="C42" s="24" t="s">
        <v>18</v>
      </c>
      <c r="D42" s="25" t="s">
        <v>19</v>
      </c>
      <c r="E42" s="34" t="s">
        <v>45</v>
      </c>
      <c r="F42" s="43"/>
      <c r="G42" s="28">
        <v>2.61</v>
      </c>
      <c r="H42" s="29"/>
      <c r="I42" s="29">
        <f t="shared" si="0"/>
        <v>2.61</v>
      </c>
      <c r="J42" s="22" t="str">
        <f t="shared" si="3"/>
        <v>大湖寨</v>
      </c>
      <c r="K42" s="44">
        <f t="shared" si="5"/>
        <v>1305</v>
      </c>
      <c r="L42" s="45">
        <f t="shared" si="1"/>
        <v>7.83</v>
      </c>
      <c r="M42" s="35">
        <f t="shared" si="2"/>
        <v>39.15</v>
      </c>
      <c r="N42" s="22"/>
      <c r="O42" s="36"/>
      <c r="P42" s="36"/>
      <c r="Q42" s="36"/>
    </row>
    <row r="43" s="40" customFormat="1" ht="11.25" spans="1:17">
      <c r="A43" s="22">
        <v>38</v>
      </c>
      <c r="B43" s="42" t="s">
        <v>1599</v>
      </c>
      <c r="C43" s="24" t="s">
        <v>18</v>
      </c>
      <c r="D43" s="25" t="s">
        <v>19</v>
      </c>
      <c r="E43" s="34" t="s">
        <v>30</v>
      </c>
      <c r="F43" s="43"/>
      <c r="G43" s="28">
        <v>0.91</v>
      </c>
      <c r="H43" s="29"/>
      <c r="I43" s="29">
        <f t="shared" si="0"/>
        <v>0.91</v>
      </c>
      <c r="J43" s="22" t="str">
        <f t="shared" si="3"/>
        <v>大湖寨</v>
      </c>
      <c r="K43" s="44">
        <f t="shared" si="5"/>
        <v>455</v>
      </c>
      <c r="L43" s="45">
        <f t="shared" si="1"/>
        <v>2.73</v>
      </c>
      <c r="M43" s="35">
        <f t="shared" si="2"/>
        <v>13.65</v>
      </c>
      <c r="N43" s="22"/>
      <c r="O43" s="36"/>
      <c r="P43" s="36"/>
      <c r="Q43" s="36"/>
    </row>
    <row r="44" s="40" customFormat="1" ht="11.25" spans="1:17">
      <c r="A44" s="22">
        <v>39</v>
      </c>
      <c r="B44" s="42" t="s">
        <v>1600</v>
      </c>
      <c r="C44" s="24" t="s">
        <v>18</v>
      </c>
      <c r="D44" s="25" t="s">
        <v>19</v>
      </c>
      <c r="E44" s="34" t="s">
        <v>45</v>
      </c>
      <c r="F44" s="43"/>
      <c r="G44" s="28">
        <v>2.2</v>
      </c>
      <c r="H44" s="29"/>
      <c r="I44" s="29">
        <f t="shared" si="0"/>
        <v>2.2</v>
      </c>
      <c r="J44" s="22" t="str">
        <f t="shared" si="3"/>
        <v>大湖寨</v>
      </c>
      <c r="K44" s="44">
        <f t="shared" si="5"/>
        <v>1100</v>
      </c>
      <c r="L44" s="45">
        <f t="shared" si="1"/>
        <v>6.6</v>
      </c>
      <c r="M44" s="35">
        <f t="shared" si="2"/>
        <v>33</v>
      </c>
      <c r="N44" s="22"/>
      <c r="O44" s="36"/>
      <c r="P44" s="36"/>
      <c r="Q44" s="36"/>
    </row>
    <row r="45" s="40" customFormat="1" ht="11.25" spans="1:17">
      <c r="A45" s="22">
        <v>40</v>
      </c>
      <c r="B45" s="42" t="s">
        <v>1601</v>
      </c>
      <c r="C45" s="24" t="s">
        <v>18</v>
      </c>
      <c r="D45" s="25" t="s">
        <v>19</v>
      </c>
      <c r="E45" s="34" t="s">
        <v>41</v>
      </c>
      <c r="F45" s="43"/>
      <c r="G45" s="28">
        <v>3.92</v>
      </c>
      <c r="H45" s="29"/>
      <c r="I45" s="29">
        <f t="shared" si="0"/>
        <v>3.92</v>
      </c>
      <c r="J45" s="22" t="str">
        <f t="shared" si="3"/>
        <v>大湖寨</v>
      </c>
      <c r="K45" s="44">
        <f t="shared" si="5"/>
        <v>1960</v>
      </c>
      <c r="L45" s="45">
        <f t="shared" si="1"/>
        <v>11.76</v>
      </c>
      <c r="M45" s="35">
        <f t="shared" si="2"/>
        <v>58.8</v>
      </c>
      <c r="N45" s="22"/>
      <c r="O45" s="36"/>
      <c r="P45" s="36"/>
      <c r="Q45" s="36"/>
    </row>
    <row r="46" s="40" customFormat="1" ht="11.25" spans="1:17">
      <c r="A46" s="22">
        <v>41</v>
      </c>
      <c r="B46" s="42" t="s">
        <v>1602</v>
      </c>
      <c r="C46" s="24" t="s">
        <v>18</v>
      </c>
      <c r="D46" s="25" t="s">
        <v>19</v>
      </c>
      <c r="E46" s="34" t="s">
        <v>30</v>
      </c>
      <c r="F46" s="43"/>
      <c r="G46" s="28">
        <v>3.02</v>
      </c>
      <c r="H46" s="29"/>
      <c r="I46" s="29">
        <f t="shared" si="0"/>
        <v>3.02</v>
      </c>
      <c r="J46" s="22" t="str">
        <f t="shared" si="3"/>
        <v>大湖寨</v>
      </c>
      <c r="K46" s="44">
        <f t="shared" si="5"/>
        <v>1510</v>
      </c>
      <c r="L46" s="45">
        <f t="shared" si="1"/>
        <v>9.06</v>
      </c>
      <c r="M46" s="35">
        <f t="shared" si="2"/>
        <v>45.3</v>
      </c>
      <c r="N46" s="22"/>
      <c r="O46" s="36"/>
      <c r="P46" s="36"/>
      <c r="Q46" s="36"/>
    </row>
    <row r="47" s="40" customFormat="1" ht="11.25" spans="1:17">
      <c r="A47" s="22">
        <v>42</v>
      </c>
      <c r="B47" s="42" t="s">
        <v>1603</v>
      </c>
      <c r="C47" s="24" t="s">
        <v>18</v>
      </c>
      <c r="D47" s="25" t="s">
        <v>19</v>
      </c>
      <c r="E47" s="34" t="s">
        <v>45</v>
      </c>
      <c r="F47" s="43"/>
      <c r="G47" s="28">
        <v>2.61</v>
      </c>
      <c r="H47" s="29"/>
      <c r="I47" s="29">
        <f t="shared" si="0"/>
        <v>2.61</v>
      </c>
      <c r="J47" s="22" t="str">
        <f t="shared" si="3"/>
        <v>大湖寨</v>
      </c>
      <c r="K47" s="44">
        <f t="shared" si="5"/>
        <v>1305</v>
      </c>
      <c r="L47" s="45">
        <f t="shared" si="1"/>
        <v>7.83</v>
      </c>
      <c r="M47" s="35">
        <f t="shared" si="2"/>
        <v>39.15</v>
      </c>
      <c r="N47" s="22"/>
      <c r="O47" s="36"/>
      <c r="P47" s="36"/>
      <c r="Q47" s="36"/>
    </row>
    <row r="48" s="40" customFormat="1" ht="11.25" spans="1:17">
      <c r="A48" s="22">
        <v>43</v>
      </c>
      <c r="B48" s="42" t="s">
        <v>1604</v>
      </c>
      <c r="C48" s="24" t="s">
        <v>18</v>
      </c>
      <c r="D48" s="25" t="s">
        <v>19</v>
      </c>
      <c r="E48" s="34" t="s">
        <v>32</v>
      </c>
      <c r="F48" s="43"/>
      <c r="G48" s="28">
        <v>3.02</v>
      </c>
      <c r="H48" s="29"/>
      <c r="I48" s="29">
        <f t="shared" si="0"/>
        <v>3.02</v>
      </c>
      <c r="J48" s="22" t="str">
        <f t="shared" si="3"/>
        <v>大湖寨</v>
      </c>
      <c r="K48" s="44">
        <f t="shared" si="5"/>
        <v>1510</v>
      </c>
      <c r="L48" s="45">
        <f t="shared" si="1"/>
        <v>9.06</v>
      </c>
      <c r="M48" s="35">
        <f t="shared" si="2"/>
        <v>45.3</v>
      </c>
      <c r="N48" s="22"/>
      <c r="O48" s="36"/>
      <c r="P48" s="36"/>
      <c r="Q48" s="36"/>
    </row>
    <row r="49" s="40" customFormat="1" ht="11.25" spans="1:17">
      <c r="A49" s="22">
        <v>44</v>
      </c>
      <c r="B49" s="42" t="s">
        <v>1605</v>
      </c>
      <c r="C49" s="24" t="s">
        <v>18</v>
      </c>
      <c r="D49" s="25" t="s">
        <v>19</v>
      </c>
      <c r="E49" s="34" t="s">
        <v>39</v>
      </c>
      <c r="F49" s="43"/>
      <c r="G49" s="28">
        <v>2.61</v>
      </c>
      <c r="H49" s="29"/>
      <c r="I49" s="29">
        <f t="shared" si="0"/>
        <v>2.61</v>
      </c>
      <c r="J49" s="22" t="str">
        <f t="shared" si="3"/>
        <v>大湖寨</v>
      </c>
      <c r="K49" s="44">
        <f t="shared" si="5"/>
        <v>1305</v>
      </c>
      <c r="L49" s="45">
        <f t="shared" si="1"/>
        <v>7.83</v>
      </c>
      <c r="M49" s="35">
        <f t="shared" si="2"/>
        <v>39.15</v>
      </c>
      <c r="N49" s="22"/>
      <c r="O49" s="36"/>
      <c r="P49" s="36"/>
      <c r="Q49" s="36"/>
    </row>
    <row r="50" s="40" customFormat="1" ht="11.25" spans="1:17">
      <c r="A50" s="22">
        <v>45</v>
      </c>
      <c r="B50" s="42" t="s">
        <v>1606</v>
      </c>
      <c r="C50" s="24" t="s">
        <v>18</v>
      </c>
      <c r="D50" s="25" t="s">
        <v>19</v>
      </c>
      <c r="E50" s="34" t="s">
        <v>27</v>
      </c>
      <c r="F50" s="43"/>
      <c r="G50" s="28">
        <v>3.48</v>
      </c>
      <c r="H50" s="29"/>
      <c r="I50" s="29">
        <f t="shared" si="0"/>
        <v>3.48</v>
      </c>
      <c r="J50" s="22" t="str">
        <f t="shared" si="3"/>
        <v>大湖寨</v>
      </c>
      <c r="K50" s="44">
        <f t="shared" si="5"/>
        <v>1740</v>
      </c>
      <c r="L50" s="45">
        <f t="shared" si="1"/>
        <v>10.44</v>
      </c>
      <c r="M50" s="35">
        <f t="shared" si="2"/>
        <v>52.2</v>
      </c>
      <c r="N50" s="22"/>
      <c r="O50" s="36"/>
      <c r="P50" s="36"/>
      <c r="Q50" s="36"/>
    </row>
    <row r="51" s="40" customFormat="1" ht="11.25" spans="1:17">
      <c r="A51" s="22">
        <v>46</v>
      </c>
      <c r="B51" s="42" t="s">
        <v>1607</v>
      </c>
      <c r="C51" s="24" t="s">
        <v>18</v>
      </c>
      <c r="D51" s="25" t="s">
        <v>19</v>
      </c>
      <c r="E51" s="34" t="s">
        <v>39</v>
      </c>
      <c r="F51" s="43"/>
      <c r="G51" s="28">
        <v>2.17</v>
      </c>
      <c r="H51" s="29"/>
      <c r="I51" s="29">
        <f t="shared" si="0"/>
        <v>2.17</v>
      </c>
      <c r="J51" s="22" t="str">
        <f t="shared" si="3"/>
        <v>大湖寨</v>
      </c>
      <c r="K51" s="44">
        <f t="shared" si="5"/>
        <v>1085</v>
      </c>
      <c r="L51" s="45">
        <f t="shared" si="1"/>
        <v>6.51</v>
      </c>
      <c r="M51" s="35">
        <f t="shared" si="2"/>
        <v>32.55</v>
      </c>
      <c r="N51" s="22"/>
      <c r="O51" s="36"/>
      <c r="P51" s="36"/>
      <c r="Q51" s="36"/>
    </row>
    <row r="52" s="40" customFormat="1" ht="11.25" spans="1:17">
      <c r="A52" s="22">
        <v>47</v>
      </c>
      <c r="B52" s="42" t="s">
        <v>1608</v>
      </c>
      <c r="C52" s="24" t="s">
        <v>18</v>
      </c>
      <c r="D52" s="25" t="s">
        <v>19</v>
      </c>
      <c r="E52" s="34" t="s">
        <v>32</v>
      </c>
      <c r="F52" s="43"/>
      <c r="G52" s="28">
        <v>2.61</v>
      </c>
      <c r="H52" s="29"/>
      <c r="I52" s="29">
        <f t="shared" si="0"/>
        <v>2.61</v>
      </c>
      <c r="J52" s="22" t="str">
        <f t="shared" si="3"/>
        <v>大湖寨</v>
      </c>
      <c r="K52" s="44">
        <f t="shared" si="5"/>
        <v>1305</v>
      </c>
      <c r="L52" s="45">
        <f t="shared" si="1"/>
        <v>7.83</v>
      </c>
      <c r="M52" s="35">
        <f t="shared" si="2"/>
        <v>39.15</v>
      </c>
      <c r="N52" s="22"/>
      <c r="O52" s="36"/>
      <c r="P52" s="36"/>
      <c r="Q52" s="36"/>
    </row>
    <row r="53" s="40" customFormat="1" ht="11.25" spans="1:17">
      <c r="A53" s="22">
        <v>48</v>
      </c>
      <c r="B53" s="42" t="s">
        <v>1609</v>
      </c>
      <c r="C53" s="24" t="s">
        <v>18</v>
      </c>
      <c r="D53" s="25" t="s">
        <v>19</v>
      </c>
      <c r="E53" s="34" t="s">
        <v>23</v>
      </c>
      <c r="F53" s="43"/>
      <c r="G53" s="28">
        <v>3.13</v>
      </c>
      <c r="H53" s="29"/>
      <c r="I53" s="29">
        <f t="shared" si="0"/>
        <v>3.13</v>
      </c>
      <c r="J53" s="22" t="str">
        <f t="shared" si="3"/>
        <v>大湖寨</v>
      </c>
      <c r="K53" s="44">
        <f t="shared" si="5"/>
        <v>1565</v>
      </c>
      <c r="L53" s="45">
        <f t="shared" si="1"/>
        <v>9.39</v>
      </c>
      <c r="M53" s="35">
        <f t="shared" si="2"/>
        <v>46.95</v>
      </c>
      <c r="N53" s="22"/>
      <c r="O53" s="36"/>
      <c r="P53" s="36"/>
      <c r="Q53" s="36"/>
    </row>
    <row r="54" s="40" customFormat="1" ht="11.25" spans="1:17">
      <c r="A54" s="22">
        <v>49</v>
      </c>
      <c r="B54" s="42" t="s">
        <v>1610</v>
      </c>
      <c r="C54" s="24" t="s">
        <v>18</v>
      </c>
      <c r="D54" s="25" t="s">
        <v>19</v>
      </c>
      <c r="E54" s="34" t="s">
        <v>20</v>
      </c>
      <c r="F54" s="43"/>
      <c r="G54" s="28">
        <v>3.13</v>
      </c>
      <c r="H54" s="29"/>
      <c r="I54" s="29">
        <f t="shared" si="0"/>
        <v>3.13</v>
      </c>
      <c r="J54" s="22" t="str">
        <f t="shared" si="3"/>
        <v>大湖寨</v>
      </c>
      <c r="K54" s="44">
        <f t="shared" si="5"/>
        <v>1565</v>
      </c>
      <c r="L54" s="45">
        <f t="shared" si="1"/>
        <v>9.39</v>
      </c>
      <c r="M54" s="35">
        <f t="shared" si="2"/>
        <v>46.95</v>
      </c>
      <c r="N54" s="22"/>
      <c r="O54" s="36"/>
      <c r="P54" s="36"/>
      <c r="Q54" s="36"/>
    </row>
    <row r="55" s="40" customFormat="1" ht="11.25" spans="1:17">
      <c r="A55" s="22">
        <v>50</v>
      </c>
      <c r="B55" s="42" t="s">
        <v>1611</v>
      </c>
      <c r="C55" s="24" t="s">
        <v>18</v>
      </c>
      <c r="D55" s="25" t="s">
        <v>19</v>
      </c>
      <c r="E55" s="34" t="s">
        <v>30</v>
      </c>
      <c r="F55" s="43"/>
      <c r="G55" s="28">
        <v>1.83</v>
      </c>
      <c r="H55" s="29"/>
      <c r="I55" s="29">
        <f t="shared" si="0"/>
        <v>1.83</v>
      </c>
      <c r="J55" s="22" t="str">
        <f t="shared" si="3"/>
        <v>大湖寨</v>
      </c>
      <c r="K55" s="44">
        <f t="shared" si="5"/>
        <v>915</v>
      </c>
      <c r="L55" s="45">
        <f t="shared" si="1"/>
        <v>5.49</v>
      </c>
      <c r="M55" s="35">
        <f t="shared" si="2"/>
        <v>27.45</v>
      </c>
      <c r="N55" s="22"/>
      <c r="O55" s="36"/>
      <c r="P55" s="36"/>
      <c r="Q55" s="36"/>
    </row>
    <row r="56" s="40" customFormat="1" ht="11.25" spans="1:17">
      <c r="A56" s="22">
        <v>51</v>
      </c>
      <c r="B56" s="42" t="s">
        <v>1612</v>
      </c>
      <c r="C56" s="24" t="s">
        <v>18</v>
      </c>
      <c r="D56" s="25" t="s">
        <v>19</v>
      </c>
      <c r="E56" s="34" t="s">
        <v>39</v>
      </c>
      <c r="F56" s="43"/>
      <c r="G56" s="28">
        <v>1.31</v>
      </c>
      <c r="H56" s="29"/>
      <c r="I56" s="29">
        <f t="shared" si="0"/>
        <v>1.31</v>
      </c>
      <c r="J56" s="22" t="str">
        <f t="shared" si="3"/>
        <v>大湖寨</v>
      </c>
      <c r="K56" s="44">
        <f t="shared" si="5"/>
        <v>655</v>
      </c>
      <c r="L56" s="45">
        <f t="shared" si="1"/>
        <v>3.93</v>
      </c>
      <c r="M56" s="35">
        <f t="shared" si="2"/>
        <v>19.65</v>
      </c>
      <c r="N56" s="22"/>
      <c r="O56" s="36"/>
      <c r="P56" s="36"/>
      <c r="Q56" s="36"/>
    </row>
    <row r="57" s="40" customFormat="1" ht="11.25" spans="1:17">
      <c r="A57" s="22">
        <v>52</v>
      </c>
      <c r="B57" s="42" t="s">
        <v>1613</v>
      </c>
      <c r="C57" s="24" t="s">
        <v>18</v>
      </c>
      <c r="D57" s="25" t="s">
        <v>19</v>
      </c>
      <c r="E57" s="34" t="s">
        <v>39</v>
      </c>
      <c r="F57" s="43"/>
      <c r="G57" s="28">
        <v>2.87</v>
      </c>
      <c r="H57" s="29"/>
      <c r="I57" s="29">
        <f t="shared" si="0"/>
        <v>2.87</v>
      </c>
      <c r="J57" s="22" t="str">
        <f t="shared" si="3"/>
        <v>大湖寨</v>
      </c>
      <c r="K57" s="44">
        <f t="shared" si="5"/>
        <v>1435</v>
      </c>
      <c r="L57" s="45">
        <f t="shared" si="1"/>
        <v>8.61</v>
      </c>
      <c r="M57" s="35">
        <f t="shared" si="2"/>
        <v>43.05</v>
      </c>
      <c r="N57" s="22"/>
      <c r="O57" s="36"/>
      <c r="P57" s="36"/>
      <c r="Q57" s="36"/>
    </row>
    <row r="58" s="40" customFormat="1" ht="11.25" spans="1:17">
      <c r="A58" s="22">
        <v>53</v>
      </c>
      <c r="B58" s="42" t="s">
        <v>1614</v>
      </c>
      <c r="C58" s="24" t="s">
        <v>18</v>
      </c>
      <c r="D58" s="25" t="s">
        <v>19</v>
      </c>
      <c r="E58" s="34" t="s">
        <v>25</v>
      </c>
      <c r="F58" s="43"/>
      <c r="G58" s="28">
        <v>1.04</v>
      </c>
      <c r="H58" s="29"/>
      <c r="I58" s="29">
        <f t="shared" si="0"/>
        <v>1.04</v>
      </c>
      <c r="J58" s="22" t="str">
        <f t="shared" si="3"/>
        <v>大湖寨</v>
      </c>
      <c r="K58" s="44">
        <f t="shared" si="5"/>
        <v>520</v>
      </c>
      <c r="L58" s="45">
        <f t="shared" si="1"/>
        <v>3.12</v>
      </c>
      <c r="M58" s="35">
        <f t="shared" si="2"/>
        <v>15.6</v>
      </c>
      <c r="N58" s="22"/>
      <c r="O58" s="36"/>
      <c r="P58" s="36"/>
      <c r="Q58" s="36"/>
    </row>
    <row r="59" s="41" customFormat="1" ht="11.25" spans="1:17">
      <c r="A59" s="22">
        <v>54</v>
      </c>
      <c r="B59" s="42" t="s">
        <v>1615</v>
      </c>
      <c r="C59" s="24" t="s">
        <v>18</v>
      </c>
      <c r="D59" s="25" t="s">
        <v>19</v>
      </c>
      <c r="E59" s="34" t="s">
        <v>41</v>
      </c>
      <c r="F59" s="43"/>
      <c r="G59" s="28">
        <v>1.05</v>
      </c>
      <c r="H59" s="29"/>
      <c r="I59" s="29">
        <f t="shared" si="0"/>
        <v>1.05</v>
      </c>
      <c r="J59" s="22" t="str">
        <f t="shared" si="3"/>
        <v>大湖寨</v>
      </c>
      <c r="K59" s="44">
        <f t="shared" si="5"/>
        <v>525</v>
      </c>
      <c r="L59" s="45">
        <f t="shared" si="1"/>
        <v>3.15</v>
      </c>
      <c r="M59" s="35">
        <f t="shared" si="2"/>
        <v>15.75</v>
      </c>
      <c r="N59" s="22"/>
      <c r="O59" s="36"/>
      <c r="P59" s="36"/>
      <c r="Q59" s="36"/>
    </row>
    <row r="60" s="40" customFormat="1" ht="11.25" spans="1:17">
      <c r="A60" s="22">
        <v>55</v>
      </c>
      <c r="B60" s="42" t="s">
        <v>1616</v>
      </c>
      <c r="C60" s="24" t="s">
        <v>18</v>
      </c>
      <c r="D60" s="25" t="s">
        <v>19</v>
      </c>
      <c r="E60" s="34" t="s">
        <v>20</v>
      </c>
      <c r="F60" s="43"/>
      <c r="G60" s="28">
        <v>1.83</v>
      </c>
      <c r="H60" s="29"/>
      <c r="I60" s="29">
        <f t="shared" si="0"/>
        <v>1.83</v>
      </c>
      <c r="J60" s="22" t="str">
        <f t="shared" si="3"/>
        <v>大湖寨</v>
      </c>
      <c r="K60" s="44">
        <f t="shared" si="5"/>
        <v>915</v>
      </c>
      <c r="L60" s="45">
        <f t="shared" si="1"/>
        <v>5.49</v>
      </c>
      <c r="M60" s="35">
        <f t="shared" si="2"/>
        <v>27.45</v>
      </c>
      <c r="N60" s="22"/>
      <c r="O60" s="36"/>
      <c r="P60" s="36"/>
      <c r="Q60" s="36"/>
    </row>
    <row r="61" s="40" customFormat="1" ht="11.25" spans="1:17">
      <c r="A61" s="22">
        <v>56</v>
      </c>
      <c r="B61" s="42" t="s">
        <v>1617</v>
      </c>
      <c r="C61" s="24" t="s">
        <v>18</v>
      </c>
      <c r="D61" s="25" t="s">
        <v>19</v>
      </c>
      <c r="E61" s="34" t="s">
        <v>41</v>
      </c>
      <c r="F61" s="43"/>
      <c r="G61" s="28">
        <v>2.99</v>
      </c>
      <c r="H61" s="29"/>
      <c r="I61" s="29">
        <f t="shared" si="0"/>
        <v>2.99</v>
      </c>
      <c r="J61" s="22" t="str">
        <f t="shared" si="3"/>
        <v>大湖寨</v>
      </c>
      <c r="K61" s="44">
        <f t="shared" si="5"/>
        <v>1495</v>
      </c>
      <c r="L61" s="45">
        <f t="shared" si="1"/>
        <v>8.97</v>
      </c>
      <c r="M61" s="35">
        <f t="shared" si="2"/>
        <v>44.85</v>
      </c>
      <c r="N61" s="22"/>
      <c r="O61" s="36"/>
      <c r="P61" s="36"/>
      <c r="Q61" s="36"/>
    </row>
    <row r="62" s="40" customFormat="1" ht="11.25" spans="1:17">
      <c r="A62" s="22">
        <v>57</v>
      </c>
      <c r="B62" s="42" t="s">
        <v>1618</v>
      </c>
      <c r="C62" s="24" t="s">
        <v>18</v>
      </c>
      <c r="D62" s="25" t="s">
        <v>19</v>
      </c>
      <c r="E62" s="34" t="s">
        <v>39</v>
      </c>
      <c r="F62" s="43"/>
      <c r="G62" s="28">
        <v>1.04</v>
      </c>
      <c r="H62" s="29"/>
      <c r="I62" s="29">
        <f t="shared" si="0"/>
        <v>1.04</v>
      </c>
      <c r="J62" s="22" t="str">
        <f t="shared" si="3"/>
        <v>大湖寨</v>
      </c>
      <c r="K62" s="44">
        <f t="shared" si="5"/>
        <v>520</v>
      </c>
      <c r="L62" s="45">
        <f t="shared" si="1"/>
        <v>3.12</v>
      </c>
      <c r="M62" s="35">
        <f t="shared" si="2"/>
        <v>15.6</v>
      </c>
      <c r="N62" s="22"/>
      <c r="O62" s="36"/>
      <c r="P62" s="36"/>
      <c r="Q62" s="36"/>
    </row>
    <row r="63" s="40" customFormat="1" ht="11.25" spans="1:17">
      <c r="A63" s="22">
        <v>58</v>
      </c>
      <c r="B63" s="42" t="s">
        <v>1619</v>
      </c>
      <c r="C63" s="24" t="s">
        <v>18</v>
      </c>
      <c r="D63" s="25" t="s">
        <v>19</v>
      </c>
      <c r="E63" s="34" t="s">
        <v>41</v>
      </c>
      <c r="F63" s="43"/>
      <c r="G63" s="28">
        <v>0.8</v>
      </c>
      <c r="H63" s="29"/>
      <c r="I63" s="29">
        <f t="shared" si="0"/>
        <v>0.8</v>
      </c>
      <c r="J63" s="22" t="str">
        <f t="shared" si="3"/>
        <v>大湖寨</v>
      </c>
      <c r="K63" s="44">
        <f t="shared" si="5"/>
        <v>400</v>
      </c>
      <c r="L63" s="45">
        <f t="shared" si="1"/>
        <v>2.4</v>
      </c>
      <c r="M63" s="35">
        <f t="shared" si="2"/>
        <v>12</v>
      </c>
      <c r="N63" s="22"/>
      <c r="O63" s="36"/>
      <c r="P63" s="36"/>
      <c r="Q63" s="36"/>
    </row>
    <row r="64" s="40" customFormat="1" ht="11.25" spans="1:17">
      <c r="A64" s="22">
        <v>59</v>
      </c>
      <c r="B64" s="42" t="s">
        <v>1620</v>
      </c>
      <c r="C64" s="24" t="s">
        <v>18</v>
      </c>
      <c r="D64" s="25" t="s">
        <v>19</v>
      </c>
      <c r="E64" s="34" t="s">
        <v>39</v>
      </c>
      <c r="F64" s="43"/>
      <c r="G64" s="28">
        <v>0.8</v>
      </c>
      <c r="H64" s="29"/>
      <c r="I64" s="29">
        <f t="shared" si="0"/>
        <v>0.8</v>
      </c>
      <c r="J64" s="22" t="str">
        <f t="shared" si="3"/>
        <v>大湖寨</v>
      </c>
      <c r="K64" s="44">
        <f t="shared" si="5"/>
        <v>400</v>
      </c>
      <c r="L64" s="45">
        <f t="shared" si="1"/>
        <v>2.4</v>
      </c>
      <c r="M64" s="35">
        <f t="shared" si="2"/>
        <v>12</v>
      </c>
      <c r="N64" s="22"/>
      <c r="O64" s="36"/>
      <c r="P64" s="36"/>
      <c r="Q64" s="36"/>
    </row>
    <row r="65" s="40" customFormat="1" ht="11.25" spans="1:17">
      <c r="A65" s="22">
        <v>60</v>
      </c>
      <c r="B65" s="42" t="s">
        <v>1621</v>
      </c>
      <c r="C65" s="24" t="s">
        <v>18</v>
      </c>
      <c r="D65" s="25" t="s">
        <v>19</v>
      </c>
      <c r="E65" s="34" t="s">
        <v>45</v>
      </c>
      <c r="F65" s="43"/>
      <c r="G65" s="28">
        <v>1.31</v>
      </c>
      <c r="H65" s="29"/>
      <c r="I65" s="29">
        <f t="shared" si="0"/>
        <v>1.31</v>
      </c>
      <c r="J65" s="22" t="str">
        <f t="shared" si="3"/>
        <v>大湖寨</v>
      </c>
      <c r="K65" s="44">
        <f t="shared" si="5"/>
        <v>655</v>
      </c>
      <c r="L65" s="45">
        <f t="shared" si="1"/>
        <v>3.93</v>
      </c>
      <c r="M65" s="35">
        <f t="shared" si="2"/>
        <v>19.65</v>
      </c>
      <c r="N65" s="22"/>
      <c r="O65" s="36"/>
      <c r="P65" s="36"/>
      <c r="Q65" s="36"/>
    </row>
    <row r="66" s="40" customFormat="1" ht="11.25" spans="1:17">
      <c r="A66" s="22">
        <v>61</v>
      </c>
      <c r="B66" s="42" t="s">
        <v>1622</v>
      </c>
      <c r="C66" s="24" t="s">
        <v>18</v>
      </c>
      <c r="D66" s="25" t="s">
        <v>19</v>
      </c>
      <c r="E66" s="34" t="s">
        <v>25</v>
      </c>
      <c r="F66" s="43"/>
      <c r="G66" s="28">
        <v>1.83</v>
      </c>
      <c r="H66" s="29"/>
      <c r="I66" s="29">
        <f t="shared" si="0"/>
        <v>1.83</v>
      </c>
      <c r="J66" s="22" t="str">
        <f t="shared" si="3"/>
        <v>大湖寨</v>
      </c>
      <c r="K66" s="44">
        <f t="shared" si="5"/>
        <v>915</v>
      </c>
      <c r="L66" s="45">
        <f t="shared" si="1"/>
        <v>5.49</v>
      </c>
      <c r="M66" s="35">
        <f t="shared" si="2"/>
        <v>27.45</v>
      </c>
      <c r="N66" s="22"/>
      <c r="O66" s="36"/>
      <c r="P66" s="36"/>
      <c r="Q66" s="36"/>
    </row>
    <row r="67" s="40" customFormat="1" ht="11.25" spans="1:17">
      <c r="A67" s="22">
        <v>62</v>
      </c>
      <c r="B67" s="42" t="s">
        <v>1623</v>
      </c>
      <c r="C67" s="24" t="s">
        <v>18</v>
      </c>
      <c r="D67" s="25" t="s">
        <v>19</v>
      </c>
      <c r="E67" s="34" t="s">
        <v>23</v>
      </c>
      <c r="F67" s="43"/>
      <c r="G67" s="28">
        <v>2.06</v>
      </c>
      <c r="H67" s="29"/>
      <c r="I67" s="29">
        <f t="shared" si="0"/>
        <v>2.06</v>
      </c>
      <c r="J67" s="22" t="str">
        <f t="shared" si="3"/>
        <v>大湖寨</v>
      </c>
      <c r="K67" s="44">
        <f t="shared" si="5"/>
        <v>1030</v>
      </c>
      <c r="L67" s="45">
        <f t="shared" si="1"/>
        <v>6.18</v>
      </c>
      <c r="M67" s="35">
        <f t="shared" si="2"/>
        <v>30.9</v>
      </c>
      <c r="N67" s="22"/>
      <c r="O67" s="36"/>
      <c r="P67" s="36"/>
      <c r="Q67" s="36"/>
    </row>
    <row r="68" s="40" customFormat="1" ht="11.25" spans="1:17">
      <c r="A68" s="22">
        <v>63</v>
      </c>
      <c r="B68" s="42" t="s">
        <v>1624</v>
      </c>
      <c r="C68" s="24" t="s">
        <v>18</v>
      </c>
      <c r="D68" s="25" t="s">
        <v>19</v>
      </c>
      <c r="E68" s="34" t="s">
        <v>20</v>
      </c>
      <c r="F68" s="43"/>
      <c r="G68" s="28">
        <v>2.48</v>
      </c>
      <c r="H68" s="29"/>
      <c r="I68" s="29">
        <f t="shared" si="0"/>
        <v>2.48</v>
      </c>
      <c r="J68" s="22" t="str">
        <f t="shared" si="3"/>
        <v>大湖寨</v>
      </c>
      <c r="K68" s="44">
        <f t="shared" si="5"/>
        <v>1240</v>
      </c>
      <c r="L68" s="45">
        <f t="shared" si="1"/>
        <v>7.44</v>
      </c>
      <c r="M68" s="35">
        <f t="shared" si="2"/>
        <v>37.2</v>
      </c>
      <c r="N68" s="22"/>
      <c r="O68" s="36"/>
      <c r="P68" s="36"/>
      <c r="Q68" s="36"/>
    </row>
    <row r="69" s="40" customFormat="1" ht="11.25" spans="1:17">
      <c r="A69" s="22">
        <v>64</v>
      </c>
      <c r="B69" s="42" t="s">
        <v>1625</v>
      </c>
      <c r="C69" s="24" t="s">
        <v>18</v>
      </c>
      <c r="D69" s="25" t="s">
        <v>19</v>
      </c>
      <c r="E69" s="34" t="s">
        <v>32</v>
      </c>
      <c r="F69" s="43"/>
      <c r="G69" s="28">
        <v>2.48</v>
      </c>
      <c r="H69" s="29"/>
      <c r="I69" s="29">
        <f t="shared" si="0"/>
        <v>2.48</v>
      </c>
      <c r="J69" s="22" t="str">
        <f t="shared" si="3"/>
        <v>大湖寨</v>
      </c>
      <c r="K69" s="44">
        <f t="shared" si="5"/>
        <v>1240</v>
      </c>
      <c r="L69" s="45">
        <f t="shared" si="1"/>
        <v>7.44</v>
      </c>
      <c r="M69" s="35">
        <f t="shared" si="2"/>
        <v>37.2</v>
      </c>
      <c r="N69" s="22"/>
      <c r="O69" s="36"/>
      <c r="P69" s="36"/>
      <c r="Q69" s="36"/>
    </row>
    <row r="70" s="40" customFormat="1" ht="11.25" spans="1:17">
      <c r="A70" s="22">
        <v>65</v>
      </c>
      <c r="B70" s="42" t="s">
        <v>1626</v>
      </c>
      <c r="C70" s="24" t="s">
        <v>18</v>
      </c>
      <c r="D70" s="25" t="s">
        <v>19</v>
      </c>
      <c r="E70" s="34" t="s">
        <v>39</v>
      </c>
      <c r="F70" s="43"/>
      <c r="G70" s="28">
        <v>2.48</v>
      </c>
      <c r="H70" s="29"/>
      <c r="I70" s="29">
        <f t="shared" ref="I70:I133" si="6">G70</f>
        <v>2.48</v>
      </c>
      <c r="J70" s="22" t="str">
        <f t="shared" si="3"/>
        <v>大湖寨</v>
      </c>
      <c r="K70" s="44">
        <f t="shared" si="5"/>
        <v>1240</v>
      </c>
      <c r="L70" s="45">
        <f t="shared" ref="L70:L133" si="7">I70*3</f>
        <v>7.44</v>
      </c>
      <c r="M70" s="35">
        <f t="shared" ref="M70:M133" si="8">I70*15</f>
        <v>37.2</v>
      </c>
      <c r="N70" s="22"/>
      <c r="O70" s="36"/>
      <c r="P70" s="36"/>
      <c r="Q70" s="36"/>
    </row>
    <row r="71" s="40" customFormat="1" ht="11.25" spans="1:17">
      <c r="A71" s="22">
        <v>66</v>
      </c>
      <c r="B71" s="42" t="s">
        <v>1627</v>
      </c>
      <c r="C71" s="24" t="s">
        <v>18</v>
      </c>
      <c r="D71" s="25" t="s">
        <v>19</v>
      </c>
      <c r="E71" s="34" t="s">
        <v>45</v>
      </c>
      <c r="F71" s="43"/>
      <c r="G71" s="28">
        <v>7.9</v>
      </c>
      <c r="H71" s="29"/>
      <c r="I71" s="29">
        <f t="shared" si="6"/>
        <v>7.9</v>
      </c>
      <c r="J71" s="22" t="str">
        <f t="shared" ref="J71:J134" si="9">J70</f>
        <v>大湖寨</v>
      </c>
      <c r="K71" s="44">
        <f t="shared" ref="K71:K102" si="10">G71*500</f>
        <v>3950</v>
      </c>
      <c r="L71" s="45">
        <f t="shared" si="7"/>
        <v>23.7</v>
      </c>
      <c r="M71" s="35">
        <f t="shared" si="8"/>
        <v>118.5</v>
      </c>
      <c r="N71" s="22"/>
      <c r="O71" s="36"/>
      <c r="P71" s="36"/>
      <c r="Q71" s="36"/>
    </row>
    <row r="72" s="40" customFormat="1" ht="11.25" spans="1:17">
      <c r="A72" s="22">
        <v>67</v>
      </c>
      <c r="B72" s="42" t="s">
        <v>1628</v>
      </c>
      <c r="C72" s="24" t="s">
        <v>18</v>
      </c>
      <c r="D72" s="25" t="s">
        <v>19</v>
      </c>
      <c r="E72" s="34" t="s">
        <v>30</v>
      </c>
      <c r="F72" s="43"/>
      <c r="G72" s="28">
        <v>5.41</v>
      </c>
      <c r="H72" s="29"/>
      <c r="I72" s="29">
        <f t="shared" si="6"/>
        <v>5.41</v>
      </c>
      <c r="J72" s="22" t="str">
        <f t="shared" si="9"/>
        <v>大湖寨</v>
      </c>
      <c r="K72" s="44">
        <f t="shared" si="10"/>
        <v>2705</v>
      </c>
      <c r="L72" s="45">
        <f t="shared" si="7"/>
        <v>16.23</v>
      </c>
      <c r="M72" s="35">
        <f t="shared" si="8"/>
        <v>81.15</v>
      </c>
      <c r="N72" s="22"/>
      <c r="O72" s="36"/>
      <c r="P72" s="36"/>
      <c r="Q72" s="36"/>
    </row>
    <row r="73" s="40" customFormat="1" ht="11.25" spans="1:17">
      <c r="A73" s="22">
        <v>68</v>
      </c>
      <c r="B73" s="42" t="s">
        <v>1629</v>
      </c>
      <c r="C73" s="24" t="s">
        <v>18</v>
      </c>
      <c r="D73" s="25" t="s">
        <v>19</v>
      </c>
      <c r="E73" s="34" t="s">
        <v>20</v>
      </c>
      <c r="F73" s="43"/>
      <c r="G73" s="28">
        <v>3.71</v>
      </c>
      <c r="H73" s="29"/>
      <c r="I73" s="29">
        <f t="shared" si="6"/>
        <v>3.71</v>
      </c>
      <c r="J73" s="22" t="str">
        <f t="shared" si="9"/>
        <v>大湖寨</v>
      </c>
      <c r="K73" s="44">
        <f t="shared" si="10"/>
        <v>1855</v>
      </c>
      <c r="L73" s="45">
        <f t="shared" si="7"/>
        <v>11.13</v>
      </c>
      <c r="M73" s="35">
        <f t="shared" si="8"/>
        <v>55.65</v>
      </c>
      <c r="N73" s="22"/>
      <c r="O73" s="36"/>
      <c r="P73" s="36"/>
      <c r="Q73" s="36"/>
    </row>
    <row r="74" s="40" customFormat="1" ht="11.25" spans="1:17">
      <c r="A74" s="22">
        <v>69</v>
      </c>
      <c r="B74" s="42" t="s">
        <v>1630</v>
      </c>
      <c r="C74" s="24" t="s">
        <v>18</v>
      </c>
      <c r="D74" s="25" t="s">
        <v>19</v>
      </c>
      <c r="E74" s="34" t="s">
        <v>27</v>
      </c>
      <c r="F74" s="43"/>
      <c r="G74" s="28">
        <v>3.31</v>
      </c>
      <c r="H74" s="29"/>
      <c r="I74" s="29">
        <f t="shared" si="6"/>
        <v>3.31</v>
      </c>
      <c r="J74" s="22" t="str">
        <f t="shared" si="9"/>
        <v>大湖寨</v>
      </c>
      <c r="K74" s="44">
        <f t="shared" si="10"/>
        <v>1655</v>
      </c>
      <c r="L74" s="45">
        <f t="shared" si="7"/>
        <v>9.93</v>
      </c>
      <c r="M74" s="35">
        <f t="shared" si="8"/>
        <v>49.65</v>
      </c>
      <c r="N74" s="22"/>
      <c r="O74" s="36"/>
      <c r="P74" s="36"/>
      <c r="Q74" s="36"/>
    </row>
    <row r="75" s="40" customFormat="1" ht="11.25" spans="1:17">
      <c r="A75" s="22">
        <v>70</v>
      </c>
      <c r="B75" s="42" t="s">
        <v>1631</v>
      </c>
      <c r="C75" s="24" t="s">
        <v>18</v>
      </c>
      <c r="D75" s="25" t="s">
        <v>19</v>
      </c>
      <c r="E75" s="34" t="s">
        <v>20</v>
      </c>
      <c r="F75" s="43"/>
      <c r="G75" s="28">
        <v>1.69</v>
      </c>
      <c r="H75" s="29"/>
      <c r="I75" s="29">
        <f t="shared" si="6"/>
        <v>1.69</v>
      </c>
      <c r="J75" s="22" t="str">
        <f t="shared" si="9"/>
        <v>大湖寨</v>
      </c>
      <c r="K75" s="44">
        <f t="shared" si="10"/>
        <v>845</v>
      </c>
      <c r="L75" s="45">
        <f t="shared" si="7"/>
        <v>5.07</v>
      </c>
      <c r="M75" s="35">
        <f t="shared" si="8"/>
        <v>25.35</v>
      </c>
      <c r="N75" s="22"/>
      <c r="O75" s="36"/>
      <c r="P75" s="36"/>
      <c r="Q75" s="36"/>
    </row>
    <row r="76" s="40" customFormat="1" ht="11.25" spans="1:17">
      <c r="A76" s="22">
        <v>71</v>
      </c>
      <c r="B76" s="42" t="s">
        <v>1632</v>
      </c>
      <c r="C76" s="24" t="s">
        <v>18</v>
      </c>
      <c r="D76" s="25" t="s">
        <v>19</v>
      </c>
      <c r="E76" s="34" t="s">
        <v>25</v>
      </c>
      <c r="F76" s="43"/>
      <c r="G76" s="28">
        <v>1.96</v>
      </c>
      <c r="H76" s="29"/>
      <c r="I76" s="29">
        <f t="shared" si="6"/>
        <v>1.96</v>
      </c>
      <c r="J76" s="22" t="str">
        <f t="shared" si="9"/>
        <v>大湖寨</v>
      </c>
      <c r="K76" s="44">
        <f t="shared" si="10"/>
        <v>980</v>
      </c>
      <c r="L76" s="45">
        <f t="shared" si="7"/>
        <v>5.88</v>
      </c>
      <c r="M76" s="35">
        <f t="shared" si="8"/>
        <v>29.4</v>
      </c>
      <c r="N76" s="22"/>
      <c r="O76" s="36"/>
      <c r="P76" s="36"/>
      <c r="Q76" s="36"/>
    </row>
    <row r="77" s="40" customFormat="1" ht="11.25" spans="1:17">
      <c r="A77" s="22">
        <v>72</v>
      </c>
      <c r="B77" s="42" t="s">
        <v>1633</v>
      </c>
      <c r="C77" s="24" t="s">
        <v>18</v>
      </c>
      <c r="D77" s="25" t="s">
        <v>19</v>
      </c>
      <c r="E77" s="34" t="s">
        <v>25</v>
      </c>
      <c r="F77" s="43"/>
      <c r="G77" s="28">
        <v>2.37</v>
      </c>
      <c r="H77" s="29"/>
      <c r="I77" s="29">
        <f t="shared" si="6"/>
        <v>2.37</v>
      </c>
      <c r="J77" s="22" t="str">
        <f t="shared" si="9"/>
        <v>大湖寨</v>
      </c>
      <c r="K77" s="44">
        <f t="shared" si="10"/>
        <v>1185</v>
      </c>
      <c r="L77" s="45">
        <f t="shared" si="7"/>
        <v>7.11</v>
      </c>
      <c r="M77" s="35">
        <f t="shared" si="8"/>
        <v>35.55</v>
      </c>
      <c r="N77" s="22"/>
      <c r="O77" s="36"/>
      <c r="P77" s="36"/>
      <c r="Q77" s="36"/>
    </row>
    <row r="78" s="40" customFormat="1" ht="11.25" spans="1:17">
      <c r="A78" s="22">
        <v>73</v>
      </c>
      <c r="B78" s="42" t="s">
        <v>1634</v>
      </c>
      <c r="C78" s="24" t="s">
        <v>18</v>
      </c>
      <c r="D78" s="25" t="s">
        <v>19</v>
      </c>
      <c r="E78" s="34" t="s">
        <v>32</v>
      </c>
      <c r="F78" s="43"/>
      <c r="G78" s="28">
        <v>1.93</v>
      </c>
      <c r="H78" s="29"/>
      <c r="I78" s="29">
        <f t="shared" si="6"/>
        <v>1.93</v>
      </c>
      <c r="J78" s="22" t="str">
        <f t="shared" si="9"/>
        <v>大湖寨</v>
      </c>
      <c r="K78" s="44">
        <f t="shared" si="10"/>
        <v>965</v>
      </c>
      <c r="L78" s="45">
        <f t="shared" si="7"/>
        <v>5.79</v>
      </c>
      <c r="M78" s="35">
        <f t="shared" si="8"/>
        <v>28.95</v>
      </c>
      <c r="N78" s="22"/>
      <c r="O78" s="36"/>
      <c r="P78" s="36"/>
      <c r="Q78" s="36"/>
    </row>
    <row r="79" s="40" customFormat="1" ht="11.25" spans="1:17">
      <c r="A79" s="22">
        <v>74</v>
      </c>
      <c r="B79" s="42" t="s">
        <v>1635</v>
      </c>
      <c r="C79" s="24" t="s">
        <v>18</v>
      </c>
      <c r="D79" s="25" t="s">
        <v>19</v>
      </c>
      <c r="E79" s="34" t="s">
        <v>20</v>
      </c>
      <c r="F79" s="43"/>
      <c r="G79" s="28">
        <v>0.49</v>
      </c>
      <c r="H79" s="29"/>
      <c r="I79" s="29">
        <f t="shared" si="6"/>
        <v>0.49</v>
      </c>
      <c r="J79" s="22" t="str">
        <f t="shared" si="9"/>
        <v>大湖寨</v>
      </c>
      <c r="K79" s="44">
        <f t="shared" si="10"/>
        <v>245</v>
      </c>
      <c r="L79" s="45">
        <f t="shared" si="7"/>
        <v>1.47</v>
      </c>
      <c r="M79" s="35">
        <f t="shared" si="8"/>
        <v>7.35</v>
      </c>
      <c r="N79" s="22"/>
      <c r="O79" s="36"/>
      <c r="P79" s="36"/>
      <c r="Q79" s="36"/>
    </row>
    <row r="80" s="40" customFormat="1" ht="11.25" spans="1:17">
      <c r="A80" s="22">
        <v>75</v>
      </c>
      <c r="B80" s="42" t="s">
        <v>1636</v>
      </c>
      <c r="C80" s="24" t="s">
        <v>18</v>
      </c>
      <c r="D80" s="25" t="s">
        <v>19</v>
      </c>
      <c r="E80" s="34" t="s">
        <v>39</v>
      </c>
      <c r="F80" s="43"/>
      <c r="G80" s="28">
        <v>2.87</v>
      </c>
      <c r="H80" s="29"/>
      <c r="I80" s="29">
        <f t="shared" si="6"/>
        <v>2.87</v>
      </c>
      <c r="J80" s="22" t="str">
        <f t="shared" si="9"/>
        <v>大湖寨</v>
      </c>
      <c r="K80" s="44">
        <f t="shared" si="10"/>
        <v>1435</v>
      </c>
      <c r="L80" s="45">
        <f t="shared" si="7"/>
        <v>8.61</v>
      </c>
      <c r="M80" s="35">
        <f t="shared" si="8"/>
        <v>43.05</v>
      </c>
      <c r="N80" s="22"/>
      <c r="O80" s="36"/>
      <c r="P80" s="36"/>
      <c r="Q80" s="36"/>
    </row>
    <row r="81" s="40" customFormat="1" ht="11.25" spans="1:17">
      <c r="A81" s="22">
        <v>76</v>
      </c>
      <c r="B81" s="42" t="s">
        <v>1637</v>
      </c>
      <c r="C81" s="24" t="s">
        <v>18</v>
      </c>
      <c r="D81" s="25" t="s">
        <v>19</v>
      </c>
      <c r="E81" s="34" t="s">
        <v>23</v>
      </c>
      <c r="F81" s="43"/>
      <c r="G81" s="28">
        <v>2.29</v>
      </c>
      <c r="H81" s="29"/>
      <c r="I81" s="29">
        <f t="shared" si="6"/>
        <v>2.29</v>
      </c>
      <c r="J81" s="22" t="str">
        <f t="shared" si="9"/>
        <v>大湖寨</v>
      </c>
      <c r="K81" s="44">
        <f t="shared" si="10"/>
        <v>1145</v>
      </c>
      <c r="L81" s="45">
        <f t="shared" si="7"/>
        <v>6.87</v>
      </c>
      <c r="M81" s="35">
        <f t="shared" si="8"/>
        <v>34.35</v>
      </c>
      <c r="N81" s="22"/>
      <c r="O81" s="36"/>
      <c r="P81" s="36"/>
      <c r="Q81" s="36"/>
    </row>
    <row r="82" s="40" customFormat="1" ht="11.25" spans="1:17">
      <c r="A82" s="22">
        <v>77</v>
      </c>
      <c r="B82" s="42" t="s">
        <v>1638</v>
      </c>
      <c r="C82" s="24" t="s">
        <v>18</v>
      </c>
      <c r="D82" s="25" t="s">
        <v>19</v>
      </c>
      <c r="E82" s="34" t="s">
        <v>41</v>
      </c>
      <c r="F82" s="43"/>
      <c r="G82" s="28">
        <v>2.37</v>
      </c>
      <c r="H82" s="29"/>
      <c r="I82" s="29">
        <f t="shared" si="6"/>
        <v>2.37</v>
      </c>
      <c r="J82" s="22" t="str">
        <f t="shared" si="9"/>
        <v>大湖寨</v>
      </c>
      <c r="K82" s="44">
        <f t="shared" si="10"/>
        <v>1185</v>
      </c>
      <c r="L82" s="45">
        <f t="shared" si="7"/>
        <v>7.11</v>
      </c>
      <c r="M82" s="35">
        <f t="shared" si="8"/>
        <v>35.55</v>
      </c>
      <c r="N82" s="22"/>
      <c r="O82" s="36"/>
      <c r="P82" s="36"/>
      <c r="Q82" s="36"/>
    </row>
    <row r="83" s="40" customFormat="1" ht="11.25" spans="1:17">
      <c r="A83" s="22">
        <v>78</v>
      </c>
      <c r="B83" s="42" t="s">
        <v>1639</v>
      </c>
      <c r="C83" s="24" t="s">
        <v>18</v>
      </c>
      <c r="D83" s="25" t="s">
        <v>19</v>
      </c>
      <c r="E83" s="34" t="s">
        <v>23</v>
      </c>
      <c r="F83" s="43"/>
      <c r="G83" s="28">
        <v>3.29</v>
      </c>
      <c r="H83" s="29"/>
      <c r="I83" s="29">
        <f t="shared" si="6"/>
        <v>3.29</v>
      </c>
      <c r="J83" s="22" t="str">
        <f t="shared" si="9"/>
        <v>大湖寨</v>
      </c>
      <c r="K83" s="44">
        <f t="shared" si="10"/>
        <v>1645</v>
      </c>
      <c r="L83" s="45">
        <f t="shared" si="7"/>
        <v>9.87</v>
      </c>
      <c r="M83" s="35">
        <f t="shared" si="8"/>
        <v>49.35</v>
      </c>
      <c r="N83" s="22"/>
      <c r="O83" s="36"/>
      <c r="P83" s="36"/>
      <c r="Q83" s="36"/>
    </row>
    <row r="84" s="40" customFormat="1" ht="11.25" spans="1:17">
      <c r="A84" s="22">
        <v>79</v>
      </c>
      <c r="B84" s="42" t="s">
        <v>1640</v>
      </c>
      <c r="C84" s="24" t="s">
        <v>18</v>
      </c>
      <c r="D84" s="25" t="s">
        <v>19</v>
      </c>
      <c r="E84" s="34" t="s">
        <v>32</v>
      </c>
      <c r="F84" s="43"/>
      <c r="G84" s="28">
        <v>1.93</v>
      </c>
      <c r="H84" s="29"/>
      <c r="I84" s="29">
        <f t="shared" si="6"/>
        <v>1.93</v>
      </c>
      <c r="J84" s="22" t="str">
        <f t="shared" si="9"/>
        <v>大湖寨</v>
      </c>
      <c r="K84" s="44">
        <f t="shared" si="10"/>
        <v>965</v>
      </c>
      <c r="L84" s="45">
        <f t="shared" si="7"/>
        <v>5.79</v>
      </c>
      <c r="M84" s="35">
        <f t="shared" si="8"/>
        <v>28.95</v>
      </c>
      <c r="N84" s="22"/>
      <c r="O84" s="36"/>
      <c r="P84" s="36"/>
      <c r="Q84" s="36"/>
    </row>
    <row r="85" s="40" customFormat="1" ht="11.25" spans="1:17">
      <c r="A85" s="22">
        <v>80</v>
      </c>
      <c r="B85" s="42" t="s">
        <v>1641</v>
      </c>
      <c r="C85" s="24" t="s">
        <v>18</v>
      </c>
      <c r="D85" s="25" t="s">
        <v>19</v>
      </c>
      <c r="E85" s="34" t="s">
        <v>27</v>
      </c>
      <c r="F85" s="43"/>
      <c r="G85" s="28">
        <v>3.29</v>
      </c>
      <c r="H85" s="29"/>
      <c r="I85" s="29">
        <f t="shared" si="6"/>
        <v>3.29</v>
      </c>
      <c r="J85" s="22" t="str">
        <f t="shared" si="9"/>
        <v>大湖寨</v>
      </c>
      <c r="K85" s="44">
        <f t="shared" si="10"/>
        <v>1645</v>
      </c>
      <c r="L85" s="45">
        <f t="shared" si="7"/>
        <v>9.87</v>
      </c>
      <c r="M85" s="35">
        <f t="shared" si="8"/>
        <v>49.35</v>
      </c>
      <c r="N85" s="22"/>
      <c r="O85" s="36"/>
      <c r="P85" s="36"/>
      <c r="Q85" s="36"/>
    </row>
    <row r="86" s="40" customFormat="1" ht="11.25" spans="1:17">
      <c r="A86" s="22">
        <v>81</v>
      </c>
      <c r="B86" s="42" t="s">
        <v>1642</v>
      </c>
      <c r="C86" s="24" t="s">
        <v>18</v>
      </c>
      <c r="D86" s="25" t="s">
        <v>19</v>
      </c>
      <c r="E86" s="34" t="s">
        <v>23</v>
      </c>
      <c r="F86" s="43"/>
      <c r="G86" s="28">
        <v>1.93</v>
      </c>
      <c r="H86" s="29"/>
      <c r="I86" s="29">
        <f t="shared" si="6"/>
        <v>1.93</v>
      </c>
      <c r="J86" s="22" t="str">
        <f t="shared" si="9"/>
        <v>大湖寨</v>
      </c>
      <c r="K86" s="44">
        <f t="shared" si="10"/>
        <v>965</v>
      </c>
      <c r="L86" s="45">
        <f t="shared" si="7"/>
        <v>5.79</v>
      </c>
      <c r="M86" s="35">
        <f t="shared" si="8"/>
        <v>28.95</v>
      </c>
      <c r="N86" s="22"/>
      <c r="O86" s="36"/>
      <c r="P86" s="36"/>
      <c r="Q86" s="36"/>
    </row>
    <row r="87" s="40" customFormat="1" ht="11.25" spans="1:17">
      <c r="A87" s="22">
        <v>82</v>
      </c>
      <c r="B87" s="42" t="s">
        <v>1643</v>
      </c>
      <c r="C87" s="24" t="s">
        <v>18</v>
      </c>
      <c r="D87" s="25" t="s">
        <v>19</v>
      </c>
      <c r="E87" s="34" t="s">
        <v>30</v>
      </c>
      <c r="F87" s="43"/>
      <c r="G87" s="28">
        <v>2.37</v>
      </c>
      <c r="H87" s="29"/>
      <c r="I87" s="29">
        <f t="shared" si="6"/>
        <v>2.37</v>
      </c>
      <c r="J87" s="22" t="str">
        <f t="shared" si="9"/>
        <v>大湖寨</v>
      </c>
      <c r="K87" s="44">
        <f t="shared" si="10"/>
        <v>1185</v>
      </c>
      <c r="L87" s="45">
        <f t="shared" si="7"/>
        <v>7.11</v>
      </c>
      <c r="M87" s="35">
        <f t="shared" si="8"/>
        <v>35.55</v>
      </c>
      <c r="N87" s="22"/>
      <c r="O87" s="36"/>
      <c r="P87" s="36"/>
      <c r="Q87" s="36"/>
    </row>
    <row r="88" s="40" customFormat="1" ht="11.25" spans="1:17">
      <c r="A88" s="22">
        <v>83</v>
      </c>
      <c r="B88" s="42" t="s">
        <v>1644</v>
      </c>
      <c r="C88" s="24" t="s">
        <v>18</v>
      </c>
      <c r="D88" s="25" t="s">
        <v>19</v>
      </c>
      <c r="E88" s="34" t="s">
        <v>39</v>
      </c>
      <c r="F88" s="43"/>
      <c r="G88" s="28">
        <v>2.87</v>
      </c>
      <c r="H88" s="29"/>
      <c r="I88" s="29">
        <f t="shared" si="6"/>
        <v>2.87</v>
      </c>
      <c r="J88" s="22" t="str">
        <f t="shared" si="9"/>
        <v>大湖寨</v>
      </c>
      <c r="K88" s="44">
        <f t="shared" si="10"/>
        <v>1435</v>
      </c>
      <c r="L88" s="45">
        <f t="shared" si="7"/>
        <v>8.61</v>
      </c>
      <c r="M88" s="35">
        <f t="shared" si="8"/>
        <v>43.05</v>
      </c>
      <c r="N88" s="22"/>
      <c r="O88" s="36"/>
      <c r="P88" s="36"/>
      <c r="Q88" s="36"/>
    </row>
    <row r="89" s="40" customFormat="1" ht="11.25" spans="1:17">
      <c r="A89" s="22">
        <v>84</v>
      </c>
      <c r="B89" s="42" t="s">
        <v>1645</v>
      </c>
      <c r="C89" s="24" t="s">
        <v>18</v>
      </c>
      <c r="D89" s="25" t="s">
        <v>19</v>
      </c>
      <c r="E89" s="34" t="s">
        <v>23</v>
      </c>
      <c r="F89" s="43"/>
      <c r="G89" s="28">
        <v>1.93</v>
      </c>
      <c r="H89" s="29"/>
      <c r="I89" s="29">
        <f t="shared" si="6"/>
        <v>1.93</v>
      </c>
      <c r="J89" s="22" t="str">
        <f t="shared" si="9"/>
        <v>大湖寨</v>
      </c>
      <c r="K89" s="44">
        <f t="shared" si="10"/>
        <v>965</v>
      </c>
      <c r="L89" s="45">
        <f t="shared" si="7"/>
        <v>5.79</v>
      </c>
      <c r="M89" s="35">
        <f t="shared" si="8"/>
        <v>28.95</v>
      </c>
      <c r="N89" s="22"/>
      <c r="O89" s="36"/>
      <c r="P89" s="36"/>
      <c r="Q89" s="36"/>
    </row>
    <row r="90" s="40" customFormat="1" ht="11.25" spans="1:17">
      <c r="A90" s="22">
        <v>85</v>
      </c>
      <c r="B90" s="42" t="s">
        <v>1646</v>
      </c>
      <c r="C90" s="24" t="s">
        <v>18</v>
      </c>
      <c r="D90" s="25" t="s">
        <v>19</v>
      </c>
      <c r="E90" s="34" t="s">
        <v>25</v>
      </c>
      <c r="F90" s="43"/>
      <c r="G90" s="28">
        <v>2</v>
      </c>
      <c r="H90" s="29"/>
      <c r="I90" s="29">
        <f t="shared" si="6"/>
        <v>2</v>
      </c>
      <c r="J90" s="22" t="str">
        <f t="shared" si="9"/>
        <v>大湖寨</v>
      </c>
      <c r="K90" s="44">
        <f t="shared" si="10"/>
        <v>1000</v>
      </c>
      <c r="L90" s="45">
        <f t="shared" si="7"/>
        <v>6</v>
      </c>
      <c r="M90" s="35">
        <f t="shared" si="8"/>
        <v>30</v>
      </c>
      <c r="N90" s="22"/>
      <c r="O90" s="36"/>
      <c r="P90" s="36"/>
      <c r="Q90" s="36"/>
    </row>
    <row r="91" s="40" customFormat="1" ht="11.25" spans="1:17">
      <c r="A91" s="22">
        <v>86</v>
      </c>
      <c r="B91" s="42" t="s">
        <v>1647</v>
      </c>
      <c r="C91" s="24" t="s">
        <v>18</v>
      </c>
      <c r="D91" s="25" t="s">
        <v>19</v>
      </c>
      <c r="E91" s="34" t="s">
        <v>41</v>
      </c>
      <c r="F91" s="43"/>
      <c r="G91" s="28">
        <v>2</v>
      </c>
      <c r="H91" s="29"/>
      <c r="I91" s="29">
        <f t="shared" si="6"/>
        <v>2</v>
      </c>
      <c r="J91" s="22" t="str">
        <f t="shared" si="9"/>
        <v>大湖寨</v>
      </c>
      <c r="K91" s="44">
        <f t="shared" si="10"/>
        <v>1000</v>
      </c>
      <c r="L91" s="45">
        <f t="shared" si="7"/>
        <v>6</v>
      </c>
      <c r="M91" s="35">
        <f t="shared" si="8"/>
        <v>30</v>
      </c>
      <c r="N91" s="22"/>
      <c r="O91" s="36"/>
      <c r="P91" s="36"/>
      <c r="Q91" s="36"/>
    </row>
    <row r="92" s="40" customFormat="1" ht="11.25" spans="1:17">
      <c r="A92" s="22">
        <v>87</v>
      </c>
      <c r="B92" s="42" t="s">
        <v>1648</v>
      </c>
      <c r="C92" s="24" t="s">
        <v>18</v>
      </c>
      <c r="D92" s="25" t="s">
        <v>19</v>
      </c>
      <c r="E92" s="34" t="s">
        <v>32</v>
      </c>
      <c r="F92" s="43"/>
      <c r="G92" s="28">
        <v>3.44</v>
      </c>
      <c r="H92" s="29"/>
      <c r="I92" s="29">
        <f t="shared" si="6"/>
        <v>3.44</v>
      </c>
      <c r="J92" s="22" t="str">
        <f t="shared" si="9"/>
        <v>大湖寨</v>
      </c>
      <c r="K92" s="44">
        <f t="shared" si="10"/>
        <v>1720</v>
      </c>
      <c r="L92" s="45">
        <f t="shared" si="7"/>
        <v>10.32</v>
      </c>
      <c r="M92" s="35">
        <f t="shared" si="8"/>
        <v>51.6</v>
      </c>
      <c r="N92" s="22"/>
      <c r="O92" s="36"/>
      <c r="P92" s="36"/>
      <c r="Q92" s="36"/>
    </row>
    <row r="93" s="40" customFormat="1" ht="11.25" spans="1:17">
      <c r="A93" s="22">
        <v>88</v>
      </c>
      <c r="B93" s="42" t="s">
        <v>1649</v>
      </c>
      <c r="C93" s="24" t="s">
        <v>18</v>
      </c>
      <c r="D93" s="25" t="s">
        <v>19</v>
      </c>
      <c r="E93" s="34" t="s">
        <v>39</v>
      </c>
      <c r="F93" s="43"/>
      <c r="G93" s="28">
        <v>2</v>
      </c>
      <c r="H93" s="29"/>
      <c r="I93" s="29">
        <f t="shared" si="6"/>
        <v>2</v>
      </c>
      <c r="J93" s="22" t="str">
        <f t="shared" si="9"/>
        <v>大湖寨</v>
      </c>
      <c r="K93" s="44">
        <f t="shared" si="10"/>
        <v>1000</v>
      </c>
      <c r="L93" s="45">
        <f t="shared" si="7"/>
        <v>6</v>
      </c>
      <c r="M93" s="35">
        <f t="shared" si="8"/>
        <v>30</v>
      </c>
      <c r="N93" s="22"/>
      <c r="O93" s="36"/>
      <c r="P93" s="36"/>
      <c r="Q93" s="36"/>
    </row>
    <row r="94" s="40" customFormat="1" ht="11.25" spans="1:17">
      <c r="A94" s="22">
        <v>89</v>
      </c>
      <c r="B94" s="42" t="s">
        <v>1123</v>
      </c>
      <c r="C94" s="24" t="s">
        <v>18</v>
      </c>
      <c r="D94" s="25" t="s">
        <v>19</v>
      </c>
      <c r="E94" s="34" t="s">
        <v>27</v>
      </c>
      <c r="F94" s="43"/>
      <c r="G94" s="28">
        <v>2.45</v>
      </c>
      <c r="H94" s="29"/>
      <c r="I94" s="29">
        <f t="shared" si="6"/>
        <v>2.45</v>
      </c>
      <c r="J94" s="22" t="str">
        <f t="shared" si="9"/>
        <v>大湖寨</v>
      </c>
      <c r="K94" s="44">
        <f t="shared" si="10"/>
        <v>1225</v>
      </c>
      <c r="L94" s="45">
        <f t="shared" si="7"/>
        <v>7.35</v>
      </c>
      <c r="M94" s="35">
        <f t="shared" si="8"/>
        <v>36.75</v>
      </c>
      <c r="N94" s="22"/>
      <c r="O94" s="36"/>
      <c r="P94" s="36"/>
      <c r="Q94" s="36"/>
    </row>
    <row r="95" s="40" customFormat="1" ht="11.25" spans="1:17">
      <c r="A95" s="22">
        <v>90</v>
      </c>
      <c r="B95" s="42" t="s">
        <v>1650</v>
      </c>
      <c r="C95" s="24" t="s">
        <v>18</v>
      </c>
      <c r="D95" s="25" t="s">
        <v>19</v>
      </c>
      <c r="E95" s="34" t="s">
        <v>32</v>
      </c>
      <c r="F95" s="43"/>
      <c r="G95" s="28">
        <v>2.45</v>
      </c>
      <c r="H95" s="29"/>
      <c r="I95" s="29">
        <f t="shared" si="6"/>
        <v>2.45</v>
      </c>
      <c r="J95" s="22" t="str">
        <f t="shared" si="9"/>
        <v>大湖寨</v>
      </c>
      <c r="K95" s="44">
        <f t="shared" si="10"/>
        <v>1225</v>
      </c>
      <c r="L95" s="45">
        <f t="shared" si="7"/>
        <v>7.35</v>
      </c>
      <c r="M95" s="35">
        <f t="shared" si="8"/>
        <v>36.75</v>
      </c>
      <c r="N95" s="22"/>
      <c r="O95" s="36"/>
      <c r="P95" s="36"/>
      <c r="Q95" s="36"/>
    </row>
    <row r="96" s="40" customFormat="1" ht="11.25" spans="1:17">
      <c r="A96" s="22">
        <v>91</v>
      </c>
      <c r="B96" s="42" t="s">
        <v>1651</v>
      </c>
      <c r="C96" s="24" t="s">
        <v>18</v>
      </c>
      <c r="D96" s="25" t="s">
        <v>19</v>
      </c>
      <c r="E96" s="34" t="s">
        <v>25</v>
      </c>
      <c r="F96" s="43"/>
      <c r="G96" s="28">
        <v>1.47</v>
      </c>
      <c r="H96" s="29"/>
      <c r="I96" s="29">
        <f t="shared" si="6"/>
        <v>1.47</v>
      </c>
      <c r="J96" s="22" t="str">
        <f t="shared" si="9"/>
        <v>大湖寨</v>
      </c>
      <c r="K96" s="44">
        <f t="shared" si="10"/>
        <v>735</v>
      </c>
      <c r="L96" s="45">
        <f t="shared" si="7"/>
        <v>4.41</v>
      </c>
      <c r="M96" s="35">
        <f t="shared" si="8"/>
        <v>22.05</v>
      </c>
      <c r="N96" s="22"/>
      <c r="O96" s="36"/>
      <c r="P96" s="36"/>
      <c r="Q96" s="36"/>
    </row>
    <row r="97" s="40" customFormat="1" ht="11.25" spans="1:17">
      <c r="A97" s="22">
        <v>92</v>
      </c>
      <c r="B97" s="42" t="s">
        <v>1652</v>
      </c>
      <c r="C97" s="24" t="s">
        <v>18</v>
      </c>
      <c r="D97" s="25" t="s">
        <v>19</v>
      </c>
      <c r="E97" s="34" t="s">
        <v>20</v>
      </c>
      <c r="F97" s="43"/>
      <c r="G97" s="28">
        <v>1.03</v>
      </c>
      <c r="H97" s="29"/>
      <c r="I97" s="29">
        <f t="shared" si="6"/>
        <v>1.03</v>
      </c>
      <c r="J97" s="22" t="str">
        <f t="shared" si="9"/>
        <v>大湖寨</v>
      </c>
      <c r="K97" s="44">
        <f t="shared" si="10"/>
        <v>515</v>
      </c>
      <c r="L97" s="45">
        <f t="shared" si="7"/>
        <v>3.09</v>
      </c>
      <c r="M97" s="35">
        <f t="shared" si="8"/>
        <v>15.45</v>
      </c>
      <c r="N97" s="22"/>
      <c r="O97" s="36"/>
      <c r="P97" s="36"/>
      <c r="Q97" s="36"/>
    </row>
    <row r="98" s="40" customFormat="1" ht="11.25" spans="1:17">
      <c r="A98" s="22">
        <v>93</v>
      </c>
      <c r="B98" s="42" t="s">
        <v>1653</v>
      </c>
      <c r="C98" s="24" t="s">
        <v>18</v>
      </c>
      <c r="D98" s="25" t="s">
        <v>19</v>
      </c>
      <c r="E98" s="34" t="s">
        <v>39</v>
      </c>
      <c r="F98" s="43"/>
      <c r="G98" s="28">
        <v>2</v>
      </c>
      <c r="H98" s="29"/>
      <c r="I98" s="29">
        <f t="shared" si="6"/>
        <v>2</v>
      </c>
      <c r="J98" s="22" t="str">
        <f t="shared" si="9"/>
        <v>大湖寨</v>
      </c>
      <c r="K98" s="44">
        <f t="shared" si="10"/>
        <v>1000</v>
      </c>
      <c r="L98" s="45">
        <f t="shared" si="7"/>
        <v>6</v>
      </c>
      <c r="M98" s="35">
        <f t="shared" si="8"/>
        <v>30</v>
      </c>
      <c r="N98" s="22"/>
      <c r="O98" s="36"/>
      <c r="P98" s="36"/>
      <c r="Q98" s="36"/>
    </row>
    <row r="99" s="40" customFormat="1" ht="11.25" spans="1:17">
      <c r="A99" s="22">
        <v>94</v>
      </c>
      <c r="B99" s="42" t="s">
        <v>1654</v>
      </c>
      <c r="C99" s="24" t="s">
        <v>18</v>
      </c>
      <c r="D99" s="25" t="s">
        <v>19</v>
      </c>
      <c r="E99" s="34" t="s">
        <v>32</v>
      </c>
      <c r="F99" s="43"/>
      <c r="G99" s="28">
        <v>2.96</v>
      </c>
      <c r="H99" s="29"/>
      <c r="I99" s="29">
        <f t="shared" si="6"/>
        <v>2.96</v>
      </c>
      <c r="J99" s="22" t="str">
        <f t="shared" si="9"/>
        <v>大湖寨</v>
      </c>
      <c r="K99" s="44">
        <f t="shared" si="10"/>
        <v>1480</v>
      </c>
      <c r="L99" s="45">
        <f t="shared" si="7"/>
        <v>8.88</v>
      </c>
      <c r="M99" s="35">
        <f t="shared" si="8"/>
        <v>44.4</v>
      </c>
      <c r="N99" s="22"/>
      <c r="O99" s="36"/>
      <c r="P99" s="36"/>
      <c r="Q99" s="36"/>
    </row>
    <row r="100" s="40" customFormat="1" ht="11.25" spans="1:17">
      <c r="A100" s="22">
        <v>95</v>
      </c>
      <c r="B100" s="42" t="s">
        <v>1655</v>
      </c>
      <c r="C100" s="24" t="s">
        <v>18</v>
      </c>
      <c r="D100" s="25" t="s">
        <v>19</v>
      </c>
      <c r="E100" s="34" t="s">
        <v>41</v>
      </c>
      <c r="F100" s="43"/>
      <c r="G100" s="28">
        <v>2.45</v>
      </c>
      <c r="H100" s="29"/>
      <c r="I100" s="29">
        <f t="shared" si="6"/>
        <v>2.45</v>
      </c>
      <c r="J100" s="22" t="str">
        <f t="shared" si="9"/>
        <v>大湖寨</v>
      </c>
      <c r="K100" s="44">
        <f t="shared" si="10"/>
        <v>1225</v>
      </c>
      <c r="L100" s="45">
        <f t="shared" si="7"/>
        <v>7.35</v>
      </c>
      <c r="M100" s="35">
        <f t="shared" si="8"/>
        <v>36.75</v>
      </c>
      <c r="N100" s="22"/>
      <c r="O100" s="36"/>
      <c r="P100" s="36"/>
      <c r="Q100" s="36"/>
    </row>
    <row r="101" s="40" customFormat="1" ht="11.25" spans="1:17">
      <c r="A101" s="22">
        <v>96</v>
      </c>
      <c r="B101" s="42" t="s">
        <v>1656</v>
      </c>
      <c r="C101" s="24" t="s">
        <v>18</v>
      </c>
      <c r="D101" s="25" t="s">
        <v>19</v>
      </c>
      <c r="E101" s="34" t="s">
        <v>32</v>
      </c>
      <c r="F101" s="43"/>
      <c r="G101" s="28">
        <v>2</v>
      </c>
      <c r="H101" s="29"/>
      <c r="I101" s="29">
        <f t="shared" si="6"/>
        <v>2</v>
      </c>
      <c r="J101" s="22" t="str">
        <f t="shared" si="9"/>
        <v>大湖寨</v>
      </c>
      <c r="K101" s="44">
        <f t="shared" si="10"/>
        <v>1000</v>
      </c>
      <c r="L101" s="45">
        <f t="shared" si="7"/>
        <v>6</v>
      </c>
      <c r="M101" s="35">
        <f t="shared" si="8"/>
        <v>30</v>
      </c>
      <c r="N101" s="22"/>
      <c r="O101" s="36"/>
      <c r="P101" s="36"/>
      <c r="Q101" s="36"/>
    </row>
    <row r="102" s="40" customFormat="1" ht="11.25" spans="1:17">
      <c r="A102" s="22">
        <v>97</v>
      </c>
      <c r="B102" s="42" t="s">
        <v>1657</v>
      </c>
      <c r="C102" s="24" t="s">
        <v>18</v>
      </c>
      <c r="D102" s="25" t="s">
        <v>19</v>
      </c>
      <c r="E102" s="34" t="s">
        <v>25</v>
      </c>
      <c r="F102" s="43"/>
      <c r="G102" s="28">
        <v>3.44</v>
      </c>
      <c r="H102" s="29"/>
      <c r="I102" s="29">
        <f t="shared" si="6"/>
        <v>3.44</v>
      </c>
      <c r="J102" s="22" t="str">
        <f t="shared" si="9"/>
        <v>大湖寨</v>
      </c>
      <c r="K102" s="44">
        <f t="shared" si="10"/>
        <v>1720</v>
      </c>
      <c r="L102" s="45">
        <f t="shared" si="7"/>
        <v>10.32</v>
      </c>
      <c r="M102" s="35">
        <f t="shared" si="8"/>
        <v>51.6</v>
      </c>
      <c r="N102" s="22"/>
      <c r="O102" s="36"/>
      <c r="P102" s="36"/>
      <c r="Q102" s="36"/>
    </row>
    <row r="103" s="40" customFormat="1" ht="11.25" spans="1:17">
      <c r="A103" s="22">
        <v>98</v>
      </c>
      <c r="B103" s="42" t="s">
        <v>1658</v>
      </c>
      <c r="C103" s="24" t="s">
        <v>18</v>
      </c>
      <c r="D103" s="25" t="s">
        <v>19</v>
      </c>
      <c r="E103" s="34" t="s">
        <v>30</v>
      </c>
      <c r="F103" s="43"/>
      <c r="G103" s="28">
        <v>1.47</v>
      </c>
      <c r="H103" s="29"/>
      <c r="I103" s="29">
        <f t="shared" si="6"/>
        <v>1.47</v>
      </c>
      <c r="J103" s="22" t="str">
        <f t="shared" si="9"/>
        <v>大湖寨</v>
      </c>
      <c r="K103" s="44">
        <f t="shared" ref="K103:K134" si="11">G103*500</f>
        <v>735</v>
      </c>
      <c r="L103" s="45">
        <f t="shared" si="7"/>
        <v>4.41</v>
      </c>
      <c r="M103" s="35">
        <f t="shared" si="8"/>
        <v>22.05</v>
      </c>
      <c r="N103" s="22"/>
      <c r="O103" s="36"/>
      <c r="P103" s="36"/>
      <c r="Q103" s="36"/>
    </row>
    <row r="104" s="40" customFormat="1" ht="11.25" spans="1:17">
      <c r="A104" s="22">
        <v>99</v>
      </c>
      <c r="B104" s="42" t="s">
        <v>1659</v>
      </c>
      <c r="C104" s="24" t="s">
        <v>18</v>
      </c>
      <c r="D104" s="25" t="s">
        <v>19</v>
      </c>
      <c r="E104" s="34" t="s">
        <v>45</v>
      </c>
      <c r="F104" s="43"/>
      <c r="G104" s="28">
        <v>8.04</v>
      </c>
      <c r="H104" s="29"/>
      <c r="I104" s="29">
        <f t="shared" si="6"/>
        <v>8.04</v>
      </c>
      <c r="J104" s="22" t="str">
        <f t="shared" si="9"/>
        <v>大湖寨</v>
      </c>
      <c r="K104" s="44">
        <f t="shared" si="11"/>
        <v>4020</v>
      </c>
      <c r="L104" s="45">
        <f t="shared" si="7"/>
        <v>24.12</v>
      </c>
      <c r="M104" s="35">
        <f t="shared" si="8"/>
        <v>120.6</v>
      </c>
      <c r="N104" s="22"/>
      <c r="O104" s="36"/>
      <c r="P104" s="36"/>
      <c r="Q104" s="36"/>
    </row>
    <row r="105" s="40" customFormat="1" ht="11.25" spans="1:17">
      <c r="A105" s="22">
        <v>100</v>
      </c>
      <c r="B105" s="42" t="s">
        <v>1660</v>
      </c>
      <c r="C105" s="24" t="s">
        <v>18</v>
      </c>
      <c r="D105" s="25" t="s">
        <v>19</v>
      </c>
      <c r="E105" s="34" t="s">
        <v>45</v>
      </c>
      <c r="F105" s="43"/>
      <c r="G105" s="28">
        <v>2</v>
      </c>
      <c r="H105" s="29"/>
      <c r="I105" s="29">
        <f t="shared" si="6"/>
        <v>2</v>
      </c>
      <c r="J105" s="22" t="str">
        <f t="shared" si="9"/>
        <v>大湖寨</v>
      </c>
      <c r="K105" s="44">
        <f t="shared" si="11"/>
        <v>1000</v>
      </c>
      <c r="L105" s="45">
        <f t="shared" si="7"/>
        <v>6</v>
      </c>
      <c r="M105" s="35">
        <f t="shared" si="8"/>
        <v>30</v>
      </c>
      <c r="N105" s="22"/>
      <c r="O105" s="36"/>
      <c r="P105" s="36"/>
      <c r="Q105" s="36"/>
    </row>
    <row r="106" s="40" customFormat="1" ht="11.25" spans="1:17">
      <c r="A106" s="22">
        <v>101</v>
      </c>
      <c r="B106" s="42" t="s">
        <v>1661</v>
      </c>
      <c r="C106" s="24" t="s">
        <v>18</v>
      </c>
      <c r="D106" s="25" t="s">
        <v>19</v>
      </c>
      <c r="E106" s="34" t="s">
        <v>23</v>
      </c>
      <c r="F106" s="43"/>
      <c r="G106" s="28">
        <v>2.68</v>
      </c>
      <c r="H106" s="29"/>
      <c r="I106" s="29">
        <f t="shared" si="6"/>
        <v>2.68</v>
      </c>
      <c r="J106" s="22" t="str">
        <f t="shared" si="9"/>
        <v>大湖寨</v>
      </c>
      <c r="K106" s="44">
        <f t="shared" si="11"/>
        <v>1340</v>
      </c>
      <c r="L106" s="45">
        <f t="shared" si="7"/>
        <v>8.04</v>
      </c>
      <c r="M106" s="35">
        <f t="shared" si="8"/>
        <v>40.2</v>
      </c>
      <c r="N106" s="22"/>
      <c r="O106" s="36"/>
      <c r="P106" s="36"/>
      <c r="Q106" s="36"/>
    </row>
    <row r="107" s="40" customFormat="1" ht="11.25" spans="1:17">
      <c r="A107" s="22">
        <v>102</v>
      </c>
      <c r="B107" s="42" t="s">
        <v>1662</v>
      </c>
      <c r="C107" s="24" t="s">
        <v>18</v>
      </c>
      <c r="D107" s="25" t="s">
        <v>19</v>
      </c>
      <c r="E107" s="34" t="s">
        <v>30</v>
      </c>
      <c r="F107" s="43"/>
      <c r="G107" s="28">
        <v>3.35</v>
      </c>
      <c r="H107" s="29"/>
      <c r="I107" s="29">
        <f t="shared" si="6"/>
        <v>3.35</v>
      </c>
      <c r="J107" s="22" t="str">
        <f t="shared" si="9"/>
        <v>大湖寨</v>
      </c>
      <c r="K107" s="44">
        <f t="shared" si="11"/>
        <v>1675</v>
      </c>
      <c r="L107" s="45">
        <f t="shared" si="7"/>
        <v>10.05</v>
      </c>
      <c r="M107" s="35">
        <f t="shared" si="8"/>
        <v>50.25</v>
      </c>
      <c r="N107" s="22"/>
      <c r="O107" s="36"/>
      <c r="P107" s="36"/>
      <c r="Q107" s="36"/>
    </row>
    <row r="108" s="40" customFormat="1" ht="11.25" spans="1:17">
      <c r="A108" s="22">
        <v>103</v>
      </c>
      <c r="B108" s="42" t="s">
        <v>1663</v>
      </c>
      <c r="C108" s="24" t="s">
        <v>18</v>
      </c>
      <c r="D108" s="25" t="s">
        <v>19</v>
      </c>
      <c r="E108" s="34" t="s">
        <v>30</v>
      </c>
      <c r="F108" s="43"/>
      <c r="G108" s="28">
        <v>3.35</v>
      </c>
      <c r="H108" s="29"/>
      <c r="I108" s="29">
        <f t="shared" si="6"/>
        <v>3.35</v>
      </c>
      <c r="J108" s="22" t="str">
        <f t="shared" si="9"/>
        <v>大湖寨</v>
      </c>
      <c r="K108" s="44">
        <f t="shared" si="11"/>
        <v>1675</v>
      </c>
      <c r="L108" s="45">
        <f t="shared" si="7"/>
        <v>10.05</v>
      </c>
      <c r="M108" s="35">
        <f t="shared" si="8"/>
        <v>50.25</v>
      </c>
      <c r="N108" s="22"/>
      <c r="O108" s="36"/>
      <c r="P108" s="36"/>
      <c r="Q108" s="36"/>
    </row>
    <row r="109" s="40" customFormat="1" ht="11.25" spans="1:17">
      <c r="A109" s="22">
        <v>104</v>
      </c>
      <c r="B109" s="42" t="s">
        <v>1664</v>
      </c>
      <c r="C109" s="24" t="s">
        <v>18</v>
      </c>
      <c r="D109" s="25" t="s">
        <v>19</v>
      </c>
      <c r="E109" s="34" t="s">
        <v>20</v>
      </c>
      <c r="F109" s="43"/>
      <c r="G109" s="28">
        <v>4.05</v>
      </c>
      <c r="H109" s="29"/>
      <c r="I109" s="29">
        <f t="shared" si="6"/>
        <v>4.05</v>
      </c>
      <c r="J109" s="22" t="str">
        <f t="shared" si="9"/>
        <v>大湖寨</v>
      </c>
      <c r="K109" s="44">
        <f t="shared" si="11"/>
        <v>2025</v>
      </c>
      <c r="L109" s="45">
        <f t="shared" si="7"/>
        <v>12.15</v>
      </c>
      <c r="M109" s="35">
        <f t="shared" si="8"/>
        <v>60.75</v>
      </c>
      <c r="N109" s="22"/>
      <c r="O109" s="36"/>
      <c r="P109" s="36"/>
      <c r="Q109" s="36"/>
    </row>
    <row r="110" s="40" customFormat="1" ht="11.25" spans="1:17">
      <c r="A110" s="22">
        <v>105</v>
      </c>
      <c r="B110" s="42" t="s">
        <v>1665</v>
      </c>
      <c r="C110" s="24" t="s">
        <v>18</v>
      </c>
      <c r="D110" s="25" t="s">
        <v>19</v>
      </c>
      <c r="E110" s="34" t="s">
        <v>20</v>
      </c>
      <c r="F110" s="43"/>
      <c r="G110" s="28">
        <v>4.68</v>
      </c>
      <c r="H110" s="29"/>
      <c r="I110" s="29">
        <f t="shared" si="6"/>
        <v>4.68</v>
      </c>
      <c r="J110" s="22" t="str">
        <f t="shared" si="9"/>
        <v>大湖寨</v>
      </c>
      <c r="K110" s="44">
        <f t="shared" si="11"/>
        <v>2340</v>
      </c>
      <c r="L110" s="45">
        <f t="shared" si="7"/>
        <v>14.04</v>
      </c>
      <c r="M110" s="35">
        <f t="shared" si="8"/>
        <v>70.2</v>
      </c>
      <c r="N110" s="22"/>
      <c r="O110" s="36"/>
      <c r="P110" s="36"/>
      <c r="Q110" s="36"/>
    </row>
    <row r="111" s="40" customFormat="1" ht="11.25" spans="1:17">
      <c r="A111" s="22">
        <v>106</v>
      </c>
      <c r="B111" s="42" t="s">
        <v>1666</v>
      </c>
      <c r="C111" s="24" t="s">
        <v>18</v>
      </c>
      <c r="D111" s="25" t="s">
        <v>19</v>
      </c>
      <c r="E111" s="34" t="s">
        <v>30</v>
      </c>
      <c r="F111" s="43"/>
      <c r="G111" s="28">
        <v>2</v>
      </c>
      <c r="H111" s="29"/>
      <c r="I111" s="29">
        <f t="shared" si="6"/>
        <v>2</v>
      </c>
      <c r="J111" s="22" t="str">
        <f t="shared" si="9"/>
        <v>大湖寨</v>
      </c>
      <c r="K111" s="44">
        <f t="shared" si="11"/>
        <v>1000</v>
      </c>
      <c r="L111" s="45">
        <f t="shared" si="7"/>
        <v>6</v>
      </c>
      <c r="M111" s="35">
        <f t="shared" si="8"/>
        <v>30</v>
      </c>
      <c r="N111" s="22"/>
      <c r="O111" s="36"/>
      <c r="P111" s="36"/>
      <c r="Q111" s="36"/>
    </row>
    <row r="112" s="40" customFormat="1" ht="11.25" spans="1:17">
      <c r="A112" s="22">
        <v>107</v>
      </c>
      <c r="B112" s="42" t="s">
        <v>1585</v>
      </c>
      <c r="C112" s="24" t="s">
        <v>18</v>
      </c>
      <c r="D112" s="25" t="s">
        <v>19</v>
      </c>
      <c r="E112" s="34" t="s">
        <v>27</v>
      </c>
      <c r="F112" s="43"/>
      <c r="G112" s="28">
        <v>1.69</v>
      </c>
      <c r="H112" s="29"/>
      <c r="I112" s="29">
        <f t="shared" si="6"/>
        <v>1.69</v>
      </c>
      <c r="J112" s="22" t="str">
        <f t="shared" si="9"/>
        <v>大湖寨</v>
      </c>
      <c r="K112" s="44">
        <f t="shared" si="11"/>
        <v>845</v>
      </c>
      <c r="L112" s="45">
        <f t="shared" si="7"/>
        <v>5.07</v>
      </c>
      <c r="M112" s="35">
        <f t="shared" si="8"/>
        <v>25.35</v>
      </c>
      <c r="N112" s="22"/>
      <c r="O112" s="36"/>
      <c r="P112" s="36"/>
      <c r="Q112" s="36"/>
    </row>
    <row r="113" s="40" customFormat="1" ht="11.25" spans="1:17">
      <c r="A113" s="22">
        <v>108</v>
      </c>
      <c r="B113" s="42" t="s">
        <v>1667</v>
      </c>
      <c r="C113" s="24" t="s">
        <v>18</v>
      </c>
      <c r="D113" s="25" t="s">
        <v>19</v>
      </c>
      <c r="E113" s="34" t="s">
        <v>23</v>
      </c>
      <c r="F113" s="43"/>
      <c r="G113" s="28">
        <v>6.21</v>
      </c>
      <c r="H113" s="29"/>
      <c r="I113" s="29">
        <f t="shared" si="6"/>
        <v>6.21</v>
      </c>
      <c r="J113" s="22" t="str">
        <f t="shared" si="9"/>
        <v>大湖寨</v>
      </c>
      <c r="K113" s="44">
        <f t="shared" si="11"/>
        <v>3105</v>
      </c>
      <c r="L113" s="45">
        <f t="shared" si="7"/>
        <v>18.63</v>
      </c>
      <c r="M113" s="35">
        <f t="shared" si="8"/>
        <v>93.15</v>
      </c>
      <c r="N113" s="22"/>
      <c r="O113" s="36"/>
      <c r="P113" s="36"/>
      <c r="Q113" s="36"/>
    </row>
    <row r="114" s="40" customFormat="1" ht="11.25" spans="1:17">
      <c r="A114" s="22">
        <v>109</v>
      </c>
      <c r="B114" s="42" t="s">
        <v>1668</v>
      </c>
      <c r="C114" s="24" t="s">
        <v>18</v>
      </c>
      <c r="D114" s="25" t="s">
        <v>19</v>
      </c>
      <c r="E114" s="34" t="s">
        <v>32</v>
      </c>
      <c r="F114" s="43"/>
      <c r="G114" s="28">
        <v>2.17</v>
      </c>
      <c r="H114" s="29"/>
      <c r="I114" s="29">
        <f t="shared" si="6"/>
        <v>2.17</v>
      </c>
      <c r="J114" s="22" t="str">
        <f t="shared" si="9"/>
        <v>大湖寨</v>
      </c>
      <c r="K114" s="44">
        <f t="shared" si="11"/>
        <v>1085</v>
      </c>
      <c r="L114" s="45">
        <f t="shared" si="7"/>
        <v>6.51</v>
      </c>
      <c r="M114" s="35">
        <f t="shared" si="8"/>
        <v>32.55</v>
      </c>
      <c r="N114" s="22"/>
      <c r="O114" s="36"/>
      <c r="P114" s="36"/>
      <c r="Q114" s="36"/>
    </row>
    <row r="115" s="40" customFormat="1" ht="11.25" spans="1:17">
      <c r="A115" s="22">
        <v>110</v>
      </c>
      <c r="B115" s="42" t="s">
        <v>1669</v>
      </c>
      <c r="C115" s="24" t="s">
        <v>18</v>
      </c>
      <c r="D115" s="25" t="s">
        <v>19</v>
      </c>
      <c r="E115" s="34" t="s">
        <v>23</v>
      </c>
      <c r="F115" s="43"/>
      <c r="G115" s="28">
        <v>2.89</v>
      </c>
      <c r="H115" s="29"/>
      <c r="I115" s="29">
        <f t="shared" si="6"/>
        <v>2.89</v>
      </c>
      <c r="J115" s="22" t="str">
        <f t="shared" si="9"/>
        <v>大湖寨</v>
      </c>
      <c r="K115" s="44">
        <f t="shared" si="11"/>
        <v>1445</v>
      </c>
      <c r="L115" s="45">
        <f t="shared" si="7"/>
        <v>8.67</v>
      </c>
      <c r="M115" s="35">
        <f t="shared" si="8"/>
        <v>43.35</v>
      </c>
      <c r="N115" s="22"/>
      <c r="O115" s="36"/>
      <c r="P115" s="36"/>
      <c r="Q115" s="36"/>
    </row>
    <row r="116" s="40" customFormat="1" ht="11.25" spans="1:17">
      <c r="A116" s="22">
        <v>111</v>
      </c>
      <c r="B116" s="42" t="s">
        <v>1670</v>
      </c>
      <c r="C116" s="24" t="s">
        <v>18</v>
      </c>
      <c r="D116" s="25" t="s">
        <v>19</v>
      </c>
      <c r="E116" s="34" t="s">
        <v>45</v>
      </c>
      <c r="F116" s="43"/>
      <c r="G116" s="28">
        <v>2.17</v>
      </c>
      <c r="H116" s="29"/>
      <c r="I116" s="29">
        <f t="shared" si="6"/>
        <v>2.17</v>
      </c>
      <c r="J116" s="22" t="str">
        <f t="shared" si="9"/>
        <v>大湖寨</v>
      </c>
      <c r="K116" s="44">
        <f t="shared" si="11"/>
        <v>1085</v>
      </c>
      <c r="L116" s="45">
        <f t="shared" si="7"/>
        <v>6.51</v>
      </c>
      <c r="M116" s="35">
        <f t="shared" si="8"/>
        <v>32.55</v>
      </c>
      <c r="N116" s="22"/>
      <c r="O116" s="36"/>
      <c r="P116" s="36"/>
      <c r="Q116" s="36"/>
    </row>
    <row r="117" s="40" customFormat="1" ht="11.25" spans="1:17">
      <c r="A117" s="22">
        <v>112</v>
      </c>
      <c r="B117" s="42" t="s">
        <v>932</v>
      </c>
      <c r="C117" s="24" t="s">
        <v>18</v>
      </c>
      <c r="D117" s="25" t="s">
        <v>19</v>
      </c>
      <c r="E117" s="34" t="s">
        <v>41</v>
      </c>
      <c r="F117" s="43"/>
      <c r="G117" s="28">
        <v>1.93</v>
      </c>
      <c r="H117" s="29"/>
      <c r="I117" s="29">
        <f t="shared" si="6"/>
        <v>1.93</v>
      </c>
      <c r="J117" s="22" t="str">
        <f t="shared" si="9"/>
        <v>大湖寨</v>
      </c>
      <c r="K117" s="44">
        <f t="shared" si="11"/>
        <v>965</v>
      </c>
      <c r="L117" s="45">
        <f t="shared" si="7"/>
        <v>5.79</v>
      </c>
      <c r="M117" s="35">
        <f t="shared" si="8"/>
        <v>28.95</v>
      </c>
      <c r="N117" s="22"/>
      <c r="O117" s="36"/>
      <c r="P117" s="36"/>
      <c r="Q117" s="36"/>
    </row>
    <row r="118" s="40" customFormat="1" ht="11.25" spans="1:17">
      <c r="A118" s="22">
        <v>113</v>
      </c>
      <c r="B118" s="42" t="s">
        <v>1671</v>
      </c>
      <c r="C118" s="24" t="s">
        <v>18</v>
      </c>
      <c r="D118" s="25" t="s">
        <v>19</v>
      </c>
      <c r="E118" s="34" t="s">
        <v>27</v>
      </c>
      <c r="F118" s="43"/>
      <c r="G118" s="28">
        <v>3.38</v>
      </c>
      <c r="H118" s="29"/>
      <c r="I118" s="29">
        <f t="shared" si="6"/>
        <v>3.38</v>
      </c>
      <c r="J118" s="22" t="str">
        <f t="shared" si="9"/>
        <v>大湖寨</v>
      </c>
      <c r="K118" s="44">
        <f t="shared" si="11"/>
        <v>1690</v>
      </c>
      <c r="L118" s="45">
        <f t="shared" si="7"/>
        <v>10.14</v>
      </c>
      <c r="M118" s="35">
        <f t="shared" si="8"/>
        <v>50.7</v>
      </c>
      <c r="N118" s="22"/>
      <c r="O118" s="36"/>
      <c r="P118" s="36"/>
      <c r="Q118" s="36"/>
    </row>
    <row r="119" s="40" customFormat="1" ht="11.25" spans="1:17">
      <c r="A119" s="22">
        <v>114</v>
      </c>
      <c r="B119" s="42" t="s">
        <v>1672</v>
      </c>
      <c r="C119" s="24" t="s">
        <v>18</v>
      </c>
      <c r="D119" s="25" t="s">
        <v>19</v>
      </c>
      <c r="E119" s="34" t="s">
        <v>27</v>
      </c>
      <c r="F119" s="43"/>
      <c r="G119" s="28">
        <v>5.34</v>
      </c>
      <c r="H119" s="29"/>
      <c r="I119" s="29">
        <f t="shared" si="6"/>
        <v>5.34</v>
      </c>
      <c r="J119" s="22" t="str">
        <f t="shared" si="9"/>
        <v>大湖寨</v>
      </c>
      <c r="K119" s="44">
        <f t="shared" si="11"/>
        <v>2670</v>
      </c>
      <c r="L119" s="45">
        <f t="shared" si="7"/>
        <v>16.02</v>
      </c>
      <c r="M119" s="35">
        <f t="shared" si="8"/>
        <v>80.1</v>
      </c>
      <c r="N119" s="22"/>
      <c r="O119" s="36"/>
      <c r="P119" s="36"/>
      <c r="Q119" s="36"/>
    </row>
    <row r="120" s="40" customFormat="1" ht="11.25" spans="1:17">
      <c r="A120" s="22">
        <v>115</v>
      </c>
      <c r="B120" s="42" t="s">
        <v>1673</v>
      </c>
      <c r="C120" s="24" t="s">
        <v>18</v>
      </c>
      <c r="D120" s="25" t="s">
        <v>19</v>
      </c>
      <c r="E120" s="34" t="s">
        <v>27</v>
      </c>
      <c r="F120" s="43"/>
      <c r="G120" s="28">
        <v>2.89</v>
      </c>
      <c r="H120" s="29"/>
      <c r="I120" s="29">
        <f t="shared" si="6"/>
        <v>2.89</v>
      </c>
      <c r="J120" s="22" t="str">
        <f t="shared" si="9"/>
        <v>大湖寨</v>
      </c>
      <c r="K120" s="44">
        <f t="shared" si="11"/>
        <v>1445</v>
      </c>
      <c r="L120" s="45">
        <f t="shared" si="7"/>
        <v>8.67</v>
      </c>
      <c r="M120" s="35">
        <f t="shared" si="8"/>
        <v>43.35</v>
      </c>
      <c r="N120" s="22"/>
      <c r="O120" s="36"/>
      <c r="P120" s="36"/>
      <c r="Q120" s="36"/>
    </row>
    <row r="121" s="40" customFormat="1" ht="11.25" spans="1:17">
      <c r="A121" s="22">
        <v>116</v>
      </c>
      <c r="B121" s="42" t="s">
        <v>1674</v>
      </c>
      <c r="C121" s="24" t="s">
        <v>18</v>
      </c>
      <c r="D121" s="25" t="s">
        <v>19</v>
      </c>
      <c r="E121" s="34" t="s">
        <v>32</v>
      </c>
      <c r="F121" s="43"/>
      <c r="G121" s="28">
        <v>1.93</v>
      </c>
      <c r="H121" s="29"/>
      <c r="I121" s="29">
        <f t="shared" si="6"/>
        <v>1.93</v>
      </c>
      <c r="J121" s="22" t="str">
        <f t="shared" si="9"/>
        <v>大湖寨</v>
      </c>
      <c r="K121" s="44">
        <f t="shared" si="11"/>
        <v>965</v>
      </c>
      <c r="L121" s="45">
        <f t="shared" si="7"/>
        <v>5.79</v>
      </c>
      <c r="M121" s="35">
        <f t="shared" si="8"/>
        <v>28.95</v>
      </c>
      <c r="N121" s="22"/>
      <c r="O121" s="36"/>
      <c r="P121" s="36"/>
      <c r="Q121" s="36"/>
    </row>
    <row r="122" s="40" customFormat="1" ht="11.25" spans="1:17">
      <c r="A122" s="22">
        <v>117</v>
      </c>
      <c r="B122" s="42" t="s">
        <v>1675</v>
      </c>
      <c r="C122" s="24" t="s">
        <v>18</v>
      </c>
      <c r="D122" s="25" t="s">
        <v>19</v>
      </c>
      <c r="E122" s="34" t="s">
        <v>45</v>
      </c>
      <c r="F122" s="43"/>
      <c r="G122" s="28">
        <v>2.06</v>
      </c>
      <c r="H122" s="29"/>
      <c r="I122" s="29">
        <f t="shared" si="6"/>
        <v>2.06</v>
      </c>
      <c r="J122" s="22" t="str">
        <f t="shared" si="9"/>
        <v>大湖寨</v>
      </c>
      <c r="K122" s="44">
        <f t="shared" si="11"/>
        <v>1030</v>
      </c>
      <c r="L122" s="45">
        <f t="shared" si="7"/>
        <v>6.18</v>
      </c>
      <c r="M122" s="35">
        <f t="shared" si="8"/>
        <v>30.9</v>
      </c>
      <c r="N122" s="22"/>
      <c r="O122" s="36"/>
      <c r="P122" s="36"/>
      <c r="Q122" s="36"/>
    </row>
    <row r="123" s="40" customFormat="1" ht="11.25" spans="1:17">
      <c r="A123" s="22">
        <v>118</v>
      </c>
      <c r="B123" s="42" t="s">
        <v>1676</v>
      </c>
      <c r="C123" s="24" t="s">
        <v>18</v>
      </c>
      <c r="D123" s="25" t="s">
        <v>19</v>
      </c>
      <c r="E123" s="34" t="s">
        <v>32</v>
      </c>
      <c r="F123" s="43"/>
      <c r="G123" s="28">
        <v>2.06</v>
      </c>
      <c r="H123" s="29"/>
      <c r="I123" s="29">
        <f t="shared" si="6"/>
        <v>2.06</v>
      </c>
      <c r="J123" s="22" t="str">
        <f t="shared" si="9"/>
        <v>大湖寨</v>
      </c>
      <c r="K123" s="44">
        <f t="shared" si="11"/>
        <v>1030</v>
      </c>
      <c r="L123" s="45">
        <f t="shared" si="7"/>
        <v>6.18</v>
      </c>
      <c r="M123" s="35">
        <f t="shared" si="8"/>
        <v>30.9</v>
      </c>
      <c r="N123" s="22"/>
      <c r="O123" s="36"/>
      <c r="P123" s="36"/>
      <c r="Q123" s="36"/>
    </row>
    <row r="124" s="40" customFormat="1" ht="11.25" spans="1:17">
      <c r="A124" s="22">
        <v>119</v>
      </c>
      <c r="B124" s="42" t="s">
        <v>1677</v>
      </c>
      <c r="C124" s="24" t="s">
        <v>18</v>
      </c>
      <c r="D124" s="25" t="s">
        <v>19</v>
      </c>
      <c r="E124" s="34" t="s">
        <v>30</v>
      </c>
      <c r="F124" s="43"/>
      <c r="G124" s="28">
        <v>2.06</v>
      </c>
      <c r="H124" s="29"/>
      <c r="I124" s="29">
        <f t="shared" si="6"/>
        <v>2.06</v>
      </c>
      <c r="J124" s="22" t="str">
        <f t="shared" si="9"/>
        <v>大湖寨</v>
      </c>
      <c r="K124" s="44">
        <f t="shared" si="11"/>
        <v>1030</v>
      </c>
      <c r="L124" s="45">
        <f t="shared" si="7"/>
        <v>6.18</v>
      </c>
      <c r="M124" s="35">
        <f t="shared" si="8"/>
        <v>30.9</v>
      </c>
      <c r="N124" s="22"/>
      <c r="O124" s="36"/>
      <c r="P124" s="36"/>
      <c r="Q124" s="36"/>
    </row>
    <row r="125" s="40" customFormat="1" ht="11.25" spans="1:17">
      <c r="A125" s="22">
        <v>120</v>
      </c>
      <c r="B125" s="42" t="s">
        <v>1678</v>
      </c>
      <c r="C125" s="24" t="s">
        <v>18</v>
      </c>
      <c r="D125" s="25" t="s">
        <v>19</v>
      </c>
      <c r="E125" s="34" t="s">
        <v>27</v>
      </c>
      <c r="F125" s="43"/>
      <c r="G125" s="28">
        <v>1.71</v>
      </c>
      <c r="H125" s="29"/>
      <c r="I125" s="29">
        <f t="shared" si="6"/>
        <v>1.71</v>
      </c>
      <c r="J125" s="22" t="str">
        <f t="shared" si="9"/>
        <v>大湖寨</v>
      </c>
      <c r="K125" s="44">
        <f t="shared" si="11"/>
        <v>855</v>
      </c>
      <c r="L125" s="45">
        <f t="shared" si="7"/>
        <v>5.13</v>
      </c>
      <c r="M125" s="35">
        <f t="shared" si="8"/>
        <v>25.65</v>
      </c>
      <c r="N125" s="22"/>
      <c r="O125" s="36"/>
      <c r="P125" s="36"/>
      <c r="Q125" s="36"/>
    </row>
    <row r="126" s="40" customFormat="1" ht="11.25" spans="1:17">
      <c r="A126" s="22">
        <v>121</v>
      </c>
      <c r="B126" s="42" t="s">
        <v>1679</v>
      </c>
      <c r="C126" s="24" t="s">
        <v>18</v>
      </c>
      <c r="D126" s="25" t="s">
        <v>19</v>
      </c>
      <c r="E126" s="34" t="s">
        <v>23</v>
      </c>
      <c r="F126" s="43"/>
      <c r="G126" s="28">
        <v>2.06</v>
      </c>
      <c r="H126" s="29"/>
      <c r="I126" s="29">
        <f t="shared" si="6"/>
        <v>2.06</v>
      </c>
      <c r="J126" s="22" t="str">
        <f t="shared" si="9"/>
        <v>大湖寨</v>
      </c>
      <c r="K126" s="44">
        <f t="shared" si="11"/>
        <v>1030</v>
      </c>
      <c r="L126" s="45">
        <f t="shared" si="7"/>
        <v>6.18</v>
      </c>
      <c r="M126" s="35">
        <f t="shared" si="8"/>
        <v>30.9</v>
      </c>
      <c r="N126" s="22"/>
      <c r="O126" s="36"/>
      <c r="P126" s="36"/>
      <c r="Q126" s="36"/>
    </row>
    <row r="127" s="40" customFormat="1" ht="11.25" spans="1:17">
      <c r="A127" s="22">
        <v>122</v>
      </c>
      <c r="B127" s="42" t="s">
        <v>1680</v>
      </c>
      <c r="C127" s="24" t="s">
        <v>18</v>
      </c>
      <c r="D127" s="25" t="s">
        <v>19</v>
      </c>
      <c r="E127" s="34" t="s">
        <v>25</v>
      </c>
      <c r="F127" s="43"/>
      <c r="G127" s="28">
        <v>1.38</v>
      </c>
      <c r="H127" s="29"/>
      <c r="I127" s="29">
        <f t="shared" si="6"/>
        <v>1.38</v>
      </c>
      <c r="J127" s="22" t="str">
        <f t="shared" si="9"/>
        <v>大湖寨</v>
      </c>
      <c r="K127" s="44">
        <f t="shared" si="11"/>
        <v>690</v>
      </c>
      <c r="L127" s="45">
        <f t="shared" si="7"/>
        <v>4.14</v>
      </c>
      <c r="M127" s="35">
        <f t="shared" si="8"/>
        <v>20.7</v>
      </c>
      <c r="N127" s="22"/>
      <c r="O127" s="36"/>
      <c r="P127" s="36"/>
      <c r="Q127" s="36"/>
    </row>
    <row r="128" s="40" customFormat="1" ht="11.25" spans="1:17">
      <c r="A128" s="22">
        <v>123</v>
      </c>
      <c r="B128" s="42" t="s">
        <v>1681</v>
      </c>
      <c r="C128" s="24" t="s">
        <v>18</v>
      </c>
      <c r="D128" s="25" t="s">
        <v>19</v>
      </c>
      <c r="E128" s="34" t="s">
        <v>41</v>
      </c>
      <c r="F128" s="43"/>
      <c r="G128" s="28">
        <v>1.37</v>
      </c>
      <c r="H128" s="29"/>
      <c r="I128" s="29">
        <f t="shared" si="6"/>
        <v>1.37</v>
      </c>
      <c r="J128" s="22" t="str">
        <f t="shared" si="9"/>
        <v>大湖寨</v>
      </c>
      <c r="K128" s="44">
        <f t="shared" si="11"/>
        <v>685</v>
      </c>
      <c r="L128" s="45">
        <f t="shared" si="7"/>
        <v>4.11</v>
      </c>
      <c r="M128" s="35">
        <f t="shared" si="8"/>
        <v>20.55</v>
      </c>
      <c r="N128" s="22"/>
      <c r="O128" s="36"/>
      <c r="P128" s="36"/>
      <c r="Q128" s="36"/>
    </row>
    <row r="129" s="40" customFormat="1" ht="11.25" spans="1:17">
      <c r="A129" s="22">
        <v>124</v>
      </c>
      <c r="B129" s="42" t="s">
        <v>268</v>
      </c>
      <c r="C129" s="24" t="s">
        <v>18</v>
      </c>
      <c r="D129" s="25" t="s">
        <v>19</v>
      </c>
      <c r="E129" s="34" t="s">
        <v>39</v>
      </c>
      <c r="F129" s="43"/>
      <c r="G129" s="28">
        <v>3.44</v>
      </c>
      <c r="H129" s="29"/>
      <c r="I129" s="29">
        <f t="shared" si="6"/>
        <v>3.44</v>
      </c>
      <c r="J129" s="22" t="str">
        <f t="shared" si="9"/>
        <v>大湖寨</v>
      </c>
      <c r="K129" s="44">
        <f t="shared" si="11"/>
        <v>1720</v>
      </c>
      <c r="L129" s="45">
        <f t="shared" si="7"/>
        <v>10.32</v>
      </c>
      <c r="M129" s="35">
        <f t="shared" si="8"/>
        <v>51.6</v>
      </c>
      <c r="N129" s="22"/>
      <c r="O129" s="36"/>
      <c r="P129" s="36"/>
      <c r="Q129" s="36"/>
    </row>
    <row r="130" s="40" customFormat="1" ht="11.25" spans="1:17">
      <c r="A130" s="22">
        <v>125</v>
      </c>
      <c r="B130" s="42" t="s">
        <v>1682</v>
      </c>
      <c r="C130" s="24" t="s">
        <v>18</v>
      </c>
      <c r="D130" s="25" t="s">
        <v>19</v>
      </c>
      <c r="E130" s="34" t="s">
        <v>39</v>
      </c>
      <c r="F130" s="43"/>
      <c r="G130" s="28">
        <v>2.06</v>
      </c>
      <c r="H130" s="29"/>
      <c r="I130" s="29">
        <f t="shared" si="6"/>
        <v>2.06</v>
      </c>
      <c r="J130" s="22" t="str">
        <f t="shared" si="9"/>
        <v>大湖寨</v>
      </c>
      <c r="K130" s="44">
        <f t="shared" si="11"/>
        <v>1030</v>
      </c>
      <c r="L130" s="45">
        <f t="shared" si="7"/>
        <v>6.18</v>
      </c>
      <c r="M130" s="35">
        <f t="shared" si="8"/>
        <v>30.9</v>
      </c>
      <c r="N130" s="22"/>
      <c r="O130" s="36"/>
      <c r="P130" s="36"/>
      <c r="Q130" s="36"/>
    </row>
    <row r="131" s="40" customFormat="1" ht="11.25" spans="1:17">
      <c r="A131" s="22">
        <v>126</v>
      </c>
      <c r="B131" s="42" t="s">
        <v>1683</v>
      </c>
      <c r="C131" s="24" t="s">
        <v>18</v>
      </c>
      <c r="D131" s="25" t="s">
        <v>19</v>
      </c>
      <c r="E131" s="34" t="s">
        <v>27</v>
      </c>
      <c r="F131" s="43"/>
      <c r="G131" s="28">
        <v>2.75</v>
      </c>
      <c r="H131" s="29"/>
      <c r="I131" s="29">
        <f t="shared" si="6"/>
        <v>2.75</v>
      </c>
      <c r="J131" s="22" t="str">
        <f t="shared" si="9"/>
        <v>大湖寨</v>
      </c>
      <c r="K131" s="44">
        <f t="shared" si="11"/>
        <v>1375</v>
      </c>
      <c r="L131" s="45">
        <f t="shared" si="7"/>
        <v>8.25</v>
      </c>
      <c r="M131" s="35">
        <f t="shared" si="8"/>
        <v>41.25</v>
      </c>
      <c r="N131" s="22"/>
      <c r="O131" s="36"/>
      <c r="P131" s="36"/>
      <c r="Q131" s="36"/>
    </row>
    <row r="132" s="40" customFormat="1" ht="11.25" spans="1:17">
      <c r="A132" s="22">
        <v>127</v>
      </c>
      <c r="B132" s="42" t="s">
        <v>1684</v>
      </c>
      <c r="C132" s="24" t="s">
        <v>18</v>
      </c>
      <c r="D132" s="25" t="s">
        <v>19</v>
      </c>
      <c r="E132" s="34" t="s">
        <v>20</v>
      </c>
      <c r="F132" s="43"/>
      <c r="G132" s="28">
        <v>3.44</v>
      </c>
      <c r="H132" s="29"/>
      <c r="I132" s="29">
        <f t="shared" si="6"/>
        <v>3.44</v>
      </c>
      <c r="J132" s="22" t="str">
        <f t="shared" si="9"/>
        <v>大湖寨</v>
      </c>
      <c r="K132" s="44">
        <f t="shared" si="11"/>
        <v>1720</v>
      </c>
      <c r="L132" s="45">
        <f t="shared" si="7"/>
        <v>10.32</v>
      </c>
      <c r="M132" s="35">
        <f t="shared" si="8"/>
        <v>51.6</v>
      </c>
      <c r="N132" s="22"/>
      <c r="O132" s="36"/>
      <c r="P132" s="36"/>
      <c r="Q132" s="36"/>
    </row>
    <row r="133" s="40" customFormat="1" ht="11.25" spans="1:17">
      <c r="A133" s="22">
        <v>128</v>
      </c>
      <c r="B133" s="42" t="s">
        <v>1685</v>
      </c>
      <c r="C133" s="24" t="s">
        <v>18</v>
      </c>
      <c r="D133" s="25" t="s">
        <v>19</v>
      </c>
      <c r="E133" s="34" t="s">
        <v>32</v>
      </c>
      <c r="F133" s="43"/>
      <c r="G133" s="28">
        <v>1.71</v>
      </c>
      <c r="H133" s="29"/>
      <c r="I133" s="29">
        <f t="shared" si="6"/>
        <v>1.71</v>
      </c>
      <c r="J133" s="22" t="str">
        <f t="shared" si="9"/>
        <v>大湖寨</v>
      </c>
      <c r="K133" s="44">
        <f t="shared" si="11"/>
        <v>855</v>
      </c>
      <c r="L133" s="45">
        <f t="shared" si="7"/>
        <v>5.13</v>
      </c>
      <c r="M133" s="35">
        <f t="shared" si="8"/>
        <v>25.65</v>
      </c>
      <c r="N133" s="22"/>
      <c r="O133" s="36"/>
      <c r="P133" s="36"/>
      <c r="Q133" s="36"/>
    </row>
    <row r="134" s="40" customFormat="1" ht="11.25" spans="1:17">
      <c r="A134" s="22">
        <v>129</v>
      </c>
      <c r="B134" s="42" t="s">
        <v>1686</v>
      </c>
      <c r="C134" s="24" t="s">
        <v>18</v>
      </c>
      <c r="D134" s="25" t="s">
        <v>19</v>
      </c>
      <c r="E134" s="34" t="s">
        <v>32</v>
      </c>
      <c r="F134" s="43"/>
      <c r="G134" s="28">
        <v>1.39</v>
      </c>
      <c r="H134" s="29"/>
      <c r="I134" s="29">
        <f t="shared" ref="I134:I197" si="12">G134</f>
        <v>1.39</v>
      </c>
      <c r="J134" s="22" t="str">
        <f t="shared" si="9"/>
        <v>大湖寨</v>
      </c>
      <c r="K134" s="44">
        <f t="shared" si="11"/>
        <v>695</v>
      </c>
      <c r="L134" s="45">
        <f t="shared" ref="L134:L197" si="13">I134*3</f>
        <v>4.17</v>
      </c>
      <c r="M134" s="35">
        <f t="shared" ref="M134:M197" si="14">I134*15</f>
        <v>20.85</v>
      </c>
      <c r="N134" s="22"/>
      <c r="O134" s="36"/>
      <c r="P134" s="36"/>
      <c r="Q134" s="36"/>
    </row>
    <row r="135" s="40" customFormat="1" ht="11.25" spans="1:17">
      <c r="A135" s="22">
        <v>130</v>
      </c>
      <c r="B135" s="42" t="s">
        <v>1687</v>
      </c>
      <c r="C135" s="24" t="s">
        <v>18</v>
      </c>
      <c r="D135" s="25" t="s">
        <v>19</v>
      </c>
      <c r="E135" s="34" t="s">
        <v>39</v>
      </c>
      <c r="F135" s="43"/>
      <c r="G135" s="28">
        <v>3.23</v>
      </c>
      <c r="H135" s="29"/>
      <c r="I135" s="29">
        <f t="shared" si="12"/>
        <v>3.23</v>
      </c>
      <c r="J135" s="22" t="str">
        <f t="shared" ref="J135:J198" si="15">J134</f>
        <v>大湖寨</v>
      </c>
      <c r="K135" s="44">
        <f t="shared" ref="K135:K166" si="16">G135*500</f>
        <v>1615</v>
      </c>
      <c r="L135" s="45">
        <f t="shared" si="13"/>
        <v>9.69</v>
      </c>
      <c r="M135" s="35">
        <f t="shared" si="14"/>
        <v>48.45</v>
      </c>
      <c r="N135" s="22"/>
      <c r="O135" s="36"/>
      <c r="P135" s="36"/>
      <c r="Q135" s="36"/>
    </row>
    <row r="136" s="40" customFormat="1" ht="11.25" spans="1:17">
      <c r="A136" s="22">
        <v>131</v>
      </c>
      <c r="B136" s="42" t="s">
        <v>1688</v>
      </c>
      <c r="C136" s="24" t="s">
        <v>18</v>
      </c>
      <c r="D136" s="25" t="s">
        <v>19</v>
      </c>
      <c r="E136" s="34" t="s">
        <v>39</v>
      </c>
      <c r="F136" s="43"/>
      <c r="G136" s="28">
        <v>2.85</v>
      </c>
      <c r="H136" s="29"/>
      <c r="I136" s="29">
        <f t="shared" si="12"/>
        <v>2.85</v>
      </c>
      <c r="J136" s="22" t="str">
        <f t="shared" si="15"/>
        <v>大湖寨</v>
      </c>
      <c r="K136" s="44">
        <f t="shared" si="16"/>
        <v>1425</v>
      </c>
      <c r="L136" s="45">
        <f t="shared" si="13"/>
        <v>8.55</v>
      </c>
      <c r="M136" s="35">
        <f t="shared" si="14"/>
        <v>42.75</v>
      </c>
      <c r="N136" s="22"/>
      <c r="O136" s="36"/>
      <c r="P136" s="36"/>
      <c r="Q136" s="36"/>
    </row>
    <row r="137" s="40" customFormat="1" ht="11.25" spans="1:17">
      <c r="A137" s="22">
        <v>132</v>
      </c>
      <c r="B137" s="42" t="s">
        <v>1689</v>
      </c>
      <c r="C137" s="24" t="s">
        <v>18</v>
      </c>
      <c r="D137" s="25" t="s">
        <v>19</v>
      </c>
      <c r="E137" s="34" t="s">
        <v>32</v>
      </c>
      <c r="F137" s="43"/>
      <c r="G137" s="28">
        <v>3.23</v>
      </c>
      <c r="H137" s="29"/>
      <c r="I137" s="29">
        <f t="shared" si="12"/>
        <v>3.23</v>
      </c>
      <c r="J137" s="22" t="str">
        <f t="shared" si="15"/>
        <v>大湖寨</v>
      </c>
      <c r="K137" s="44">
        <f t="shared" si="16"/>
        <v>1615</v>
      </c>
      <c r="L137" s="45">
        <f t="shared" si="13"/>
        <v>9.69</v>
      </c>
      <c r="M137" s="35">
        <f t="shared" si="14"/>
        <v>48.45</v>
      </c>
      <c r="N137" s="22"/>
      <c r="O137" s="36"/>
      <c r="P137" s="36"/>
      <c r="Q137" s="36"/>
    </row>
    <row r="138" s="40" customFormat="1" ht="11.25" spans="1:17">
      <c r="A138" s="22">
        <v>133</v>
      </c>
      <c r="B138" s="42" t="s">
        <v>1690</v>
      </c>
      <c r="C138" s="24" t="s">
        <v>18</v>
      </c>
      <c r="D138" s="25" t="s">
        <v>19</v>
      </c>
      <c r="E138" s="34" t="s">
        <v>41</v>
      </c>
      <c r="F138" s="43"/>
      <c r="G138" s="28">
        <v>2.85</v>
      </c>
      <c r="H138" s="29"/>
      <c r="I138" s="29">
        <f t="shared" si="12"/>
        <v>2.85</v>
      </c>
      <c r="J138" s="22" t="str">
        <f t="shared" si="15"/>
        <v>大湖寨</v>
      </c>
      <c r="K138" s="44">
        <f t="shared" si="16"/>
        <v>1425</v>
      </c>
      <c r="L138" s="45">
        <f t="shared" si="13"/>
        <v>8.55</v>
      </c>
      <c r="M138" s="35">
        <f t="shared" si="14"/>
        <v>42.75</v>
      </c>
      <c r="N138" s="22"/>
      <c r="O138" s="36"/>
      <c r="P138" s="36"/>
      <c r="Q138" s="36"/>
    </row>
    <row r="139" s="40" customFormat="1" ht="11.25" spans="1:17">
      <c r="A139" s="22">
        <v>134</v>
      </c>
      <c r="B139" s="42" t="s">
        <v>1691</v>
      </c>
      <c r="C139" s="24" t="s">
        <v>18</v>
      </c>
      <c r="D139" s="25" t="s">
        <v>19</v>
      </c>
      <c r="E139" s="34" t="s">
        <v>32</v>
      </c>
      <c r="F139" s="43"/>
      <c r="G139" s="28">
        <v>2.01</v>
      </c>
      <c r="H139" s="29"/>
      <c r="I139" s="29">
        <f t="shared" si="12"/>
        <v>2.01</v>
      </c>
      <c r="J139" s="22" t="str">
        <f t="shared" si="15"/>
        <v>大湖寨</v>
      </c>
      <c r="K139" s="44">
        <f t="shared" si="16"/>
        <v>1005</v>
      </c>
      <c r="L139" s="45">
        <f t="shared" si="13"/>
        <v>6.03</v>
      </c>
      <c r="M139" s="35">
        <f t="shared" si="14"/>
        <v>30.15</v>
      </c>
      <c r="N139" s="22"/>
      <c r="O139" s="36"/>
      <c r="P139" s="36"/>
      <c r="Q139" s="36"/>
    </row>
    <row r="140" s="40" customFormat="1" ht="11.25" spans="1:17">
      <c r="A140" s="22">
        <v>135</v>
      </c>
      <c r="B140" s="42" t="s">
        <v>1692</v>
      </c>
      <c r="C140" s="24" t="s">
        <v>18</v>
      </c>
      <c r="D140" s="25" t="s">
        <v>19</v>
      </c>
      <c r="E140" s="34" t="s">
        <v>27</v>
      </c>
      <c r="F140" s="43"/>
      <c r="G140" s="28">
        <v>2.01</v>
      </c>
      <c r="H140" s="29"/>
      <c r="I140" s="29">
        <f t="shared" si="12"/>
        <v>2.01</v>
      </c>
      <c r="J140" s="22" t="str">
        <f t="shared" si="15"/>
        <v>大湖寨</v>
      </c>
      <c r="K140" s="44">
        <f t="shared" si="16"/>
        <v>1005</v>
      </c>
      <c r="L140" s="45">
        <f t="shared" si="13"/>
        <v>6.03</v>
      </c>
      <c r="M140" s="35">
        <f t="shared" si="14"/>
        <v>30.15</v>
      </c>
      <c r="N140" s="22"/>
      <c r="O140" s="36"/>
      <c r="P140" s="36"/>
      <c r="Q140" s="36"/>
    </row>
    <row r="141" s="40" customFormat="1" ht="11.25" spans="1:17">
      <c r="A141" s="22">
        <v>136</v>
      </c>
      <c r="B141" s="42" t="s">
        <v>1693</v>
      </c>
      <c r="C141" s="24" t="s">
        <v>18</v>
      </c>
      <c r="D141" s="25" t="s">
        <v>19</v>
      </c>
      <c r="E141" s="34" t="s">
        <v>23</v>
      </c>
      <c r="F141" s="43"/>
      <c r="G141" s="28">
        <v>2.85</v>
      </c>
      <c r="H141" s="29"/>
      <c r="I141" s="29">
        <f t="shared" si="12"/>
        <v>2.85</v>
      </c>
      <c r="J141" s="22" t="str">
        <f t="shared" si="15"/>
        <v>大湖寨</v>
      </c>
      <c r="K141" s="44">
        <f t="shared" si="16"/>
        <v>1425</v>
      </c>
      <c r="L141" s="45">
        <f t="shared" si="13"/>
        <v>8.55</v>
      </c>
      <c r="M141" s="35">
        <f t="shared" si="14"/>
        <v>42.75</v>
      </c>
      <c r="N141" s="22"/>
      <c r="O141" s="36"/>
      <c r="P141" s="36"/>
      <c r="Q141" s="36"/>
    </row>
    <row r="142" s="40" customFormat="1" ht="11.25" spans="1:17">
      <c r="A142" s="22">
        <v>137</v>
      </c>
      <c r="B142" s="42" t="s">
        <v>1694</v>
      </c>
      <c r="C142" s="24" t="s">
        <v>18</v>
      </c>
      <c r="D142" s="25" t="s">
        <v>19</v>
      </c>
      <c r="E142" s="34" t="s">
        <v>39</v>
      </c>
      <c r="F142" s="43"/>
      <c r="G142" s="28">
        <v>2.85</v>
      </c>
      <c r="H142" s="29"/>
      <c r="I142" s="29">
        <f t="shared" si="12"/>
        <v>2.85</v>
      </c>
      <c r="J142" s="22" t="str">
        <f t="shared" si="15"/>
        <v>大湖寨</v>
      </c>
      <c r="K142" s="44">
        <f t="shared" si="16"/>
        <v>1425</v>
      </c>
      <c r="L142" s="45">
        <f t="shared" si="13"/>
        <v>8.55</v>
      </c>
      <c r="M142" s="35">
        <f t="shared" si="14"/>
        <v>42.75</v>
      </c>
      <c r="N142" s="22"/>
      <c r="O142" s="36"/>
      <c r="P142" s="36"/>
      <c r="Q142" s="36"/>
    </row>
    <row r="143" s="40" customFormat="1" ht="11.25" spans="1:17">
      <c r="A143" s="22">
        <v>138</v>
      </c>
      <c r="B143" s="42" t="s">
        <v>1567</v>
      </c>
      <c r="C143" s="24" t="s">
        <v>18</v>
      </c>
      <c r="D143" s="25" t="s">
        <v>19</v>
      </c>
      <c r="E143" s="34" t="s">
        <v>20</v>
      </c>
      <c r="F143" s="43"/>
      <c r="G143" s="28">
        <v>5.3</v>
      </c>
      <c r="H143" s="29"/>
      <c r="I143" s="29">
        <f t="shared" si="12"/>
        <v>5.3</v>
      </c>
      <c r="J143" s="22" t="str">
        <f t="shared" si="15"/>
        <v>大湖寨</v>
      </c>
      <c r="K143" s="44">
        <f t="shared" si="16"/>
        <v>2650</v>
      </c>
      <c r="L143" s="45">
        <f t="shared" si="13"/>
        <v>15.9</v>
      </c>
      <c r="M143" s="35">
        <f t="shared" si="14"/>
        <v>79.5</v>
      </c>
      <c r="N143" s="22"/>
      <c r="O143" s="36"/>
      <c r="P143" s="36"/>
      <c r="Q143" s="36"/>
    </row>
    <row r="144" s="40" customFormat="1" ht="11.25" spans="1:17">
      <c r="A144" s="22">
        <v>139</v>
      </c>
      <c r="B144" s="42" t="s">
        <v>1695</v>
      </c>
      <c r="C144" s="24" t="s">
        <v>18</v>
      </c>
      <c r="D144" s="25" t="s">
        <v>19</v>
      </c>
      <c r="E144" s="34" t="s">
        <v>45</v>
      </c>
      <c r="F144" s="43"/>
      <c r="G144" s="28">
        <v>2.44</v>
      </c>
      <c r="H144" s="29"/>
      <c r="I144" s="29">
        <f t="shared" si="12"/>
        <v>2.44</v>
      </c>
      <c r="J144" s="22" t="str">
        <f t="shared" si="15"/>
        <v>大湖寨</v>
      </c>
      <c r="K144" s="44">
        <f t="shared" si="16"/>
        <v>1220</v>
      </c>
      <c r="L144" s="45">
        <f t="shared" si="13"/>
        <v>7.32</v>
      </c>
      <c r="M144" s="35">
        <f t="shared" si="14"/>
        <v>36.6</v>
      </c>
      <c r="N144" s="22"/>
      <c r="O144" s="36"/>
      <c r="P144" s="36"/>
      <c r="Q144" s="36"/>
    </row>
    <row r="145" s="40" customFormat="1" ht="11.25" spans="1:17">
      <c r="A145" s="22">
        <v>140</v>
      </c>
      <c r="B145" s="42" t="s">
        <v>531</v>
      </c>
      <c r="C145" s="24" t="s">
        <v>18</v>
      </c>
      <c r="D145" s="25" t="s">
        <v>19</v>
      </c>
      <c r="E145" s="34" t="s">
        <v>41</v>
      </c>
      <c r="F145" s="43"/>
      <c r="G145" s="28">
        <v>4.71</v>
      </c>
      <c r="H145" s="29"/>
      <c r="I145" s="29">
        <f t="shared" si="12"/>
        <v>4.71</v>
      </c>
      <c r="J145" s="22" t="str">
        <f t="shared" si="15"/>
        <v>大湖寨</v>
      </c>
      <c r="K145" s="44">
        <f t="shared" si="16"/>
        <v>2355</v>
      </c>
      <c r="L145" s="45">
        <f t="shared" si="13"/>
        <v>14.13</v>
      </c>
      <c r="M145" s="35">
        <f t="shared" si="14"/>
        <v>70.65</v>
      </c>
      <c r="N145" s="22"/>
      <c r="O145" s="36"/>
      <c r="P145" s="36"/>
      <c r="Q145" s="36"/>
    </row>
    <row r="146" s="40" customFormat="1" ht="11.25" spans="1:17">
      <c r="A146" s="22">
        <v>141</v>
      </c>
      <c r="B146" s="42" t="s">
        <v>1696</v>
      </c>
      <c r="C146" s="24" t="s">
        <v>18</v>
      </c>
      <c r="D146" s="25" t="s">
        <v>19</v>
      </c>
      <c r="E146" s="34" t="s">
        <v>25</v>
      </c>
      <c r="F146" s="43"/>
      <c r="G146" s="28">
        <v>5.3</v>
      </c>
      <c r="H146" s="29"/>
      <c r="I146" s="29">
        <f t="shared" si="12"/>
        <v>5.3</v>
      </c>
      <c r="J146" s="22" t="str">
        <f t="shared" si="15"/>
        <v>大湖寨</v>
      </c>
      <c r="K146" s="44">
        <f t="shared" si="16"/>
        <v>2650</v>
      </c>
      <c r="L146" s="45">
        <f t="shared" si="13"/>
        <v>15.9</v>
      </c>
      <c r="M146" s="35">
        <f t="shared" si="14"/>
        <v>79.5</v>
      </c>
      <c r="N146" s="22"/>
      <c r="O146" s="36"/>
      <c r="P146" s="36"/>
      <c r="Q146" s="36"/>
    </row>
    <row r="147" s="40" customFormat="1" ht="11.25" spans="1:17">
      <c r="A147" s="22">
        <v>142</v>
      </c>
      <c r="B147" s="42" t="s">
        <v>1697</v>
      </c>
      <c r="C147" s="24" t="s">
        <v>18</v>
      </c>
      <c r="D147" s="25" t="s">
        <v>19</v>
      </c>
      <c r="E147" s="34" t="s">
        <v>30</v>
      </c>
      <c r="F147" s="43"/>
      <c r="G147" s="28">
        <v>1.1</v>
      </c>
      <c r="H147" s="29"/>
      <c r="I147" s="29">
        <f t="shared" si="12"/>
        <v>1.1</v>
      </c>
      <c r="J147" s="22" t="str">
        <f t="shared" si="15"/>
        <v>大湖寨</v>
      </c>
      <c r="K147" s="44">
        <f t="shared" si="16"/>
        <v>550</v>
      </c>
      <c r="L147" s="45">
        <f t="shared" si="13"/>
        <v>3.3</v>
      </c>
      <c r="M147" s="35">
        <f t="shared" si="14"/>
        <v>16.5</v>
      </c>
      <c r="N147" s="22"/>
      <c r="O147" s="36"/>
      <c r="P147" s="36"/>
      <c r="Q147" s="36"/>
    </row>
    <row r="148" s="40" customFormat="1" ht="11.25" spans="1:17">
      <c r="A148" s="22">
        <v>143</v>
      </c>
      <c r="B148" s="42" t="s">
        <v>1698</v>
      </c>
      <c r="C148" s="24" t="s">
        <v>18</v>
      </c>
      <c r="D148" s="25" t="s">
        <v>19</v>
      </c>
      <c r="E148" s="34" t="s">
        <v>27</v>
      </c>
      <c r="F148" s="43"/>
      <c r="G148" s="28">
        <v>5.3</v>
      </c>
      <c r="H148" s="29"/>
      <c r="I148" s="29">
        <f t="shared" si="12"/>
        <v>5.3</v>
      </c>
      <c r="J148" s="22" t="str">
        <f t="shared" si="15"/>
        <v>大湖寨</v>
      </c>
      <c r="K148" s="44">
        <f t="shared" si="16"/>
        <v>2650</v>
      </c>
      <c r="L148" s="45">
        <f t="shared" si="13"/>
        <v>15.9</v>
      </c>
      <c r="M148" s="35">
        <f t="shared" si="14"/>
        <v>79.5</v>
      </c>
      <c r="N148" s="22"/>
      <c r="O148" s="36"/>
      <c r="P148" s="36"/>
      <c r="Q148" s="36"/>
    </row>
    <row r="149" s="40" customFormat="1" ht="11.25" spans="1:17">
      <c r="A149" s="22">
        <v>144</v>
      </c>
      <c r="B149" s="42" t="s">
        <v>570</v>
      </c>
      <c r="C149" s="24" t="s">
        <v>18</v>
      </c>
      <c r="D149" s="25" t="s">
        <v>19</v>
      </c>
      <c r="E149" s="34" t="s">
        <v>39</v>
      </c>
      <c r="F149" s="43"/>
      <c r="G149" s="28">
        <v>7.08</v>
      </c>
      <c r="H149" s="29"/>
      <c r="I149" s="29">
        <f t="shared" si="12"/>
        <v>7.08</v>
      </c>
      <c r="J149" s="22" t="str">
        <f t="shared" si="15"/>
        <v>大湖寨</v>
      </c>
      <c r="K149" s="44">
        <f t="shared" si="16"/>
        <v>3540</v>
      </c>
      <c r="L149" s="45">
        <f t="shared" si="13"/>
        <v>21.24</v>
      </c>
      <c r="M149" s="35">
        <f t="shared" si="14"/>
        <v>106.2</v>
      </c>
      <c r="N149" s="22"/>
      <c r="O149" s="36"/>
      <c r="P149" s="36"/>
      <c r="Q149" s="36"/>
    </row>
    <row r="150" s="40" customFormat="1" ht="11.25" spans="1:17">
      <c r="A150" s="22">
        <v>145</v>
      </c>
      <c r="B150" s="42" t="s">
        <v>1699</v>
      </c>
      <c r="C150" s="24" t="s">
        <v>18</v>
      </c>
      <c r="D150" s="25" t="s">
        <v>19</v>
      </c>
      <c r="E150" s="34" t="s">
        <v>32</v>
      </c>
      <c r="F150" s="43"/>
      <c r="G150" s="28">
        <v>2.95</v>
      </c>
      <c r="H150" s="29"/>
      <c r="I150" s="29">
        <f t="shared" si="12"/>
        <v>2.95</v>
      </c>
      <c r="J150" s="22" t="str">
        <f t="shared" si="15"/>
        <v>大湖寨</v>
      </c>
      <c r="K150" s="44">
        <f t="shared" si="16"/>
        <v>1475</v>
      </c>
      <c r="L150" s="45">
        <f t="shared" si="13"/>
        <v>8.85</v>
      </c>
      <c r="M150" s="35">
        <f t="shared" si="14"/>
        <v>44.25</v>
      </c>
      <c r="N150" s="22"/>
      <c r="O150" s="36"/>
      <c r="P150" s="36"/>
      <c r="Q150" s="36"/>
    </row>
    <row r="151" s="40" customFormat="1" ht="11.25" spans="1:17">
      <c r="A151" s="22">
        <v>146</v>
      </c>
      <c r="B151" s="42" t="s">
        <v>1700</v>
      </c>
      <c r="C151" s="24" t="s">
        <v>18</v>
      </c>
      <c r="D151" s="25" t="s">
        <v>19</v>
      </c>
      <c r="E151" s="34" t="s">
        <v>23</v>
      </c>
      <c r="F151" s="43"/>
      <c r="G151" s="28">
        <v>3.03</v>
      </c>
      <c r="H151" s="29"/>
      <c r="I151" s="29">
        <f t="shared" si="12"/>
        <v>3.03</v>
      </c>
      <c r="J151" s="22" t="str">
        <f t="shared" si="15"/>
        <v>大湖寨</v>
      </c>
      <c r="K151" s="44">
        <f t="shared" si="16"/>
        <v>1515</v>
      </c>
      <c r="L151" s="45">
        <f t="shared" si="13"/>
        <v>9.09</v>
      </c>
      <c r="M151" s="35">
        <f t="shared" si="14"/>
        <v>45.45</v>
      </c>
      <c r="N151" s="22"/>
      <c r="O151" s="36"/>
      <c r="P151" s="36"/>
      <c r="Q151" s="36"/>
    </row>
    <row r="152" s="40" customFormat="1" ht="11.25" spans="1:17">
      <c r="A152" s="22">
        <v>147</v>
      </c>
      <c r="B152" s="42" t="s">
        <v>1701</v>
      </c>
      <c r="C152" s="24" t="s">
        <v>18</v>
      </c>
      <c r="D152" s="25" t="s">
        <v>19</v>
      </c>
      <c r="E152" s="34" t="s">
        <v>23</v>
      </c>
      <c r="F152" s="43"/>
      <c r="G152" s="28">
        <v>3.54</v>
      </c>
      <c r="H152" s="29"/>
      <c r="I152" s="29">
        <f t="shared" si="12"/>
        <v>3.54</v>
      </c>
      <c r="J152" s="22" t="str">
        <f t="shared" si="15"/>
        <v>大湖寨</v>
      </c>
      <c r="K152" s="44">
        <f t="shared" si="16"/>
        <v>1770</v>
      </c>
      <c r="L152" s="45">
        <f t="shared" si="13"/>
        <v>10.62</v>
      </c>
      <c r="M152" s="35">
        <f t="shared" si="14"/>
        <v>53.1</v>
      </c>
      <c r="N152" s="22"/>
      <c r="O152" s="36"/>
      <c r="P152" s="36"/>
      <c r="Q152" s="36"/>
    </row>
    <row r="153" s="40" customFormat="1" ht="11.25" spans="1:17">
      <c r="A153" s="22">
        <v>148</v>
      </c>
      <c r="B153" s="42" t="s">
        <v>1702</v>
      </c>
      <c r="C153" s="24" t="s">
        <v>18</v>
      </c>
      <c r="D153" s="25" t="s">
        <v>19</v>
      </c>
      <c r="E153" s="34" t="s">
        <v>23</v>
      </c>
      <c r="F153" s="43"/>
      <c r="G153" s="28">
        <v>2.54</v>
      </c>
      <c r="H153" s="29"/>
      <c r="I153" s="29">
        <f t="shared" si="12"/>
        <v>2.54</v>
      </c>
      <c r="J153" s="22" t="str">
        <f t="shared" si="15"/>
        <v>大湖寨</v>
      </c>
      <c r="K153" s="44">
        <f t="shared" si="16"/>
        <v>1270</v>
      </c>
      <c r="L153" s="45">
        <f t="shared" si="13"/>
        <v>7.62</v>
      </c>
      <c r="M153" s="35">
        <f t="shared" si="14"/>
        <v>38.1</v>
      </c>
      <c r="N153" s="22"/>
      <c r="O153" s="36"/>
      <c r="P153" s="36"/>
      <c r="Q153" s="36"/>
    </row>
    <row r="154" s="40" customFormat="1" ht="11.25" spans="1:17">
      <c r="A154" s="22">
        <v>149</v>
      </c>
      <c r="B154" s="42" t="s">
        <v>1703</v>
      </c>
      <c r="C154" s="24" t="s">
        <v>18</v>
      </c>
      <c r="D154" s="25" t="s">
        <v>19</v>
      </c>
      <c r="E154" s="34" t="s">
        <v>27</v>
      </c>
      <c r="F154" s="43"/>
      <c r="G154" s="28">
        <v>5.57</v>
      </c>
      <c r="H154" s="29"/>
      <c r="I154" s="29">
        <f t="shared" si="12"/>
        <v>5.57</v>
      </c>
      <c r="J154" s="22" t="str">
        <f t="shared" si="15"/>
        <v>大湖寨</v>
      </c>
      <c r="K154" s="44">
        <f t="shared" si="16"/>
        <v>2785</v>
      </c>
      <c r="L154" s="45">
        <f t="shared" si="13"/>
        <v>16.71</v>
      </c>
      <c r="M154" s="35">
        <f t="shared" si="14"/>
        <v>83.55</v>
      </c>
      <c r="N154" s="22"/>
      <c r="O154" s="36"/>
      <c r="P154" s="36"/>
      <c r="Q154" s="36"/>
    </row>
    <row r="155" s="40" customFormat="1" ht="11.25" spans="1:17">
      <c r="A155" s="22">
        <v>150</v>
      </c>
      <c r="B155" s="42" t="s">
        <v>1704</v>
      </c>
      <c r="C155" s="24" t="s">
        <v>18</v>
      </c>
      <c r="D155" s="25" t="s">
        <v>19</v>
      </c>
      <c r="E155" s="34" t="s">
        <v>23</v>
      </c>
      <c r="F155" s="43"/>
      <c r="G155" s="28">
        <v>3.55</v>
      </c>
      <c r="H155" s="29"/>
      <c r="I155" s="29">
        <f t="shared" si="12"/>
        <v>3.55</v>
      </c>
      <c r="J155" s="22" t="str">
        <f t="shared" si="15"/>
        <v>大湖寨</v>
      </c>
      <c r="K155" s="44">
        <f t="shared" si="16"/>
        <v>1775</v>
      </c>
      <c r="L155" s="45">
        <f t="shared" si="13"/>
        <v>10.65</v>
      </c>
      <c r="M155" s="35">
        <f t="shared" si="14"/>
        <v>53.25</v>
      </c>
      <c r="N155" s="22"/>
      <c r="O155" s="36"/>
      <c r="P155" s="36"/>
      <c r="Q155" s="36"/>
    </row>
    <row r="156" s="40" customFormat="1" ht="11.25" spans="1:17">
      <c r="A156" s="22">
        <v>151</v>
      </c>
      <c r="B156" s="42" t="s">
        <v>1705</v>
      </c>
      <c r="C156" s="24" t="s">
        <v>18</v>
      </c>
      <c r="D156" s="25" t="s">
        <v>19</v>
      </c>
      <c r="E156" s="34" t="s">
        <v>23</v>
      </c>
      <c r="F156" s="43"/>
      <c r="G156" s="28">
        <v>1.54</v>
      </c>
      <c r="H156" s="29"/>
      <c r="I156" s="29">
        <f t="shared" si="12"/>
        <v>1.54</v>
      </c>
      <c r="J156" s="22" t="str">
        <f t="shared" si="15"/>
        <v>大湖寨</v>
      </c>
      <c r="K156" s="44">
        <f t="shared" si="16"/>
        <v>770</v>
      </c>
      <c r="L156" s="45">
        <f t="shared" si="13"/>
        <v>4.62</v>
      </c>
      <c r="M156" s="35">
        <f t="shared" si="14"/>
        <v>23.1</v>
      </c>
      <c r="N156" s="22"/>
      <c r="O156" s="36"/>
      <c r="P156" s="36"/>
      <c r="Q156" s="36"/>
    </row>
    <row r="157" s="40" customFormat="1" ht="11.25" spans="1:17">
      <c r="A157" s="22">
        <v>152</v>
      </c>
      <c r="B157" s="42" t="s">
        <v>1706</v>
      </c>
      <c r="C157" s="24" t="s">
        <v>18</v>
      </c>
      <c r="D157" s="25" t="s">
        <v>19</v>
      </c>
      <c r="E157" s="34" t="s">
        <v>39</v>
      </c>
      <c r="F157" s="43"/>
      <c r="G157" s="28">
        <v>1.54</v>
      </c>
      <c r="H157" s="29"/>
      <c r="I157" s="29">
        <f t="shared" si="12"/>
        <v>1.54</v>
      </c>
      <c r="J157" s="22" t="str">
        <f t="shared" si="15"/>
        <v>大湖寨</v>
      </c>
      <c r="K157" s="44">
        <f t="shared" si="16"/>
        <v>770</v>
      </c>
      <c r="L157" s="45">
        <f t="shared" si="13"/>
        <v>4.62</v>
      </c>
      <c r="M157" s="35">
        <f t="shared" si="14"/>
        <v>23.1</v>
      </c>
      <c r="N157" s="22"/>
      <c r="O157" s="36"/>
      <c r="P157" s="36"/>
      <c r="Q157" s="36"/>
    </row>
    <row r="158" s="40" customFormat="1" ht="11.25" spans="1:17">
      <c r="A158" s="22">
        <v>153</v>
      </c>
      <c r="B158" s="42" t="s">
        <v>1198</v>
      </c>
      <c r="C158" s="24" t="s">
        <v>18</v>
      </c>
      <c r="D158" s="25" t="s">
        <v>19</v>
      </c>
      <c r="E158" s="34" t="s">
        <v>45</v>
      </c>
      <c r="F158" s="43"/>
      <c r="G158" s="28">
        <v>3.54</v>
      </c>
      <c r="H158" s="29"/>
      <c r="I158" s="29">
        <f t="shared" si="12"/>
        <v>3.54</v>
      </c>
      <c r="J158" s="22" t="str">
        <f t="shared" si="15"/>
        <v>大湖寨</v>
      </c>
      <c r="K158" s="44">
        <f t="shared" si="16"/>
        <v>1770</v>
      </c>
      <c r="L158" s="45">
        <f t="shared" si="13"/>
        <v>10.62</v>
      </c>
      <c r="M158" s="35">
        <f t="shared" si="14"/>
        <v>53.1</v>
      </c>
      <c r="N158" s="22"/>
      <c r="O158" s="36"/>
      <c r="P158" s="36"/>
      <c r="Q158" s="36"/>
    </row>
    <row r="159" s="40" customFormat="1" ht="11.25" spans="1:17">
      <c r="A159" s="22">
        <v>154</v>
      </c>
      <c r="B159" s="42" t="s">
        <v>1469</v>
      </c>
      <c r="C159" s="24" t="s">
        <v>18</v>
      </c>
      <c r="D159" s="25" t="s">
        <v>19</v>
      </c>
      <c r="E159" s="34" t="s">
        <v>30</v>
      </c>
      <c r="F159" s="43"/>
      <c r="G159" s="28">
        <v>5.09</v>
      </c>
      <c r="H159" s="29"/>
      <c r="I159" s="29">
        <f t="shared" si="12"/>
        <v>5.09</v>
      </c>
      <c r="J159" s="22" t="str">
        <f t="shared" si="15"/>
        <v>大湖寨</v>
      </c>
      <c r="K159" s="44">
        <f t="shared" si="16"/>
        <v>2545</v>
      </c>
      <c r="L159" s="45">
        <f t="shared" si="13"/>
        <v>15.27</v>
      </c>
      <c r="M159" s="35">
        <f t="shared" si="14"/>
        <v>76.35</v>
      </c>
      <c r="N159" s="22"/>
      <c r="O159" s="36"/>
      <c r="P159" s="36"/>
      <c r="Q159" s="36"/>
    </row>
    <row r="160" s="40" customFormat="1" ht="11.25" spans="1:17">
      <c r="A160" s="22">
        <v>155</v>
      </c>
      <c r="B160" s="42" t="s">
        <v>1373</v>
      </c>
      <c r="C160" s="24" t="s">
        <v>18</v>
      </c>
      <c r="D160" s="25" t="s">
        <v>19</v>
      </c>
      <c r="E160" s="34" t="s">
        <v>41</v>
      </c>
      <c r="F160" s="43"/>
      <c r="G160" s="28">
        <v>1.54</v>
      </c>
      <c r="H160" s="29"/>
      <c r="I160" s="29">
        <f t="shared" si="12"/>
        <v>1.54</v>
      </c>
      <c r="J160" s="22" t="str">
        <f t="shared" si="15"/>
        <v>大湖寨</v>
      </c>
      <c r="K160" s="44">
        <f t="shared" si="16"/>
        <v>770</v>
      </c>
      <c r="L160" s="45">
        <f t="shared" si="13"/>
        <v>4.62</v>
      </c>
      <c r="M160" s="35">
        <f t="shared" si="14"/>
        <v>23.1</v>
      </c>
      <c r="N160" s="22"/>
      <c r="O160" s="36"/>
      <c r="P160" s="36"/>
      <c r="Q160" s="36"/>
    </row>
    <row r="161" s="40" customFormat="1" ht="11.25" spans="1:17">
      <c r="A161" s="22">
        <v>156</v>
      </c>
      <c r="B161" s="42" t="s">
        <v>1707</v>
      </c>
      <c r="C161" s="24" t="s">
        <v>18</v>
      </c>
      <c r="D161" s="25" t="s">
        <v>19</v>
      </c>
      <c r="E161" s="34" t="s">
        <v>30</v>
      </c>
      <c r="F161" s="43"/>
      <c r="G161" s="28">
        <v>2.03</v>
      </c>
      <c r="H161" s="29"/>
      <c r="I161" s="29">
        <f t="shared" si="12"/>
        <v>2.03</v>
      </c>
      <c r="J161" s="22" t="str">
        <f t="shared" si="15"/>
        <v>大湖寨</v>
      </c>
      <c r="K161" s="44">
        <f t="shared" si="16"/>
        <v>1015</v>
      </c>
      <c r="L161" s="45">
        <f t="shared" si="13"/>
        <v>6.09</v>
      </c>
      <c r="M161" s="35">
        <f t="shared" si="14"/>
        <v>30.45</v>
      </c>
      <c r="N161" s="22"/>
      <c r="O161" s="36"/>
      <c r="P161" s="36"/>
      <c r="Q161" s="36"/>
    </row>
    <row r="162" s="40" customFormat="1" ht="11.25" spans="1:17">
      <c r="A162" s="22">
        <v>157</v>
      </c>
      <c r="B162" s="42" t="s">
        <v>1708</v>
      </c>
      <c r="C162" s="24" t="s">
        <v>18</v>
      </c>
      <c r="D162" s="25" t="s">
        <v>19</v>
      </c>
      <c r="E162" s="34" t="s">
        <v>45</v>
      </c>
      <c r="F162" s="43"/>
      <c r="G162" s="28">
        <v>2.03</v>
      </c>
      <c r="H162" s="29"/>
      <c r="I162" s="29">
        <f t="shared" si="12"/>
        <v>2.03</v>
      </c>
      <c r="J162" s="22" t="str">
        <f t="shared" si="15"/>
        <v>大湖寨</v>
      </c>
      <c r="K162" s="44">
        <f t="shared" si="16"/>
        <v>1015</v>
      </c>
      <c r="L162" s="45">
        <f t="shared" si="13"/>
        <v>6.09</v>
      </c>
      <c r="M162" s="35">
        <f t="shared" si="14"/>
        <v>30.45</v>
      </c>
      <c r="N162" s="22"/>
      <c r="O162" s="36"/>
      <c r="P162" s="36"/>
      <c r="Q162" s="36"/>
    </row>
    <row r="163" s="40" customFormat="1" ht="11.25" spans="1:17">
      <c r="A163" s="22">
        <v>158</v>
      </c>
      <c r="B163" s="42" t="s">
        <v>1709</v>
      </c>
      <c r="C163" s="24" t="s">
        <v>18</v>
      </c>
      <c r="D163" s="25" t="s">
        <v>19</v>
      </c>
      <c r="E163" s="34" t="s">
        <v>32</v>
      </c>
      <c r="F163" s="43"/>
      <c r="G163" s="28">
        <v>2.87</v>
      </c>
      <c r="H163" s="29"/>
      <c r="I163" s="29">
        <f t="shared" si="12"/>
        <v>2.87</v>
      </c>
      <c r="J163" s="22" t="str">
        <f t="shared" si="15"/>
        <v>大湖寨</v>
      </c>
      <c r="K163" s="44">
        <f t="shared" si="16"/>
        <v>1435</v>
      </c>
      <c r="L163" s="45">
        <f t="shared" si="13"/>
        <v>8.61</v>
      </c>
      <c r="M163" s="35">
        <f t="shared" si="14"/>
        <v>43.05</v>
      </c>
      <c r="N163" s="22"/>
      <c r="O163" s="36"/>
      <c r="P163" s="36"/>
      <c r="Q163" s="36"/>
    </row>
    <row r="164" s="40" customFormat="1" ht="11.25" spans="1:17">
      <c r="A164" s="22">
        <v>159</v>
      </c>
      <c r="B164" s="42" t="s">
        <v>1710</v>
      </c>
      <c r="C164" s="24" t="s">
        <v>18</v>
      </c>
      <c r="D164" s="25" t="s">
        <v>19</v>
      </c>
      <c r="E164" s="34" t="s">
        <v>27</v>
      </c>
      <c r="F164" s="43"/>
      <c r="G164" s="28">
        <v>2.66</v>
      </c>
      <c r="H164" s="29"/>
      <c r="I164" s="29">
        <f t="shared" si="12"/>
        <v>2.66</v>
      </c>
      <c r="J164" s="22" t="str">
        <f t="shared" si="15"/>
        <v>大湖寨</v>
      </c>
      <c r="K164" s="44">
        <f t="shared" si="16"/>
        <v>1330</v>
      </c>
      <c r="L164" s="45">
        <f t="shared" si="13"/>
        <v>7.98</v>
      </c>
      <c r="M164" s="35">
        <f t="shared" si="14"/>
        <v>39.9</v>
      </c>
      <c r="N164" s="22"/>
      <c r="O164" s="36"/>
      <c r="P164" s="36"/>
      <c r="Q164" s="36"/>
    </row>
    <row r="165" s="40" customFormat="1" ht="11.25" spans="1:17">
      <c r="A165" s="22">
        <v>160</v>
      </c>
      <c r="B165" s="42" t="s">
        <v>1711</v>
      </c>
      <c r="C165" s="24" t="s">
        <v>18</v>
      </c>
      <c r="D165" s="25" t="s">
        <v>19</v>
      </c>
      <c r="E165" s="34" t="s">
        <v>27</v>
      </c>
      <c r="F165" s="43"/>
      <c r="G165" s="28">
        <v>2.45</v>
      </c>
      <c r="H165" s="29"/>
      <c r="I165" s="29">
        <f t="shared" si="12"/>
        <v>2.45</v>
      </c>
      <c r="J165" s="22" t="str">
        <f t="shared" si="15"/>
        <v>大湖寨</v>
      </c>
      <c r="K165" s="44">
        <f t="shared" si="16"/>
        <v>1225</v>
      </c>
      <c r="L165" s="45">
        <f t="shared" si="13"/>
        <v>7.35</v>
      </c>
      <c r="M165" s="35">
        <f t="shared" si="14"/>
        <v>36.75</v>
      </c>
      <c r="N165" s="22"/>
      <c r="O165" s="36"/>
      <c r="P165" s="36"/>
      <c r="Q165" s="36"/>
    </row>
    <row r="166" s="40" customFormat="1" ht="11.25" spans="1:17">
      <c r="A166" s="22">
        <v>161</v>
      </c>
      <c r="B166" s="42" t="s">
        <v>1712</v>
      </c>
      <c r="C166" s="24" t="s">
        <v>18</v>
      </c>
      <c r="D166" s="25" t="s">
        <v>19</v>
      </c>
      <c r="E166" s="34" t="s">
        <v>25</v>
      </c>
      <c r="F166" s="43"/>
      <c r="G166" s="28">
        <v>7.97</v>
      </c>
      <c r="H166" s="29"/>
      <c r="I166" s="29">
        <f t="shared" si="12"/>
        <v>7.97</v>
      </c>
      <c r="J166" s="22" t="str">
        <f t="shared" si="15"/>
        <v>大湖寨</v>
      </c>
      <c r="K166" s="44">
        <f t="shared" si="16"/>
        <v>3985</v>
      </c>
      <c r="L166" s="45">
        <f t="shared" si="13"/>
        <v>23.91</v>
      </c>
      <c r="M166" s="35">
        <f t="shared" si="14"/>
        <v>119.55</v>
      </c>
      <c r="N166" s="22"/>
      <c r="O166" s="36"/>
      <c r="P166" s="36"/>
      <c r="Q166" s="36"/>
    </row>
    <row r="167" s="40" customFormat="1" ht="11.25" spans="1:17">
      <c r="A167" s="22">
        <v>162</v>
      </c>
      <c r="B167" s="42" t="s">
        <v>1713</v>
      </c>
      <c r="C167" s="24" t="s">
        <v>18</v>
      </c>
      <c r="D167" s="25" t="s">
        <v>19</v>
      </c>
      <c r="E167" s="34" t="s">
        <v>41</v>
      </c>
      <c r="F167" s="43"/>
      <c r="G167" s="28">
        <v>5.8</v>
      </c>
      <c r="H167" s="29"/>
      <c r="I167" s="29">
        <f t="shared" si="12"/>
        <v>5.8</v>
      </c>
      <c r="J167" s="22" t="str">
        <f t="shared" si="15"/>
        <v>大湖寨</v>
      </c>
      <c r="K167" s="44">
        <f t="shared" ref="K167:K203" si="17">G167*500</f>
        <v>2900</v>
      </c>
      <c r="L167" s="45">
        <f t="shared" si="13"/>
        <v>17.4</v>
      </c>
      <c r="M167" s="35">
        <f t="shared" si="14"/>
        <v>87</v>
      </c>
      <c r="N167" s="22"/>
      <c r="O167" s="36"/>
      <c r="P167" s="36"/>
      <c r="Q167" s="36"/>
    </row>
    <row r="168" s="40" customFormat="1" ht="11.25" spans="1:17">
      <c r="A168" s="22">
        <v>163</v>
      </c>
      <c r="B168" s="42" t="s">
        <v>1714</v>
      </c>
      <c r="C168" s="24" t="s">
        <v>18</v>
      </c>
      <c r="D168" s="25" t="s">
        <v>19</v>
      </c>
      <c r="E168" s="34" t="s">
        <v>30</v>
      </c>
      <c r="F168" s="43"/>
      <c r="G168" s="28">
        <v>2</v>
      </c>
      <c r="H168" s="29"/>
      <c r="I168" s="29">
        <f t="shared" si="12"/>
        <v>2</v>
      </c>
      <c r="J168" s="22" t="str">
        <f t="shared" si="15"/>
        <v>大湖寨</v>
      </c>
      <c r="K168" s="44">
        <f t="shared" si="17"/>
        <v>1000</v>
      </c>
      <c r="L168" s="45">
        <f t="shared" si="13"/>
        <v>6</v>
      </c>
      <c r="M168" s="35">
        <f t="shared" si="14"/>
        <v>30</v>
      </c>
      <c r="N168" s="22"/>
      <c r="O168" s="36"/>
      <c r="P168" s="36"/>
      <c r="Q168" s="36"/>
    </row>
    <row r="169" s="40" customFormat="1" ht="11.25" spans="1:17">
      <c r="A169" s="22">
        <v>164</v>
      </c>
      <c r="B169" s="42" t="s">
        <v>1715</v>
      </c>
      <c r="C169" s="24" t="s">
        <v>18</v>
      </c>
      <c r="D169" s="25" t="s">
        <v>19</v>
      </c>
      <c r="E169" s="34" t="s">
        <v>23</v>
      </c>
      <c r="F169" s="43"/>
      <c r="G169" s="28">
        <v>4.21</v>
      </c>
      <c r="H169" s="29"/>
      <c r="I169" s="29">
        <f t="shared" si="12"/>
        <v>4.21</v>
      </c>
      <c r="J169" s="22" t="str">
        <f t="shared" si="15"/>
        <v>大湖寨</v>
      </c>
      <c r="K169" s="44">
        <f t="shared" si="17"/>
        <v>2105</v>
      </c>
      <c r="L169" s="45">
        <f t="shared" si="13"/>
        <v>12.63</v>
      </c>
      <c r="M169" s="35">
        <f t="shared" si="14"/>
        <v>63.15</v>
      </c>
      <c r="N169" s="22"/>
      <c r="O169" s="36"/>
      <c r="P169" s="36"/>
      <c r="Q169" s="36"/>
    </row>
    <row r="170" s="40" customFormat="1" ht="11.25" spans="1:17">
      <c r="A170" s="22">
        <v>165</v>
      </c>
      <c r="B170" s="42" t="s">
        <v>1716</v>
      </c>
      <c r="C170" s="24" t="s">
        <v>18</v>
      </c>
      <c r="D170" s="25" t="s">
        <v>19</v>
      </c>
      <c r="E170" s="34" t="s">
        <v>20</v>
      </c>
      <c r="F170" s="43"/>
      <c r="G170" s="28">
        <v>0.48</v>
      </c>
      <c r="H170" s="29"/>
      <c r="I170" s="29">
        <f t="shared" si="12"/>
        <v>0.48</v>
      </c>
      <c r="J170" s="22" t="str">
        <f t="shared" si="15"/>
        <v>大湖寨</v>
      </c>
      <c r="K170" s="44">
        <f t="shared" si="17"/>
        <v>240</v>
      </c>
      <c r="L170" s="45">
        <f t="shared" si="13"/>
        <v>1.44</v>
      </c>
      <c r="M170" s="35">
        <f t="shared" si="14"/>
        <v>7.2</v>
      </c>
      <c r="N170" s="22"/>
      <c r="O170" s="36"/>
      <c r="P170" s="36"/>
      <c r="Q170" s="36"/>
    </row>
    <row r="171" s="40" customFormat="1" ht="11.25" spans="1:17">
      <c r="A171" s="22">
        <v>166</v>
      </c>
      <c r="B171" s="42" t="s">
        <v>1717</v>
      </c>
      <c r="C171" s="24" t="s">
        <v>18</v>
      </c>
      <c r="D171" s="25" t="s">
        <v>19</v>
      </c>
      <c r="E171" s="34" t="s">
        <v>20</v>
      </c>
      <c r="F171" s="43"/>
      <c r="G171" s="28">
        <v>1.78</v>
      </c>
      <c r="H171" s="29"/>
      <c r="I171" s="29">
        <f t="shared" si="12"/>
        <v>1.78</v>
      </c>
      <c r="J171" s="22" t="str">
        <f t="shared" si="15"/>
        <v>大湖寨</v>
      </c>
      <c r="K171" s="44">
        <f t="shared" si="17"/>
        <v>890</v>
      </c>
      <c r="L171" s="45">
        <f t="shared" si="13"/>
        <v>5.34</v>
      </c>
      <c r="M171" s="35">
        <f t="shared" si="14"/>
        <v>26.7</v>
      </c>
      <c r="N171" s="22"/>
      <c r="O171" s="36"/>
      <c r="P171" s="36"/>
      <c r="Q171" s="36"/>
    </row>
    <row r="172" s="40" customFormat="1" ht="11.25" spans="1:17">
      <c r="A172" s="22">
        <v>167</v>
      </c>
      <c r="B172" s="42" t="s">
        <v>1718</v>
      </c>
      <c r="C172" s="24" t="s">
        <v>18</v>
      </c>
      <c r="D172" s="25" t="s">
        <v>19</v>
      </c>
      <c r="E172" s="34" t="s">
        <v>23</v>
      </c>
      <c r="F172" s="43"/>
      <c r="G172" s="28">
        <v>1.51</v>
      </c>
      <c r="H172" s="29"/>
      <c r="I172" s="29">
        <f t="shared" si="12"/>
        <v>1.51</v>
      </c>
      <c r="J172" s="22" t="str">
        <f t="shared" si="15"/>
        <v>大湖寨</v>
      </c>
      <c r="K172" s="44">
        <f t="shared" si="17"/>
        <v>755</v>
      </c>
      <c r="L172" s="45">
        <f t="shared" si="13"/>
        <v>4.53</v>
      </c>
      <c r="M172" s="35">
        <f t="shared" si="14"/>
        <v>22.65</v>
      </c>
      <c r="N172" s="22"/>
      <c r="O172" s="36"/>
      <c r="P172" s="36"/>
      <c r="Q172" s="36"/>
    </row>
    <row r="173" s="40" customFormat="1" ht="11.25" spans="1:17">
      <c r="A173" s="22">
        <v>168</v>
      </c>
      <c r="B173" s="42" t="s">
        <v>1719</v>
      </c>
      <c r="C173" s="24" t="s">
        <v>18</v>
      </c>
      <c r="D173" s="25" t="s">
        <v>19</v>
      </c>
      <c r="E173" s="34" t="s">
        <v>27</v>
      </c>
      <c r="F173" s="43"/>
      <c r="G173" s="28">
        <v>2.25</v>
      </c>
      <c r="H173" s="29"/>
      <c r="I173" s="29">
        <f t="shared" si="12"/>
        <v>2.25</v>
      </c>
      <c r="J173" s="22" t="str">
        <f t="shared" si="15"/>
        <v>大湖寨</v>
      </c>
      <c r="K173" s="44">
        <f t="shared" si="17"/>
        <v>1125</v>
      </c>
      <c r="L173" s="45">
        <f t="shared" si="13"/>
        <v>6.75</v>
      </c>
      <c r="M173" s="35">
        <f t="shared" si="14"/>
        <v>33.75</v>
      </c>
      <c r="N173" s="22"/>
      <c r="O173" s="36"/>
      <c r="P173" s="36"/>
      <c r="Q173" s="36"/>
    </row>
    <row r="174" s="40" customFormat="1" ht="11.25" spans="1:17">
      <c r="A174" s="22">
        <v>169</v>
      </c>
      <c r="B174" s="42" t="s">
        <v>1720</v>
      </c>
      <c r="C174" s="24" t="s">
        <v>18</v>
      </c>
      <c r="D174" s="25" t="s">
        <v>19</v>
      </c>
      <c r="E174" s="34" t="s">
        <v>23</v>
      </c>
      <c r="F174" s="43"/>
      <c r="G174" s="28">
        <v>1.69</v>
      </c>
      <c r="H174" s="29"/>
      <c r="I174" s="29">
        <f t="shared" si="12"/>
        <v>1.69</v>
      </c>
      <c r="J174" s="22" t="str">
        <f t="shared" si="15"/>
        <v>大湖寨</v>
      </c>
      <c r="K174" s="44">
        <f t="shared" si="17"/>
        <v>845</v>
      </c>
      <c r="L174" s="45">
        <f t="shared" si="13"/>
        <v>5.07</v>
      </c>
      <c r="M174" s="35">
        <f t="shared" si="14"/>
        <v>25.35</v>
      </c>
      <c r="N174" s="22"/>
      <c r="O174" s="36"/>
      <c r="P174" s="36"/>
      <c r="Q174" s="36"/>
    </row>
    <row r="175" s="40" customFormat="1" ht="11.25" spans="1:17">
      <c r="A175" s="22">
        <v>170</v>
      </c>
      <c r="B175" s="42" t="s">
        <v>1721</v>
      </c>
      <c r="C175" s="24" t="s">
        <v>18</v>
      </c>
      <c r="D175" s="25" t="s">
        <v>19</v>
      </c>
      <c r="E175" s="34" t="s">
        <v>27</v>
      </c>
      <c r="F175" s="43"/>
      <c r="G175" s="28">
        <v>4.37</v>
      </c>
      <c r="H175" s="29"/>
      <c r="I175" s="29">
        <f t="shared" si="12"/>
        <v>4.37</v>
      </c>
      <c r="J175" s="22" t="str">
        <f t="shared" si="15"/>
        <v>大湖寨</v>
      </c>
      <c r="K175" s="44">
        <f t="shared" si="17"/>
        <v>2185</v>
      </c>
      <c r="L175" s="45">
        <f t="shared" si="13"/>
        <v>13.11</v>
      </c>
      <c r="M175" s="35">
        <f t="shared" si="14"/>
        <v>65.55</v>
      </c>
      <c r="N175" s="22"/>
      <c r="O175" s="36"/>
      <c r="P175" s="36"/>
      <c r="Q175" s="36"/>
    </row>
    <row r="176" s="40" customFormat="1" ht="11.25" spans="1:17">
      <c r="A176" s="22">
        <v>171</v>
      </c>
      <c r="B176" s="42" t="s">
        <v>1722</v>
      </c>
      <c r="C176" s="24" t="s">
        <v>18</v>
      </c>
      <c r="D176" s="25" t="s">
        <v>19</v>
      </c>
      <c r="E176" s="34" t="s">
        <v>41</v>
      </c>
      <c r="F176" s="43"/>
      <c r="G176" s="28">
        <v>2.44</v>
      </c>
      <c r="H176" s="29"/>
      <c r="I176" s="29">
        <f t="shared" si="12"/>
        <v>2.44</v>
      </c>
      <c r="J176" s="22" t="str">
        <f t="shared" si="15"/>
        <v>大湖寨</v>
      </c>
      <c r="K176" s="44">
        <f t="shared" si="17"/>
        <v>1220</v>
      </c>
      <c r="L176" s="45">
        <f t="shared" si="13"/>
        <v>7.32</v>
      </c>
      <c r="M176" s="35">
        <f t="shared" si="14"/>
        <v>36.6</v>
      </c>
      <c r="N176" s="22"/>
      <c r="O176" s="36"/>
      <c r="P176" s="36"/>
      <c r="Q176" s="36"/>
    </row>
    <row r="177" s="40" customFormat="1" ht="11.25" spans="1:17">
      <c r="A177" s="22">
        <v>172</v>
      </c>
      <c r="B177" s="42" t="s">
        <v>1723</v>
      </c>
      <c r="C177" s="24" t="s">
        <v>18</v>
      </c>
      <c r="D177" s="25" t="s">
        <v>19</v>
      </c>
      <c r="E177" s="34" t="s">
        <v>45</v>
      </c>
      <c r="F177" s="43"/>
      <c r="G177" s="28">
        <v>2.44</v>
      </c>
      <c r="H177" s="29"/>
      <c r="I177" s="29">
        <f t="shared" si="12"/>
        <v>2.44</v>
      </c>
      <c r="J177" s="22" t="str">
        <f t="shared" si="15"/>
        <v>大湖寨</v>
      </c>
      <c r="K177" s="44">
        <f t="shared" si="17"/>
        <v>1220</v>
      </c>
      <c r="L177" s="45">
        <f t="shared" si="13"/>
        <v>7.32</v>
      </c>
      <c r="M177" s="35">
        <f t="shared" si="14"/>
        <v>36.6</v>
      </c>
      <c r="N177" s="22"/>
      <c r="O177" s="36"/>
      <c r="P177" s="36"/>
      <c r="Q177" s="36"/>
    </row>
    <row r="178" s="40" customFormat="1" ht="11.25" spans="1:17">
      <c r="A178" s="22">
        <v>173</v>
      </c>
      <c r="B178" s="42" t="s">
        <v>1724</v>
      </c>
      <c r="C178" s="24" t="s">
        <v>18</v>
      </c>
      <c r="D178" s="25" t="s">
        <v>19</v>
      </c>
      <c r="E178" s="34" t="s">
        <v>32</v>
      </c>
      <c r="F178" s="43"/>
      <c r="G178" s="28">
        <v>1.54</v>
      </c>
      <c r="H178" s="29"/>
      <c r="I178" s="29">
        <f t="shared" si="12"/>
        <v>1.54</v>
      </c>
      <c r="J178" s="22" t="str">
        <f t="shared" si="15"/>
        <v>大湖寨</v>
      </c>
      <c r="K178" s="44">
        <f t="shared" si="17"/>
        <v>770</v>
      </c>
      <c r="L178" s="45">
        <f t="shared" si="13"/>
        <v>4.62</v>
      </c>
      <c r="M178" s="35">
        <f t="shared" si="14"/>
        <v>23.1</v>
      </c>
      <c r="N178" s="22"/>
      <c r="O178" s="36"/>
      <c r="P178" s="36"/>
      <c r="Q178" s="36"/>
    </row>
    <row r="179" s="40" customFormat="1" ht="11.25" spans="1:17">
      <c r="A179" s="22">
        <v>174</v>
      </c>
      <c r="B179" s="42" t="s">
        <v>1725</v>
      </c>
      <c r="C179" s="24" t="s">
        <v>18</v>
      </c>
      <c r="D179" s="25" t="s">
        <v>19</v>
      </c>
      <c r="E179" s="34" t="s">
        <v>23</v>
      </c>
      <c r="F179" s="43"/>
      <c r="G179" s="28">
        <v>1.99</v>
      </c>
      <c r="H179" s="29"/>
      <c r="I179" s="29">
        <f t="shared" si="12"/>
        <v>1.99</v>
      </c>
      <c r="J179" s="22" t="str">
        <f t="shared" si="15"/>
        <v>大湖寨</v>
      </c>
      <c r="K179" s="44">
        <f t="shared" si="17"/>
        <v>995</v>
      </c>
      <c r="L179" s="45">
        <f t="shared" si="13"/>
        <v>5.97</v>
      </c>
      <c r="M179" s="35">
        <f t="shared" si="14"/>
        <v>29.85</v>
      </c>
      <c r="N179" s="22"/>
      <c r="O179" s="36"/>
      <c r="P179" s="36"/>
      <c r="Q179" s="36"/>
    </row>
    <row r="180" s="40" customFormat="1" ht="11.25" spans="1:17">
      <c r="A180" s="22">
        <v>175</v>
      </c>
      <c r="B180" s="42" t="s">
        <v>1726</v>
      </c>
      <c r="C180" s="24" t="s">
        <v>18</v>
      </c>
      <c r="D180" s="25" t="s">
        <v>19</v>
      </c>
      <c r="E180" s="34" t="s">
        <v>20</v>
      </c>
      <c r="F180" s="43"/>
      <c r="G180" s="28">
        <v>3.71</v>
      </c>
      <c r="H180" s="29"/>
      <c r="I180" s="29">
        <f t="shared" si="12"/>
        <v>3.71</v>
      </c>
      <c r="J180" s="22" t="str">
        <f t="shared" si="15"/>
        <v>大湖寨</v>
      </c>
      <c r="K180" s="44">
        <f t="shared" si="17"/>
        <v>1855</v>
      </c>
      <c r="L180" s="45">
        <f t="shared" si="13"/>
        <v>11.13</v>
      </c>
      <c r="M180" s="35">
        <f t="shared" si="14"/>
        <v>55.65</v>
      </c>
      <c r="N180" s="22"/>
      <c r="O180" s="36"/>
      <c r="P180" s="36"/>
      <c r="Q180" s="36"/>
    </row>
    <row r="181" s="40" customFormat="1" ht="11.25" spans="1:17">
      <c r="A181" s="22">
        <v>176</v>
      </c>
      <c r="B181" s="42" t="s">
        <v>1727</v>
      </c>
      <c r="C181" s="24" t="s">
        <v>18</v>
      </c>
      <c r="D181" s="25" t="s">
        <v>19</v>
      </c>
      <c r="E181" s="34" t="s">
        <v>30</v>
      </c>
      <c r="F181" s="43"/>
      <c r="G181" s="28">
        <v>5.95</v>
      </c>
      <c r="H181" s="29"/>
      <c r="I181" s="29">
        <f t="shared" si="12"/>
        <v>5.95</v>
      </c>
      <c r="J181" s="22" t="str">
        <f t="shared" si="15"/>
        <v>大湖寨</v>
      </c>
      <c r="K181" s="44">
        <f t="shared" si="17"/>
        <v>2975</v>
      </c>
      <c r="L181" s="45">
        <f t="shared" si="13"/>
        <v>17.85</v>
      </c>
      <c r="M181" s="35">
        <f t="shared" si="14"/>
        <v>89.25</v>
      </c>
      <c r="N181" s="22"/>
      <c r="O181" s="36"/>
      <c r="P181" s="36"/>
      <c r="Q181" s="36"/>
    </row>
    <row r="182" s="40" customFormat="1" ht="11.25" spans="1:17">
      <c r="A182" s="22">
        <v>177</v>
      </c>
      <c r="B182" s="42" t="s">
        <v>1728</v>
      </c>
      <c r="C182" s="24" t="s">
        <v>18</v>
      </c>
      <c r="D182" s="25" t="s">
        <v>19</v>
      </c>
      <c r="E182" s="34" t="s">
        <v>45</v>
      </c>
      <c r="F182" s="43"/>
      <c r="G182" s="28">
        <v>3.45</v>
      </c>
      <c r="H182" s="29"/>
      <c r="I182" s="29">
        <f t="shared" si="12"/>
        <v>3.45</v>
      </c>
      <c r="J182" s="22" t="str">
        <f t="shared" si="15"/>
        <v>大湖寨</v>
      </c>
      <c r="K182" s="44">
        <f t="shared" si="17"/>
        <v>1725</v>
      </c>
      <c r="L182" s="45">
        <f t="shared" si="13"/>
        <v>10.35</v>
      </c>
      <c r="M182" s="35">
        <f t="shared" si="14"/>
        <v>51.75</v>
      </c>
      <c r="N182" s="22"/>
      <c r="O182" s="36"/>
      <c r="P182" s="36"/>
      <c r="Q182" s="36"/>
    </row>
    <row r="183" s="40" customFormat="1" ht="11.25" spans="1:17">
      <c r="A183" s="22">
        <v>178</v>
      </c>
      <c r="B183" s="42" t="s">
        <v>1729</v>
      </c>
      <c r="C183" s="24" t="s">
        <v>18</v>
      </c>
      <c r="D183" s="25" t="s">
        <v>19</v>
      </c>
      <c r="E183" s="34" t="s">
        <v>32</v>
      </c>
      <c r="F183" s="43"/>
      <c r="G183" s="28">
        <v>2.02</v>
      </c>
      <c r="H183" s="29"/>
      <c r="I183" s="29">
        <f t="shared" si="12"/>
        <v>2.02</v>
      </c>
      <c r="J183" s="22" t="str">
        <f t="shared" si="15"/>
        <v>大湖寨</v>
      </c>
      <c r="K183" s="44">
        <f t="shared" si="17"/>
        <v>1010</v>
      </c>
      <c r="L183" s="45">
        <f t="shared" si="13"/>
        <v>6.06</v>
      </c>
      <c r="M183" s="35">
        <f t="shared" si="14"/>
        <v>30.3</v>
      </c>
      <c r="N183" s="22"/>
      <c r="O183" s="36"/>
      <c r="P183" s="36"/>
      <c r="Q183" s="36"/>
    </row>
    <row r="184" s="40" customFormat="1" ht="11.25" spans="1:17">
      <c r="A184" s="22">
        <v>179</v>
      </c>
      <c r="B184" s="42" t="s">
        <v>1730</v>
      </c>
      <c r="C184" s="24" t="s">
        <v>18</v>
      </c>
      <c r="D184" s="25" t="s">
        <v>19</v>
      </c>
      <c r="E184" s="34" t="s">
        <v>41</v>
      </c>
      <c r="F184" s="43"/>
      <c r="G184" s="28">
        <v>2.02</v>
      </c>
      <c r="H184" s="29"/>
      <c r="I184" s="29">
        <f t="shared" si="12"/>
        <v>2.02</v>
      </c>
      <c r="J184" s="22" t="str">
        <f t="shared" si="15"/>
        <v>大湖寨</v>
      </c>
      <c r="K184" s="44">
        <f t="shared" si="17"/>
        <v>1010</v>
      </c>
      <c r="L184" s="45">
        <f t="shared" si="13"/>
        <v>6.06</v>
      </c>
      <c r="M184" s="35">
        <f t="shared" si="14"/>
        <v>30.3</v>
      </c>
      <c r="N184" s="22"/>
      <c r="O184" s="36"/>
      <c r="P184" s="36"/>
      <c r="Q184" s="36"/>
    </row>
    <row r="185" s="40" customFormat="1" ht="11.25" spans="1:17">
      <c r="A185" s="22">
        <v>180</v>
      </c>
      <c r="B185" s="42" t="s">
        <v>1731</v>
      </c>
      <c r="C185" s="24" t="s">
        <v>18</v>
      </c>
      <c r="D185" s="25" t="s">
        <v>19</v>
      </c>
      <c r="E185" s="34" t="s">
        <v>39</v>
      </c>
      <c r="F185" s="43"/>
      <c r="G185" s="28">
        <v>3.45</v>
      </c>
      <c r="H185" s="29"/>
      <c r="I185" s="29">
        <f t="shared" si="12"/>
        <v>3.45</v>
      </c>
      <c r="J185" s="22" t="str">
        <f t="shared" si="15"/>
        <v>大湖寨</v>
      </c>
      <c r="K185" s="44">
        <f t="shared" si="17"/>
        <v>1725</v>
      </c>
      <c r="L185" s="45">
        <f t="shared" si="13"/>
        <v>10.35</v>
      </c>
      <c r="M185" s="35">
        <f t="shared" si="14"/>
        <v>51.75</v>
      </c>
      <c r="N185" s="22"/>
      <c r="O185" s="36"/>
      <c r="P185" s="36"/>
      <c r="Q185" s="36"/>
    </row>
    <row r="186" s="40" customFormat="1" ht="11.25" spans="1:17">
      <c r="A186" s="22">
        <v>181</v>
      </c>
      <c r="B186" s="42" t="s">
        <v>1732</v>
      </c>
      <c r="C186" s="24" t="s">
        <v>18</v>
      </c>
      <c r="D186" s="25" t="s">
        <v>19</v>
      </c>
      <c r="E186" s="34" t="s">
        <v>45</v>
      </c>
      <c r="F186" s="43"/>
      <c r="G186" s="28">
        <v>2.23</v>
      </c>
      <c r="H186" s="29"/>
      <c r="I186" s="29">
        <f t="shared" si="12"/>
        <v>2.23</v>
      </c>
      <c r="J186" s="22" t="str">
        <f t="shared" si="15"/>
        <v>大湖寨</v>
      </c>
      <c r="K186" s="44">
        <f t="shared" si="17"/>
        <v>1115</v>
      </c>
      <c r="L186" s="45">
        <f t="shared" si="13"/>
        <v>6.69</v>
      </c>
      <c r="M186" s="35">
        <f t="shared" si="14"/>
        <v>33.45</v>
      </c>
      <c r="N186" s="22"/>
      <c r="O186" s="36"/>
      <c r="P186" s="36"/>
      <c r="Q186" s="36"/>
    </row>
    <row r="187" s="40" customFormat="1" ht="11.25" spans="1:17">
      <c r="A187" s="22">
        <v>182</v>
      </c>
      <c r="B187" s="42" t="s">
        <v>1566</v>
      </c>
      <c r="C187" s="24" t="s">
        <v>18</v>
      </c>
      <c r="D187" s="25" t="s">
        <v>19</v>
      </c>
      <c r="E187" s="34" t="s">
        <v>45</v>
      </c>
      <c r="F187" s="43"/>
      <c r="G187" s="28">
        <v>1.95</v>
      </c>
      <c r="H187" s="29"/>
      <c r="I187" s="29">
        <f t="shared" si="12"/>
        <v>1.95</v>
      </c>
      <c r="J187" s="22" t="str">
        <f t="shared" si="15"/>
        <v>大湖寨</v>
      </c>
      <c r="K187" s="44">
        <f t="shared" si="17"/>
        <v>975</v>
      </c>
      <c r="L187" s="45">
        <f t="shared" si="13"/>
        <v>5.85</v>
      </c>
      <c r="M187" s="35">
        <f t="shared" si="14"/>
        <v>29.25</v>
      </c>
      <c r="N187" s="22"/>
      <c r="O187" s="36"/>
      <c r="P187" s="36"/>
      <c r="Q187" s="36"/>
    </row>
    <row r="188" s="40" customFormat="1" ht="11.25" spans="1:17">
      <c r="A188" s="22">
        <v>183</v>
      </c>
      <c r="B188" s="42" t="s">
        <v>1733</v>
      </c>
      <c r="C188" s="24" t="s">
        <v>18</v>
      </c>
      <c r="D188" s="25" t="s">
        <v>19</v>
      </c>
      <c r="E188" s="34" t="s">
        <v>32</v>
      </c>
      <c r="F188" s="43"/>
      <c r="G188" s="28">
        <v>2.3</v>
      </c>
      <c r="H188" s="29"/>
      <c r="I188" s="29">
        <f t="shared" si="12"/>
        <v>2.3</v>
      </c>
      <c r="J188" s="22" t="str">
        <f t="shared" si="15"/>
        <v>大湖寨</v>
      </c>
      <c r="K188" s="44">
        <f t="shared" si="17"/>
        <v>1150</v>
      </c>
      <c r="L188" s="45">
        <f t="shared" si="13"/>
        <v>6.9</v>
      </c>
      <c r="M188" s="35">
        <f t="shared" si="14"/>
        <v>34.5</v>
      </c>
      <c r="N188" s="22"/>
      <c r="O188" s="36"/>
      <c r="P188" s="36"/>
      <c r="Q188" s="36"/>
    </row>
    <row r="189" s="40" customFormat="1" ht="11.25" spans="1:17">
      <c r="A189" s="22">
        <v>184</v>
      </c>
      <c r="B189" s="42" t="s">
        <v>1734</v>
      </c>
      <c r="C189" s="24" t="s">
        <v>18</v>
      </c>
      <c r="D189" s="25" t="s">
        <v>19</v>
      </c>
      <c r="E189" s="34" t="s">
        <v>45</v>
      </c>
      <c r="F189" s="43"/>
      <c r="G189" s="28">
        <v>2.87</v>
      </c>
      <c r="H189" s="29"/>
      <c r="I189" s="29">
        <f t="shared" si="12"/>
        <v>2.87</v>
      </c>
      <c r="J189" s="22" t="str">
        <f t="shared" si="15"/>
        <v>大湖寨</v>
      </c>
      <c r="K189" s="44">
        <f t="shared" si="17"/>
        <v>1435</v>
      </c>
      <c r="L189" s="45">
        <f t="shared" si="13"/>
        <v>8.61</v>
      </c>
      <c r="M189" s="35">
        <f t="shared" si="14"/>
        <v>43.05</v>
      </c>
      <c r="N189" s="22"/>
      <c r="O189" s="36"/>
      <c r="P189" s="36"/>
      <c r="Q189" s="36"/>
    </row>
    <row r="190" s="40" customFormat="1" ht="11.25" spans="1:17">
      <c r="A190" s="22">
        <v>185</v>
      </c>
      <c r="B190" s="42" t="s">
        <v>1735</v>
      </c>
      <c r="C190" s="24" t="s">
        <v>18</v>
      </c>
      <c r="D190" s="25" t="s">
        <v>19</v>
      </c>
      <c r="E190" s="34" t="s">
        <v>45</v>
      </c>
      <c r="F190" s="43"/>
      <c r="G190" s="28">
        <v>2.3</v>
      </c>
      <c r="H190" s="29"/>
      <c r="I190" s="29">
        <f t="shared" si="12"/>
        <v>2.3</v>
      </c>
      <c r="J190" s="22" t="str">
        <f t="shared" si="15"/>
        <v>大湖寨</v>
      </c>
      <c r="K190" s="44">
        <f t="shared" si="17"/>
        <v>1150</v>
      </c>
      <c r="L190" s="45">
        <f t="shared" si="13"/>
        <v>6.9</v>
      </c>
      <c r="M190" s="35">
        <f t="shared" si="14"/>
        <v>34.5</v>
      </c>
      <c r="N190" s="22"/>
      <c r="O190" s="36"/>
      <c r="P190" s="36"/>
      <c r="Q190" s="36"/>
    </row>
    <row r="191" s="40" customFormat="1" ht="11.25" spans="1:17">
      <c r="A191" s="22">
        <v>186</v>
      </c>
      <c r="B191" s="42" t="s">
        <v>1736</v>
      </c>
      <c r="C191" s="24" t="s">
        <v>18</v>
      </c>
      <c r="D191" s="25" t="s">
        <v>19</v>
      </c>
      <c r="E191" s="34" t="s">
        <v>23</v>
      </c>
      <c r="F191" s="43"/>
      <c r="G191" s="28">
        <v>2.3</v>
      </c>
      <c r="H191" s="29"/>
      <c r="I191" s="29">
        <f t="shared" si="12"/>
        <v>2.3</v>
      </c>
      <c r="J191" s="22" t="str">
        <f t="shared" si="15"/>
        <v>大湖寨</v>
      </c>
      <c r="K191" s="44">
        <f t="shared" si="17"/>
        <v>1150</v>
      </c>
      <c r="L191" s="45">
        <f t="shared" si="13"/>
        <v>6.9</v>
      </c>
      <c r="M191" s="35">
        <f t="shared" si="14"/>
        <v>34.5</v>
      </c>
      <c r="N191" s="22"/>
      <c r="O191" s="36"/>
      <c r="P191" s="36"/>
      <c r="Q191" s="36"/>
    </row>
    <row r="192" s="40" customFormat="1" ht="11.25" spans="1:17">
      <c r="A192" s="22">
        <v>187</v>
      </c>
      <c r="B192" s="42" t="s">
        <v>1737</v>
      </c>
      <c r="C192" s="24" t="s">
        <v>18</v>
      </c>
      <c r="D192" s="25" t="s">
        <v>19</v>
      </c>
      <c r="E192" s="34" t="s">
        <v>25</v>
      </c>
      <c r="F192" s="43"/>
      <c r="G192" s="28">
        <v>4.59</v>
      </c>
      <c r="H192" s="29"/>
      <c r="I192" s="29">
        <f t="shared" si="12"/>
        <v>4.59</v>
      </c>
      <c r="J192" s="22" t="str">
        <f t="shared" si="15"/>
        <v>大湖寨</v>
      </c>
      <c r="K192" s="44">
        <f t="shared" si="17"/>
        <v>2295</v>
      </c>
      <c r="L192" s="45">
        <f t="shared" si="13"/>
        <v>13.77</v>
      </c>
      <c r="M192" s="35">
        <f t="shared" si="14"/>
        <v>68.85</v>
      </c>
      <c r="N192" s="22"/>
      <c r="O192" s="36"/>
      <c r="P192" s="36"/>
      <c r="Q192" s="36"/>
    </row>
    <row r="193" s="40" customFormat="1" ht="11.25" spans="1:17">
      <c r="A193" s="22">
        <v>188</v>
      </c>
      <c r="B193" s="42" t="s">
        <v>1738</v>
      </c>
      <c r="C193" s="24" t="s">
        <v>18</v>
      </c>
      <c r="D193" s="25" t="s">
        <v>19</v>
      </c>
      <c r="E193" s="34" t="s">
        <v>39</v>
      </c>
      <c r="F193" s="43"/>
      <c r="G193" s="28">
        <v>4.59</v>
      </c>
      <c r="H193" s="29"/>
      <c r="I193" s="29">
        <f t="shared" si="12"/>
        <v>4.59</v>
      </c>
      <c r="J193" s="22" t="str">
        <f t="shared" si="15"/>
        <v>大湖寨</v>
      </c>
      <c r="K193" s="44">
        <f t="shared" si="17"/>
        <v>2295</v>
      </c>
      <c r="L193" s="45">
        <f t="shared" si="13"/>
        <v>13.77</v>
      </c>
      <c r="M193" s="35">
        <f t="shared" si="14"/>
        <v>68.85</v>
      </c>
      <c r="N193" s="22"/>
      <c r="O193" s="36"/>
      <c r="P193" s="36"/>
      <c r="Q193" s="36"/>
    </row>
    <row r="194" s="40" customFormat="1" ht="11.25" spans="1:17">
      <c r="A194" s="22">
        <v>189</v>
      </c>
      <c r="B194" s="42" t="s">
        <v>1739</v>
      </c>
      <c r="C194" s="24" t="s">
        <v>18</v>
      </c>
      <c r="D194" s="25" t="s">
        <v>19</v>
      </c>
      <c r="E194" s="34" t="s">
        <v>30</v>
      </c>
      <c r="F194" s="43"/>
      <c r="G194" s="28">
        <v>2.87</v>
      </c>
      <c r="H194" s="29"/>
      <c r="I194" s="29">
        <f t="shared" si="12"/>
        <v>2.87</v>
      </c>
      <c r="J194" s="22" t="str">
        <f t="shared" si="15"/>
        <v>大湖寨</v>
      </c>
      <c r="K194" s="44">
        <f t="shared" si="17"/>
        <v>1435</v>
      </c>
      <c r="L194" s="45">
        <f t="shared" si="13"/>
        <v>8.61</v>
      </c>
      <c r="M194" s="35">
        <f t="shared" si="14"/>
        <v>43.05</v>
      </c>
      <c r="N194" s="22"/>
      <c r="O194" s="36"/>
      <c r="P194" s="36"/>
      <c r="Q194" s="36"/>
    </row>
    <row r="195" s="40" customFormat="1" ht="11.25" spans="1:17">
      <c r="A195" s="22">
        <v>190</v>
      </c>
      <c r="B195" s="42" t="s">
        <v>1740</v>
      </c>
      <c r="C195" s="24" t="s">
        <v>18</v>
      </c>
      <c r="D195" s="25" t="s">
        <v>19</v>
      </c>
      <c r="E195" s="34" t="s">
        <v>27</v>
      </c>
      <c r="F195" s="43"/>
      <c r="G195" s="28">
        <v>2.87</v>
      </c>
      <c r="H195" s="29"/>
      <c r="I195" s="29">
        <f t="shared" si="12"/>
        <v>2.87</v>
      </c>
      <c r="J195" s="22" t="str">
        <f t="shared" si="15"/>
        <v>大湖寨</v>
      </c>
      <c r="K195" s="44">
        <f t="shared" si="17"/>
        <v>1435</v>
      </c>
      <c r="L195" s="45">
        <f t="shared" si="13"/>
        <v>8.61</v>
      </c>
      <c r="M195" s="35">
        <f t="shared" si="14"/>
        <v>43.05</v>
      </c>
      <c r="N195" s="22"/>
      <c r="O195" s="36"/>
      <c r="P195" s="36"/>
      <c r="Q195" s="36"/>
    </row>
    <row r="196" s="40" customFormat="1" ht="11.25" spans="1:17">
      <c r="A196" s="22">
        <v>191</v>
      </c>
      <c r="B196" s="42" t="s">
        <v>1741</v>
      </c>
      <c r="C196" s="24" t="s">
        <v>18</v>
      </c>
      <c r="D196" s="25" t="s">
        <v>19</v>
      </c>
      <c r="E196" s="34" t="s">
        <v>39</v>
      </c>
      <c r="F196" s="43"/>
      <c r="G196" s="28">
        <v>2.87</v>
      </c>
      <c r="H196" s="29"/>
      <c r="I196" s="29">
        <f t="shared" si="12"/>
        <v>2.87</v>
      </c>
      <c r="J196" s="22" t="str">
        <f t="shared" si="15"/>
        <v>大湖寨</v>
      </c>
      <c r="K196" s="44">
        <f t="shared" si="17"/>
        <v>1435</v>
      </c>
      <c r="L196" s="45">
        <f t="shared" si="13"/>
        <v>8.61</v>
      </c>
      <c r="M196" s="35">
        <f t="shared" si="14"/>
        <v>43.05</v>
      </c>
      <c r="N196" s="22"/>
      <c r="O196" s="36"/>
      <c r="P196" s="36"/>
      <c r="Q196" s="36"/>
    </row>
    <row r="197" s="40" customFormat="1" ht="11.25" spans="1:17">
      <c r="A197" s="22">
        <v>192</v>
      </c>
      <c r="B197" s="42" t="s">
        <v>1742</v>
      </c>
      <c r="C197" s="24" t="s">
        <v>18</v>
      </c>
      <c r="D197" s="25" t="s">
        <v>19</v>
      </c>
      <c r="E197" s="34" t="s">
        <v>45</v>
      </c>
      <c r="F197" s="43"/>
      <c r="G197" s="28">
        <v>2.87</v>
      </c>
      <c r="H197" s="29"/>
      <c r="I197" s="29">
        <f t="shared" si="12"/>
        <v>2.87</v>
      </c>
      <c r="J197" s="22" t="str">
        <f t="shared" si="15"/>
        <v>大湖寨</v>
      </c>
      <c r="K197" s="44">
        <f t="shared" si="17"/>
        <v>1435</v>
      </c>
      <c r="L197" s="45">
        <f t="shared" si="13"/>
        <v>8.61</v>
      </c>
      <c r="M197" s="35">
        <f t="shared" si="14"/>
        <v>43.05</v>
      </c>
      <c r="N197" s="22"/>
      <c r="O197" s="36"/>
      <c r="P197" s="36"/>
      <c r="Q197" s="36"/>
    </row>
    <row r="198" s="40" customFormat="1" ht="11.25" spans="1:17">
      <c r="A198" s="22">
        <v>193</v>
      </c>
      <c r="B198" s="42" t="s">
        <v>1743</v>
      </c>
      <c r="C198" s="24" t="s">
        <v>18</v>
      </c>
      <c r="D198" s="25" t="s">
        <v>19</v>
      </c>
      <c r="E198" s="34" t="s">
        <v>23</v>
      </c>
      <c r="F198" s="43"/>
      <c r="G198" s="28">
        <v>2.3</v>
      </c>
      <c r="H198" s="29"/>
      <c r="I198" s="29">
        <f>G198</f>
        <v>2.3</v>
      </c>
      <c r="J198" s="22" t="str">
        <f t="shared" si="15"/>
        <v>大湖寨</v>
      </c>
      <c r="K198" s="44">
        <f t="shared" si="17"/>
        <v>1150</v>
      </c>
      <c r="L198" s="45">
        <f>I198*3</f>
        <v>6.9</v>
      </c>
      <c r="M198" s="35">
        <f>I198*15</f>
        <v>34.5</v>
      </c>
      <c r="N198" s="22"/>
      <c r="O198" s="36"/>
      <c r="P198" s="36"/>
      <c r="Q198" s="36"/>
    </row>
    <row r="199" s="40" customFormat="1" ht="11.25" spans="1:17">
      <c r="A199" s="22">
        <v>194</v>
      </c>
      <c r="B199" s="42" t="s">
        <v>1744</v>
      </c>
      <c r="C199" s="24" t="s">
        <v>18</v>
      </c>
      <c r="D199" s="25" t="s">
        <v>19</v>
      </c>
      <c r="E199" s="34" t="s">
        <v>30</v>
      </c>
      <c r="F199" s="43"/>
      <c r="G199" s="28">
        <v>4.04</v>
      </c>
      <c r="H199" s="29"/>
      <c r="I199" s="29">
        <f>G199</f>
        <v>4.04</v>
      </c>
      <c r="J199" s="22" t="str">
        <f t="shared" ref="J199:J202" si="18">J198</f>
        <v>大湖寨</v>
      </c>
      <c r="K199" s="44">
        <f t="shared" si="17"/>
        <v>2020</v>
      </c>
      <c r="L199" s="45">
        <f>I199*3</f>
        <v>12.12</v>
      </c>
      <c r="M199" s="35">
        <f>I199*15</f>
        <v>60.6</v>
      </c>
      <c r="N199" s="22"/>
      <c r="O199" s="36"/>
      <c r="P199" s="36"/>
      <c r="Q199" s="36"/>
    </row>
    <row r="200" s="40" customFormat="1" ht="11.25" spans="1:17">
      <c r="A200" s="22">
        <v>195</v>
      </c>
      <c r="B200" s="42" t="s">
        <v>1745</v>
      </c>
      <c r="C200" s="24" t="s">
        <v>18</v>
      </c>
      <c r="D200" s="25" t="s">
        <v>19</v>
      </c>
      <c r="E200" s="34" t="s">
        <v>23</v>
      </c>
      <c r="F200" s="43"/>
      <c r="G200" s="28">
        <v>1.18</v>
      </c>
      <c r="H200" s="29"/>
      <c r="I200" s="29">
        <f>G200</f>
        <v>1.18</v>
      </c>
      <c r="J200" s="22" t="str">
        <f t="shared" si="18"/>
        <v>大湖寨</v>
      </c>
      <c r="K200" s="44">
        <f t="shared" si="17"/>
        <v>590</v>
      </c>
      <c r="L200" s="45">
        <f>I200*3</f>
        <v>3.54</v>
      </c>
      <c r="M200" s="35">
        <f>I200*15</f>
        <v>17.7</v>
      </c>
      <c r="N200" s="22"/>
      <c r="O200" s="36"/>
      <c r="P200" s="36"/>
      <c r="Q200" s="36"/>
    </row>
    <row r="201" s="40" customFormat="1" ht="11.25" spans="1:17">
      <c r="A201" s="22">
        <v>196</v>
      </c>
      <c r="B201" s="34" t="s">
        <v>1746</v>
      </c>
      <c r="C201" s="24" t="s">
        <v>18</v>
      </c>
      <c r="D201" s="25" t="s">
        <v>19</v>
      </c>
      <c r="E201" s="34" t="s">
        <v>25</v>
      </c>
      <c r="F201" s="34"/>
      <c r="G201" s="28">
        <v>2.3</v>
      </c>
      <c r="H201" s="46"/>
      <c r="I201" s="46">
        <f>G201</f>
        <v>2.3</v>
      </c>
      <c r="J201" s="22" t="str">
        <f t="shared" si="18"/>
        <v>大湖寨</v>
      </c>
      <c r="K201" s="44">
        <f t="shared" si="17"/>
        <v>1150</v>
      </c>
      <c r="L201" s="51">
        <f>G201*3</f>
        <v>6.9</v>
      </c>
      <c r="M201" s="52">
        <f>G201*15</f>
        <v>34.5</v>
      </c>
      <c r="N201" s="22"/>
      <c r="O201" s="36"/>
      <c r="P201" s="36"/>
      <c r="Q201" s="36"/>
    </row>
    <row r="202" s="40" customFormat="1" ht="11.25" spans="1:17">
      <c r="A202" s="22">
        <v>197</v>
      </c>
      <c r="B202" s="47" t="s">
        <v>1747</v>
      </c>
      <c r="C202" s="24" t="s">
        <v>18</v>
      </c>
      <c r="D202" s="25" t="s">
        <v>19</v>
      </c>
      <c r="E202" s="47" t="s">
        <v>919</v>
      </c>
      <c r="F202" s="47"/>
      <c r="G202" s="48">
        <v>2.3</v>
      </c>
      <c r="H202" s="49"/>
      <c r="I202" s="47">
        <f>G202</f>
        <v>2.3</v>
      </c>
      <c r="J202" s="22" t="str">
        <f t="shared" si="18"/>
        <v>大湖寨</v>
      </c>
      <c r="K202" s="44">
        <f t="shared" si="17"/>
        <v>1150</v>
      </c>
      <c r="L202" s="51">
        <f>G202*3</f>
        <v>6.9</v>
      </c>
      <c r="M202" s="52">
        <f>G202*15</f>
        <v>34.5</v>
      </c>
      <c r="N202" s="22"/>
      <c r="O202" s="36"/>
      <c r="P202" s="36"/>
      <c r="Q202" s="36"/>
    </row>
    <row r="203" s="40" customFormat="1" ht="11.25" spans="1:17">
      <c r="A203" s="22" t="s">
        <v>16</v>
      </c>
      <c r="B203" s="42"/>
      <c r="C203" s="50"/>
      <c r="D203" s="42"/>
      <c r="E203" s="34"/>
      <c r="F203" s="43"/>
      <c r="G203" s="28">
        <f>SUM(G6:G202)</f>
        <v>539.06</v>
      </c>
      <c r="H203" s="29"/>
      <c r="I203" s="29">
        <f>SUM(I6:I202)</f>
        <v>539.06</v>
      </c>
      <c r="J203" s="22"/>
      <c r="K203" s="44">
        <f t="shared" si="17"/>
        <v>269530</v>
      </c>
      <c r="L203" s="51">
        <f>G203*3</f>
        <v>1617.18</v>
      </c>
      <c r="M203" s="52">
        <f>G203*15</f>
        <v>8085.9</v>
      </c>
      <c r="N203" s="22"/>
      <c r="O203" s="36"/>
      <c r="P203" s="36"/>
      <c r="Q203" s="36"/>
    </row>
    <row r="205" spans="14:14">
      <c r="N205" s="39"/>
    </row>
  </sheetData>
  <mergeCells count="13">
    <mergeCell ref="A2:N2"/>
    <mergeCell ref="A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Q79"/>
  <sheetViews>
    <sheetView workbookViewId="0">
      <selection activeCell="A6" sqref="A6"/>
    </sheetView>
  </sheetViews>
  <sheetFormatPr defaultColWidth="9" defaultRowHeight="13.5"/>
  <cols>
    <col min="1" max="1" width="5.75" style="4" customWidth="1"/>
    <col min="2" max="2" width="7.5" style="4" customWidth="1"/>
    <col min="3" max="3" width="16.125" style="5" customWidth="1"/>
    <col min="4" max="4" width="20" style="4" customWidth="1"/>
    <col min="5" max="5" width="11" style="4" customWidth="1"/>
    <col min="6" max="6" width="6" style="4" customWidth="1"/>
    <col min="7" max="7" width="8.25" style="4" customWidth="1"/>
    <col min="8" max="8" width="6.125" style="6" customWidth="1"/>
    <col min="9" max="9" width="9" style="4"/>
    <col min="10" max="10" width="7.625" style="4" customWidth="1"/>
    <col min="11" max="11" width="7.5" style="4" customWidth="1"/>
    <col min="12" max="12" width="9.375" style="6"/>
    <col min="13" max="13" width="10.375" style="4"/>
    <col min="14" max="14" width="8.1" style="4" customWidth="1"/>
    <col min="15" max="15" width="9" style="4"/>
    <col min="16" max="16" width="11.125" style="4"/>
    <col min="17" max="16384" width="9" style="4"/>
  </cols>
  <sheetData>
    <row r="1" spans="1:14">
      <c r="A1" s="7"/>
      <c r="B1" s="7"/>
      <c r="C1" s="8"/>
      <c r="D1" s="7"/>
      <c r="E1" s="7"/>
      <c r="F1" s="9"/>
      <c r="G1" s="9"/>
      <c r="H1" s="10"/>
      <c r="I1" s="9"/>
      <c r="J1" s="9"/>
      <c r="K1" s="9"/>
      <c r="L1" s="10"/>
      <c r="M1" s="9"/>
      <c r="N1" s="9"/>
    </row>
    <row r="2" ht="20.25" spans="1:14">
      <c r="A2" s="11" t="s">
        <v>1748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spans="1:14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14" t="s">
        <v>2</v>
      </c>
      <c r="B4" s="14" t="s">
        <v>3</v>
      </c>
      <c r="C4" s="15" t="s">
        <v>4</v>
      </c>
      <c r="D4" s="14" t="s">
        <v>5</v>
      </c>
      <c r="E4" s="14" t="s">
        <v>6</v>
      </c>
      <c r="F4" s="16" t="s">
        <v>7</v>
      </c>
      <c r="G4" s="17"/>
      <c r="H4" s="17"/>
      <c r="I4" s="31"/>
      <c r="J4" s="14" t="s">
        <v>8</v>
      </c>
      <c r="K4" s="14" t="s">
        <v>9</v>
      </c>
      <c r="L4" s="32" t="s">
        <v>10</v>
      </c>
      <c r="M4" s="14" t="s">
        <v>11</v>
      </c>
      <c r="N4" s="14" t="s">
        <v>12</v>
      </c>
    </row>
    <row r="5" spans="1:14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18"/>
      <c r="L5" s="33"/>
      <c r="M5" s="18"/>
      <c r="N5" s="18"/>
    </row>
    <row r="6" s="2" customFormat="1" ht="14" customHeight="1" spans="1:17">
      <c r="A6" s="22">
        <v>1</v>
      </c>
      <c r="B6" s="23" t="s">
        <v>1749</v>
      </c>
      <c r="C6" s="24" t="s">
        <v>18</v>
      </c>
      <c r="D6" s="25" t="s">
        <v>19</v>
      </c>
      <c r="E6" s="26" t="s">
        <v>30</v>
      </c>
      <c r="F6" s="27"/>
      <c r="G6" s="28">
        <v>2.25</v>
      </c>
      <c r="H6" s="29"/>
      <c r="I6" s="29">
        <f t="shared" ref="I6:I69" si="0">G6</f>
        <v>2.25</v>
      </c>
      <c r="J6" s="34" t="s">
        <v>1750</v>
      </c>
      <c r="K6" s="34">
        <f>G6*500</f>
        <v>1125</v>
      </c>
      <c r="L6" s="29">
        <f t="shared" ref="L6:L69" si="1">I6*3</f>
        <v>6.75</v>
      </c>
      <c r="M6" s="35">
        <f t="shared" ref="M6:M69" si="2">I6*15</f>
        <v>33.75</v>
      </c>
      <c r="N6" s="22"/>
      <c r="O6" s="36"/>
      <c r="P6" s="36"/>
      <c r="Q6" s="36"/>
    </row>
    <row r="7" s="2" customFormat="1" ht="14" customHeight="1" spans="1:17">
      <c r="A7" s="22">
        <v>2</v>
      </c>
      <c r="B7" s="23" t="s">
        <v>1751</v>
      </c>
      <c r="C7" s="24" t="s">
        <v>18</v>
      </c>
      <c r="D7" s="25" t="s">
        <v>19</v>
      </c>
      <c r="E7" s="26" t="s">
        <v>30</v>
      </c>
      <c r="F7" s="27"/>
      <c r="G7" s="28">
        <v>1.12</v>
      </c>
      <c r="H7" s="29"/>
      <c r="I7" s="29">
        <f t="shared" si="0"/>
        <v>1.12</v>
      </c>
      <c r="J7" s="22" t="str">
        <f t="shared" ref="J7:J70" si="3">J6</f>
        <v>大仑</v>
      </c>
      <c r="K7" s="34">
        <f t="shared" ref="K7:K38" si="4">G7*500</f>
        <v>560</v>
      </c>
      <c r="L7" s="29">
        <f t="shared" si="1"/>
        <v>3.36</v>
      </c>
      <c r="M7" s="35">
        <f t="shared" si="2"/>
        <v>16.8</v>
      </c>
      <c r="N7" s="22"/>
      <c r="O7" s="36"/>
      <c r="P7" s="36"/>
      <c r="Q7" s="36"/>
    </row>
    <row r="8" s="2" customFormat="1" ht="14" customHeight="1" spans="1:17">
      <c r="A8" s="22">
        <v>3</v>
      </c>
      <c r="B8" s="23" t="s">
        <v>1752</v>
      </c>
      <c r="C8" s="24" t="s">
        <v>18</v>
      </c>
      <c r="D8" s="25" t="s">
        <v>19</v>
      </c>
      <c r="E8" s="26" t="s">
        <v>20</v>
      </c>
      <c r="F8" s="27"/>
      <c r="G8" s="28">
        <v>1.12</v>
      </c>
      <c r="H8" s="29"/>
      <c r="I8" s="29">
        <f t="shared" si="0"/>
        <v>1.12</v>
      </c>
      <c r="J8" s="22" t="str">
        <f t="shared" si="3"/>
        <v>大仑</v>
      </c>
      <c r="K8" s="34">
        <f t="shared" si="4"/>
        <v>560</v>
      </c>
      <c r="L8" s="29">
        <f t="shared" si="1"/>
        <v>3.36</v>
      </c>
      <c r="M8" s="35">
        <f t="shared" si="2"/>
        <v>16.8</v>
      </c>
      <c r="N8" s="22"/>
      <c r="O8" s="36"/>
      <c r="P8" s="36"/>
      <c r="Q8" s="36"/>
    </row>
    <row r="9" s="2" customFormat="1" ht="14" customHeight="1" spans="1:17">
      <c r="A9" s="22">
        <v>4</v>
      </c>
      <c r="B9" s="23" t="s">
        <v>1753</v>
      </c>
      <c r="C9" s="24" t="s">
        <v>18</v>
      </c>
      <c r="D9" s="25" t="s">
        <v>19</v>
      </c>
      <c r="E9" s="26" t="s">
        <v>27</v>
      </c>
      <c r="F9" s="27"/>
      <c r="G9" s="28">
        <v>1.12</v>
      </c>
      <c r="H9" s="29"/>
      <c r="I9" s="29">
        <f t="shared" si="0"/>
        <v>1.12</v>
      </c>
      <c r="J9" s="22" t="str">
        <f t="shared" si="3"/>
        <v>大仑</v>
      </c>
      <c r="K9" s="34">
        <f t="shared" si="4"/>
        <v>560</v>
      </c>
      <c r="L9" s="29">
        <f t="shared" si="1"/>
        <v>3.36</v>
      </c>
      <c r="M9" s="35">
        <f t="shared" si="2"/>
        <v>16.8</v>
      </c>
      <c r="N9" s="22"/>
      <c r="O9" s="36"/>
      <c r="P9" s="36"/>
      <c r="Q9" s="36"/>
    </row>
    <row r="10" s="2" customFormat="1" ht="14" customHeight="1" spans="1:17">
      <c r="A10" s="22">
        <v>5</v>
      </c>
      <c r="B10" s="23" t="s">
        <v>1754</v>
      </c>
      <c r="C10" s="24" t="s">
        <v>18</v>
      </c>
      <c r="D10" s="25" t="s">
        <v>19</v>
      </c>
      <c r="E10" s="26" t="s">
        <v>41</v>
      </c>
      <c r="F10" s="27"/>
      <c r="G10" s="28">
        <v>3.75</v>
      </c>
      <c r="H10" s="29"/>
      <c r="I10" s="29">
        <f t="shared" si="0"/>
        <v>3.75</v>
      </c>
      <c r="J10" s="22" t="str">
        <f t="shared" si="3"/>
        <v>大仑</v>
      </c>
      <c r="K10" s="34">
        <f t="shared" si="4"/>
        <v>1875</v>
      </c>
      <c r="L10" s="29">
        <f t="shared" si="1"/>
        <v>11.25</v>
      </c>
      <c r="M10" s="35">
        <f t="shared" si="2"/>
        <v>56.25</v>
      </c>
      <c r="N10" s="22"/>
      <c r="O10" s="36"/>
      <c r="P10" s="36"/>
      <c r="Q10" s="36"/>
    </row>
    <row r="11" s="2" customFormat="1" ht="14" customHeight="1" spans="1:17">
      <c r="A11" s="22">
        <v>6</v>
      </c>
      <c r="B11" s="23" t="s">
        <v>1755</v>
      </c>
      <c r="C11" s="24" t="s">
        <v>18</v>
      </c>
      <c r="D11" s="25" t="s">
        <v>19</v>
      </c>
      <c r="E11" s="26" t="s">
        <v>27</v>
      </c>
      <c r="F11" s="27"/>
      <c r="G11" s="28">
        <v>1.5</v>
      </c>
      <c r="H11" s="29"/>
      <c r="I11" s="29">
        <f t="shared" si="0"/>
        <v>1.5</v>
      </c>
      <c r="J11" s="22" t="str">
        <f t="shared" si="3"/>
        <v>大仑</v>
      </c>
      <c r="K11" s="34">
        <f t="shared" si="4"/>
        <v>750</v>
      </c>
      <c r="L11" s="29">
        <f t="shared" si="1"/>
        <v>4.5</v>
      </c>
      <c r="M11" s="35">
        <f t="shared" si="2"/>
        <v>22.5</v>
      </c>
      <c r="N11" s="22"/>
      <c r="O11" s="36"/>
      <c r="P11" s="36"/>
      <c r="Q11" s="36"/>
    </row>
    <row r="12" s="2" customFormat="1" ht="14" customHeight="1" spans="1:17">
      <c r="A12" s="22">
        <v>7</v>
      </c>
      <c r="B12" s="23" t="s">
        <v>1756</v>
      </c>
      <c r="C12" s="24" t="s">
        <v>18</v>
      </c>
      <c r="D12" s="25" t="s">
        <v>19</v>
      </c>
      <c r="E12" s="26" t="s">
        <v>41</v>
      </c>
      <c r="F12" s="27"/>
      <c r="G12" s="28">
        <v>3</v>
      </c>
      <c r="H12" s="29"/>
      <c r="I12" s="29">
        <f t="shared" si="0"/>
        <v>3</v>
      </c>
      <c r="J12" s="22" t="str">
        <f t="shared" si="3"/>
        <v>大仑</v>
      </c>
      <c r="K12" s="34">
        <f t="shared" si="4"/>
        <v>1500</v>
      </c>
      <c r="L12" s="29">
        <f t="shared" si="1"/>
        <v>9</v>
      </c>
      <c r="M12" s="35">
        <f t="shared" si="2"/>
        <v>45</v>
      </c>
      <c r="N12" s="22"/>
      <c r="O12" s="36"/>
      <c r="P12" s="36"/>
      <c r="Q12" s="36"/>
    </row>
    <row r="13" s="2" customFormat="1" ht="14" customHeight="1" spans="1:17">
      <c r="A13" s="22">
        <v>8</v>
      </c>
      <c r="B13" s="23" t="s">
        <v>1757</v>
      </c>
      <c r="C13" s="24" t="s">
        <v>18</v>
      </c>
      <c r="D13" s="25" t="s">
        <v>19</v>
      </c>
      <c r="E13" s="26" t="s">
        <v>20</v>
      </c>
      <c r="F13" s="27"/>
      <c r="G13" s="28">
        <v>1.5</v>
      </c>
      <c r="H13" s="29"/>
      <c r="I13" s="29">
        <f t="shared" si="0"/>
        <v>1.5</v>
      </c>
      <c r="J13" s="22" t="str">
        <f t="shared" si="3"/>
        <v>大仑</v>
      </c>
      <c r="K13" s="34">
        <f t="shared" si="4"/>
        <v>750</v>
      </c>
      <c r="L13" s="29">
        <f t="shared" si="1"/>
        <v>4.5</v>
      </c>
      <c r="M13" s="35">
        <f t="shared" si="2"/>
        <v>22.5</v>
      </c>
      <c r="N13" s="22"/>
      <c r="O13" s="36"/>
      <c r="P13" s="36"/>
      <c r="Q13" s="36"/>
    </row>
    <row r="14" s="2" customFormat="1" ht="14" customHeight="1" spans="1:17">
      <c r="A14" s="22">
        <v>9</v>
      </c>
      <c r="B14" s="23" t="s">
        <v>1758</v>
      </c>
      <c r="C14" s="24" t="s">
        <v>18</v>
      </c>
      <c r="D14" s="25" t="s">
        <v>19</v>
      </c>
      <c r="E14" s="26" t="s">
        <v>32</v>
      </c>
      <c r="F14" s="27"/>
      <c r="G14" s="28">
        <v>2.25</v>
      </c>
      <c r="H14" s="29"/>
      <c r="I14" s="29">
        <f t="shared" si="0"/>
        <v>2.25</v>
      </c>
      <c r="J14" s="22" t="str">
        <f t="shared" si="3"/>
        <v>大仑</v>
      </c>
      <c r="K14" s="34">
        <f t="shared" si="4"/>
        <v>1125</v>
      </c>
      <c r="L14" s="29">
        <f t="shared" si="1"/>
        <v>6.75</v>
      </c>
      <c r="M14" s="35">
        <f t="shared" si="2"/>
        <v>33.75</v>
      </c>
      <c r="N14" s="22"/>
      <c r="O14" s="36"/>
      <c r="P14" s="36"/>
      <c r="Q14" s="36"/>
    </row>
    <row r="15" s="2" customFormat="1" ht="14" customHeight="1" spans="1:17">
      <c r="A15" s="22">
        <v>10</v>
      </c>
      <c r="B15" s="23" t="s">
        <v>1759</v>
      </c>
      <c r="C15" s="24" t="s">
        <v>18</v>
      </c>
      <c r="D15" s="25" t="s">
        <v>19</v>
      </c>
      <c r="E15" s="26" t="s">
        <v>20</v>
      </c>
      <c r="F15" s="27"/>
      <c r="G15" s="28">
        <v>2.25</v>
      </c>
      <c r="H15" s="29"/>
      <c r="I15" s="29">
        <f t="shared" si="0"/>
        <v>2.25</v>
      </c>
      <c r="J15" s="22" t="str">
        <f t="shared" si="3"/>
        <v>大仑</v>
      </c>
      <c r="K15" s="34">
        <f t="shared" si="4"/>
        <v>1125</v>
      </c>
      <c r="L15" s="29">
        <f t="shared" si="1"/>
        <v>6.75</v>
      </c>
      <c r="M15" s="35">
        <f t="shared" si="2"/>
        <v>33.75</v>
      </c>
      <c r="N15" s="22"/>
      <c r="O15" s="36"/>
      <c r="P15" s="36"/>
      <c r="Q15" s="36"/>
    </row>
    <row r="16" s="2" customFormat="1" ht="14" customHeight="1" spans="1:17">
      <c r="A16" s="22">
        <v>11</v>
      </c>
      <c r="B16" s="23" t="s">
        <v>1760</v>
      </c>
      <c r="C16" s="24" t="s">
        <v>18</v>
      </c>
      <c r="D16" s="25" t="s">
        <v>19</v>
      </c>
      <c r="E16" s="26" t="s">
        <v>25</v>
      </c>
      <c r="F16" s="27"/>
      <c r="G16" s="28">
        <v>3</v>
      </c>
      <c r="H16" s="29"/>
      <c r="I16" s="29">
        <f t="shared" si="0"/>
        <v>3</v>
      </c>
      <c r="J16" s="22" t="str">
        <f t="shared" si="3"/>
        <v>大仑</v>
      </c>
      <c r="K16" s="34">
        <f t="shared" si="4"/>
        <v>1500</v>
      </c>
      <c r="L16" s="29">
        <f t="shared" si="1"/>
        <v>9</v>
      </c>
      <c r="M16" s="35">
        <f t="shared" si="2"/>
        <v>45</v>
      </c>
      <c r="N16" s="22"/>
      <c r="O16" s="36"/>
      <c r="P16" s="36"/>
      <c r="Q16" s="36"/>
    </row>
    <row r="17" s="2" customFormat="1" ht="14" customHeight="1" spans="1:17">
      <c r="A17" s="22">
        <v>12</v>
      </c>
      <c r="B17" s="23" t="s">
        <v>1761</v>
      </c>
      <c r="C17" s="24" t="s">
        <v>18</v>
      </c>
      <c r="D17" s="25" t="s">
        <v>19</v>
      </c>
      <c r="E17" s="26" t="s">
        <v>20</v>
      </c>
      <c r="F17" s="27"/>
      <c r="G17" s="28">
        <v>2.25</v>
      </c>
      <c r="H17" s="29"/>
      <c r="I17" s="29">
        <f t="shared" si="0"/>
        <v>2.25</v>
      </c>
      <c r="J17" s="22" t="str">
        <f t="shared" si="3"/>
        <v>大仑</v>
      </c>
      <c r="K17" s="34">
        <f t="shared" si="4"/>
        <v>1125</v>
      </c>
      <c r="L17" s="29">
        <f t="shared" si="1"/>
        <v>6.75</v>
      </c>
      <c r="M17" s="35">
        <f t="shared" si="2"/>
        <v>33.75</v>
      </c>
      <c r="N17" s="22"/>
      <c r="O17" s="36"/>
      <c r="P17" s="36"/>
      <c r="Q17" s="36"/>
    </row>
    <row r="18" s="2" customFormat="1" ht="14" customHeight="1" spans="1:17">
      <c r="A18" s="22">
        <v>13</v>
      </c>
      <c r="B18" s="23" t="s">
        <v>1762</v>
      </c>
      <c r="C18" s="24" t="s">
        <v>18</v>
      </c>
      <c r="D18" s="25" t="s">
        <v>19</v>
      </c>
      <c r="E18" s="26" t="s">
        <v>23</v>
      </c>
      <c r="F18" s="27"/>
      <c r="G18" s="28">
        <v>3.76</v>
      </c>
      <c r="H18" s="29"/>
      <c r="I18" s="29">
        <f t="shared" si="0"/>
        <v>3.76</v>
      </c>
      <c r="J18" s="22" t="str">
        <f t="shared" si="3"/>
        <v>大仑</v>
      </c>
      <c r="K18" s="34">
        <f t="shared" si="4"/>
        <v>1880</v>
      </c>
      <c r="L18" s="29">
        <f t="shared" si="1"/>
        <v>11.28</v>
      </c>
      <c r="M18" s="35">
        <f t="shared" si="2"/>
        <v>56.4</v>
      </c>
      <c r="N18" s="22"/>
      <c r="O18" s="36"/>
      <c r="P18" s="36"/>
      <c r="Q18" s="36"/>
    </row>
    <row r="19" s="2" customFormat="1" ht="14" customHeight="1" spans="1:17">
      <c r="A19" s="22">
        <v>14</v>
      </c>
      <c r="B19" s="23" t="s">
        <v>450</v>
      </c>
      <c r="C19" s="24" t="s">
        <v>18</v>
      </c>
      <c r="D19" s="25" t="s">
        <v>19</v>
      </c>
      <c r="E19" s="26" t="s">
        <v>25</v>
      </c>
      <c r="F19" s="27"/>
      <c r="G19" s="28">
        <v>1.14</v>
      </c>
      <c r="H19" s="29"/>
      <c r="I19" s="29">
        <f t="shared" si="0"/>
        <v>1.14</v>
      </c>
      <c r="J19" s="22" t="str">
        <f t="shared" si="3"/>
        <v>大仑</v>
      </c>
      <c r="K19" s="34">
        <f t="shared" si="4"/>
        <v>570</v>
      </c>
      <c r="L19" s="29">
        <f t="shared" si="1"/>
        <v>3.42</v>
      </c>
      <c r="M19" s="35">
        <f t="shared" si="2"/>
        <v>17.1</v>
      </c>
      <c r="N19" s="22"/>
      <c r="O19" s="36"/>
      <c r="P19" s="36"/>
      <c r="Q19" s="36"/>
    </row>
    <row r="20" s="2" customFormat="1" ht="14" customHeight="1" spans="1:17">
      <c r="A20" s="22">
        <v>15</v>
      </c>
      <c r="B20" s="23" t="s">
        <v>1763</v>
      </c>
      <c r="C20" s="24" t="s">
        <v>18</v>
      </c>
      <c r="D20" s="25" t="s">
        <v>19</v>
      </c>
      <c r="E20" s="26" t="s">
        <v>27</v>
      </c>
      <c r="F20" s="27"/>
      <c r="G20" s="28">
        <v>2.25</v>
      </c>
      <c r="H20" s="29"/>
      <c r="I20" s="29">
        <f t="shared" si="0"/>
        <v>2.25</v>
      </c>
      <c r="J20" s="22" t="str">
        <f t="shared" si="3"/>
        <v>大仑</v>
      </c>
      <c r="K20" s="34">
        <f t="shared" si="4"/>
        <v>1125</v>
      </c>
      <c r="L20" s="29">
        <f t="shared" si="1"/>
        <v>6.75</v>
      </c>
      <c r="M20" s="35">
        <f t="shared" si="2"/>
        <v>33.75</v>
      </c>
      <c r="N20" s="22"/>
      <c r="O20" s="36"/>
      <c r="P20" s="36"/>
      <c r="Q20" s="36"/>
    </row>
    <row r="21" s="2" customFormat="1" ht="14" customHeight="1" spans="1:17">
      <c r="A21" s="22">
        <v>16</v>
      </c>
      <c r="B21" s="23" t="s">
        <v>326</v>
      </c>
      <c r="C21" s="24" t="s">
        <v>18</v>
      </c>
      <c r="D21" s="25" t="s">
        <v>19</v>
      </c>
      <c r="E21" s="26" t="s">
        <v>39</v>
      </c>
      <c r="F21" s="27"/>
      <c r="G21" s="28">
        <v>1.13</v>
      </c>
      <c r="H21" s="29"/>
      <c r="I21" s="29">
        <f t="shared" si="0"/>
        <v>1.13</v>
      </c>
      <c r="J21" s="22" t="str">
        <f t="shared" si="3"/>
        <v>大仑</v>
      </c>
      <c r="K21" s="34">
        <f t="shared" si="4"/>
        <v>565</v>
      </c>
      <c r="L21" s="29">
        <f t="shared" si="1"/>
        <v>3.39</v>
      </c>
      <c r="M21" s="35">
        <f t="shared" si="2"/>
        <v>16.95</v>
      </c>
      <c r="N21" s="22"/>
      <c r="O21" s="36"/>
      <c r="P21" s="36"/>
      <c r="Q21" s="36"/>
    </row>
    <row r="22" s="2" customFormat="1" ht="14" customHeight="1" spans="1:17">
      <c r="A22" s="22">
        <v>17</v>
      </c>
      <c r="B22" s="23" t="s">
        <v>1764</v>
      </c>
      <c r="C22" s="24" t="s">
        <v>18</v>
      </c>
      <c r="D22" s="25" t="s">
        <v>19</v>
      </c>
      <c r="E22" s="26" t="s">
        <v>27</v>
      </c>
      <c r="F22" s="27"/>
      <c r="G22" s="28">
        <v>1.51</v>
      </c>
      <c r="H22" s="29"/>
      <c r="I22" s="29">
        <f t="shared" si="0"/>
        <v>1.51</v>
      </c>
      <c r="J22" s="22" t="str">
        <f t="shared" si="3"/>
        <v>大仑</v>
      </c>
      <c r="K22" s="34">
        <f t="shared" si="4"/>
        <v>755</v>
      </c>
      <c r="L22" s="29">
        <f t="shared" si="1"/>
        <v>4.53</v>
      </c>
      <c r="M22" s="35">
        <f t="shared" si="2"/>
        <v>22.65</v>
      </c>
      <c r="N22" s="22"/>
      <c r="O22" s="36"/>
      <c r="P22" s="36"/>
      <c r="Q22" s="36"/>
    </row>
    <row r="23" s="2" customFormat="1" ht="14" customHeight="1" spans="1:17">
      <c r="A23" s="22">
        <v>18</v>
      </c>
      <c r="B23" s="23" t="s">
        <v>1765</v>
      </c>
      <c r="C23" s="24" t="s">
        <v>18</v>
      </c>
      <c r="D23" s="25" t="s">
        <v>19</v>
      </c>
      <c r="E23" s="26" t="s">
        <v>41</v>
      </c>
      <c r="F23" s="27"/>
      <c r="G23" s="28">
        <v>1.61</v>
      </c>
      <c r="H23" s="29"/>
      <c r="I23" s="29">
        <f t="shared" si="0"/>
        <v>1.61</v>
      </c>
      <c r="J23" s="22" t="str">
        <f t="shared" si="3"/>
        <v>大仑</v>
      </c>
      <c r="K23" s="34">
        <f t="shared" si="4"/>
        <v>805</v>
      </c>
      <c r="L23" s="29">
        <f t="shared" si="1"/>
        <v>4.83</v>
      </c>
      <c r="M23" s="35">
        <f t="shared" si="2"/>
        <v>24.15</v>
      </c>
      <c r="N23" s="22"/>
      <c r="O23" s="36"/>
      <c r="P23" s="36"/>
      <c r="Q23" s="36"/>
    </row>
    <row r="24" s="2" customFormat="1" ht="14" customHeight="1" spans="1:17">
      <c r="A24" s="22">
        <v>19</v>
      </c>
      <c r="B24" s="23" t="s">
        <v>1766</v>
      </c>
      <c r="C24" s="24" t="s">
        <v>18</v>
      </c>
      <c r="D24" s="25" t="s">
        <v>19</v>
      </c>
      <c r="E24" s="26" t="s">
        <v>30</v>
      </c>
      <c r="F24" s="27"/>
      <c r="G24" s="28">
        <v>1.61</v>
      </c>
      <c r="H24" s="29"/>
      <c r="I24" s="29">
        <f t="shared" si="0"/>
        <v>1.61</v>
      </c>
      <c r="J24" s="22" t="str">
        <f t="shared" si="3"/>
        <v>大仑</v>
      </c>
      <c r="K24" s="34">
        <f t="shared" si="4"/>
        <v>805</v>
      </c>
      <c r="L24" s="29">
        <f t="shared" si="1"/>
        <v>4.83</v>
      </c>
      <c r="M24" s="35">
        <f t="shared" si="2"/>
        <v>24.15</v>
      </c>
      <c r="N24" s="22"/>
      <c r="O24" s="36"/>
      <c r="P24" s="36"/>
      <c r="Q24" s="36"/>
    </row>
    <row r="25" s="2" customFormat="1" ht="14" customHeight="1" spans="1:17">
      <c r="A25" s="22">
        <v>20</v>
      </c>
      <c r="B25" s="23" t="s">
        <v>1767</v>
      </c>
      <c r="C25" s="24" t="s">
        <v>18</v>
      </c>
      <c r="D25" s="25" t="s">
        <v>19</v>
      </c>
      <c r="E25" s="26" t="s">
        <v>27</v>
      </c>
      <c r="F25" s="27"/>
      <c r="G25" s="28">
        <v>1.19</v>
      </c>
      <c r="H25" s="29"/>
      <c r="I25" s="29">
        <f t="shared" si="0"/>
        <v>1.19</v>
      </c>
      <c r="J25" s="22" t="str">
        <f t="shared" si="3"/>
        <v>大仑</v>
      </c>
      <c r="K25" s="34">
        <f t="shared" si="4"/>
        <v>595</v>
      </c>
      <c r="L25" s="29">
        <f t="shared" si="1"/>
        <v>3.57</v>
      </c>
      <c r="M25" s="35">
        <f t="shared" si="2"/>
        <v>17.85</v>
      </c>
      <c r="N25" s="22"/>
      <c r="O25" s="36"/>
      <c r="P25" s="36"/>
      <c r="Q25" s="36"/>
    </row>
    <row r="26" s="2" customFormat="1" ht="14" customHeight="1" spans="1:17">
      <c r="A26" s="22">
        <v>21</v>
      </c>
      <c r="B26" s="23" t="s">
        <v>1768</v>
      </c>
      <c r="C26" s="24" t="s">
        <v>18</v>
      </c>
      <c r="D26" s="25" t="s">
        <v>19</v>
      </c>
      <c r="E26" s="26" t="s">
        <v>30</v>
      </c>
      <c r="F26" s="27"/>
      <c r="G26" s="28">
        <v>1.21</v>
      </c>
      <c r="H26" s="29"/>
      <c r="I26" s="29">
        <f t="shared" si="0"/>
        <v>1.21</v>
      </c>
      <c r="J26" s="22" t="str">
        <f t="shared" si="3"/>
        <v>大仑</v>
      </c>
      <c r="K26" s="34">
        <f t="shared" si="4"/>
        <v>605</v>
      </c>
      <c r="L26" s="29">
        <f t="shared" si="1"/>
        <v>3.63</v>
      </c>
      <c r="M26" s="35">
        <f t="shared" si="2"/>
        <v>18.15</v>
      </c>
      <c r="N26" s="22"/>
      <c r="O26" s="36"/>
      <c r="P26" s="36"/>
      <c r="Q26" s="36"/>
    </row>
    <row r="27" s="2" customFormat="1" ht="14" customHeight="1" spans="1:17">
      <c r="A27" s="22">
        <v>22</v>
      </c>
      <c r="B27" s="23" t="s">
        <v>1769</v>
      </c>
      <c r="C27" s="24" t="s">
        <v>18</v>
      </c>
      <c r="D27" s="25" t="s">
        <v>19</v>
      </c>
      <c r="E27" s="26" t="s">
        <v>25</v>
      </c>
      <c r="F27" s="27"/>
      <c r="G27" s="28">
        <v>2.41</v>
      </c>
      <c r="H27" s="29"/>
      <c r="I27" s="29">
        <f t="shared" si="0"/>
        <v>2.41</v>
      </c>
      <c r="J27" s="22" t="str">
        <f t="shared" si="3"/>
        <v>大仑</v>
      </c>
      <c r="K27" s="34">
        <f t="shared" si="4"/>
        <v>1205</v>
      </c>
      <c r="L27" s="29">
        <f t="shared" si="1"/>
        <v>7.23</v>
      </c>
      <c r="M27" s="35">
        <f t="shared" si="2"/>
        <v>36.15</v>
      </c>
      <c r="N27" s="22"/>
      <c r="O27" s="36"/>
      <c r="P27" s="36"/>
      <c r="Q27" s="36"/>
    </row>
    <row r="28" s="2" customFormat="1" ht="14" customHeight="1" spans="1:17">
      <c r="A28" s="22">
        <v>23</v>
      </c>
      <c r="B28" s="23" t="s">
        <v>1770</v>
      </c>
      <c r="C28" s="24" t="s">
        <v>18</v>
      </c>
      <c r="D28" s="25" t="s">
        <v>19</v>
      </c>
      <c r="E28" s="26" t="s">
        <v>27</v>
      </c>
      <c r="F28" s="27"/>
      <c r="G28" s="28">
        <v>1.92</v>
      </c>
      <c r="H28" s="29"/>
      <c r="I28" s="29">
        <f t="shared" si="0"/>
        <v>1.92</v>
      </c>
      <c r="J28" s="22" t="str">
        <f t="shared" si="3"/>
        <v>大仑</v>
      </c>
      <c r="K28" s="34">
        <f t="shared" si="4"/>
        <v>960</v>
      </c>
      <c r="L28" s="29">
        <f t="shared" si="1"/>
        <v>5.76</v>
      </c>
      <c r="M28" s="35">
        <f t="shared" si="2"/>
        <v>28.8</v>
      </c>
      <c r="N28" s="22"/>
      <c r="O28" s="36"/>
      <c r="P28" s="36"/>
      <c r="Q28" s="36"/>
    </row>
    <row r="29" s="2" customFormat="1" ht="14" customHeight="1" spans="1:17">
      <c r="A29" s="22">
        <v>24</v>
      </c>
      <c r="B29" s="23" t="s">
        <v>1771</v>
      </c>
      <c r="C29" s="24" t="s">
        <v>18</v>
      </c>
      <c r="D29" s="25" t="s">
        <v>19</v>
      </c>
      <c r="E29" s="26" t="s">
        <v>39</v>
      </c>
      <c r="F29" s="27"/>
      <c r="G29" s="28">
        <v>1.6</v>
      </c>
      <c r="H29" s="29"/>
      <c r="I29" s="29">
        <f t="shared" si="0"/>
        <v>1.6</v>
      </c>
      <c r="J29" s="22" t="str">
        <f t="shared" si="3"/>
        <v>大仑</v>
      </c>
      <c r="K29" s="34">
        <f t="shared" si="4"/>
        <v>800</v>
      </c>
      <c r="L29" s="29">
        <f t="shared" si="1"/>
        <v>4.8</v>
      </c>
      <c r="M29" s="35">
        <f t="shared" si="2"/>
        <v>24</v>
      </c>
      <c r="N29" s="22"/>
      <c r="O29" s="36"/>
      <c r="P29" s="36"/>
      <c r="Q29" s="36"/>
    </row>
    <row r="30" s="2" customFormat="1" ht="14" customHeight="1" spans="1:17">
      <c r="A30" s="22">
        <v>25</v>
      </c>
      <c r="B30" s="23" t="s">
        <v>1772</v>
      </c>
      <c r="C30" s="24" t="s">
        <v>18</v>
      </c>
      <c r="D30" s="25" t="s">
        <v>19</v>
      </c>
      <c r="E30" s="26" t="s">
        <v>25</v>
      </c>
      <c r="F30" s="27"/>
      <c r="G30" s="28">
        <v>1.21</v>
      </c>
      <c r="H30" s="29"/>
      <c r="I30" s="29">
        <f t="shared" si="0"/>
        <v>1.21</v>
      </c>
      <c r="J30" s="22" t="str">
        <f t="shared" si="3"/>
        <v>大仑</v>
      </c>
      <c r="K30" s="34">
        <f t="shared" si="4"/>
        <v>605</v>
      </c>
      <c r="L30" s="29">
        <f t="shared" si="1"/>
        <v>3.63</v>
      </c>
      <c r="M30" s="35">
        <f t="shared" si="2"/>
        <v>18.15</v>
      </c>
      <c r="N30" s="22"/>
      <c r="O30" s="36"/>
      <c r="P30" s="36"/>
      <c r="Q30" s="36"/>
    </row>
    <row r="31" s="2" customFormat="1" ht="14" customHeight="1" spans="1:17">
      <c r="A31" s="22">
        <v>26</v>
      </c>
      <c r="B31" s="23" t="s">
        <v>1773</v>
      </c>
      <c r="C31" s="24" t="s">
        <v>18</v>
      </c>
      <c r="D31" s="25" t="s">
        <v>19</v>
      </c>
      <c r="E31" s="26" t="s">
        <v>30</v>
      </c>
      <c r="F31" s="27"/>
      <c r="G31" s="28">
        <v>1.61</v>
      </c>
      <c r="H31" s="29"/>
      <c r="I31" s="29">
        <f t="shared" si="0"/>
        <v>1.61</v>
      </c>
      <c r="J31" s="22" t="str">
        <f t="shared" si="3"/>
        <v>大仑</v>
      </c>
      <c r="K31" s="34">
        <f t="shared" si="4"/>
        <v>805</v>
      </c>
      <c r="L31" s="29">
        <f t="shared" si="1"/>
        <v>4.83</v>
      </c>
      <c r="M31" s="35">
        <f t="shared" si="2"/>
        <v>24.15</v>
      </c>
      <c r="N31" s="22"/>
      <c r="O31" s="36"/>
      <c r="P31" s="36"/>
      <c r="Q31" s="36"/>
    </row>
    <row r="32" s="2" customFormat="1" ht="14" customHeight="1" spans="1:17">
      <c r="A32" s="22">
        <v>27</v>
      </c>
      <c r="B32" s="23" t="s">
        <v>1774</v>
      </c>
      <c r="C32" s="24" t="s">
        <v>18</v>
      </c>
      <c r="D32" s="25" t="s">
        <v>19</v>
      </c>
      <c r="E32" s="26" t="s">
        <v>41</v>
      </c>
      <c r="F32" s="27"/>
      <c r="G32" s="28">
        <v>2.02</v>
      </c>
      <c r="H32" s="29"/>
      <c r="I32" s="29">
        <f t="shared" si="0"/>
        <v>2.02</v>
      </c>
      <c r="J32" s="22" t="str">
        <f t="shared" si="3"/>
        <v>大仑</v>
      </c>
      <c r="K32" s="34">
        <f t="shared" si="4"/>
        <v>1010</v>
      </c>
      <c r="L32" s="29">
        <f t="shared" si="1"/>
        <v>6.06</v>
      </c>
      <c r="M32" s="35">
        <f t="shared" si="2"/>
        <v>30.3</v>
      </c>
      <c r="N32" s="22"/>
      <c r="O32" s="36"/>
      <c r="P32" s="36"/>
      <c r="Q32" s="36"/>
    </row>
    <row r="33" s="2" customFormat="1" ht="14" customHeight="1" spans="1:17">
      <c r="A33" s="22">
        <v>28</v>
      </c>
      <c r="B33" s="23" t="s">
        <v>1775</v>
      </c>
      <c r="C33" s="24" t="s">
        <v>18</v>
      </c>
      <c r="D33" s="25" t="s">
        <v>19</v>
      </c>
      <c r="E33" s="26" t="s">
        <v>30</v>
      </c>
      <c r="F33" s="27"/>
      <c r="G33" s="28">
        <v>1.92</v>
      </c>
      <c r="H33" s="29"/>
      <c r="I33" s="29">
        <f t="shared" si="0"/>
        <v>1.92</v>
      </c>
      <c r="J33" s="22" t="str">
        <f t="shared" si="3"/>
        <v>大仑</v>
      </c>
      <c r="K33" s="34">
        <f t="shared" si="4"/>
        <v>960</v>
      </c>
      <c r="L33" s="29">
        <f t="shared" si="1"/>
        <v>5.76</v>
      </c>
      <c r="M33" s="35">
        <f t="shared" si="2"/>
        <v>28.8</v>
      </c>
      <c r="N33" s="22"/>
      <c r="O33" s="36"/>
      <c r="P33" s="36"/>
      <c r="Q33" s="36"/>
    </row>
    <row r="34" s="2" customFormat="1" ht="14" customHeight="1" spans="1:17">
      <c r="A34" s="22">
        <v>29</v>
      </c>
      <c r="B34" s="23" t="s">
        <v>390</v>
      </c>
      <c r="C34" s="24" t="s">
        <v>18</v>
      </c>
      <c r="D34" s="25" t="s">
        <v>19</v>
      </c>
      <c r="E34" s="26" t="s">
        <v>30</v>
      </c>
      <c r="F34" s="27"/>
      <c r="G34" s="28">
        <v>2.8</v>
      </c>
      <c r="H34" s="29"/>
      <c r="I34" s="29">
        <f t="shared" si="0"/>
        <v>2.8</v>
      </c>
      <c r="J34" s="22" t="str">
        <f t="shared" si="3"/>
        <v>大仑</v>
      </c>
      <c r="K34" s="34">
        <f t="shared" si="4"/>
        <v>1400</v>
      </c>
      <c r="L34" s="29">
        <f t="shared" si="1"/>
        <v>8.4</v>
      </c>
      <c r="M34" s="35">
        <f t="shared" si="2"/>
        <v>42</v>
      </c>
      <c r="N34" s="22"/>
      <c r="O34" s="36"/>
      <c r="P34" s="36"/>
      <c r="Q34" s="36"/>
    </row>
    <row r="35" s="2" customFormat="1" ht="14" customHeight="1" spans="1:17">
      <c r="A35" s="22">
        <v>30</v>
      </c>
      <c r="B35" s="23" t="s">
        <v>1776</v>
      </c>
      <c r="C35" s="24" t="s">
        <v>18</v>
      </c>
      <c r="D35" s="25" t="s">
        <v>19</v>
      </c>
      <c r="E35" s="26" t="s">
        <v>30</v>
      </c>
      <c r="F35" s="27"/>
      <c r="G35" s="28">
        <v>1.61</v>
      </c>
      <c r="H35" s="29"/>
      <c r="I35" s="29">
        <f t="shared" si="0"/>
        <v>1.61</v>
      </c>
      <c r="J35" s="22" t="str">
        <f t="shared" si="3"/>
        <v>大仑</v>
      </c>
      <c r="K35" s="34">
        <f t="shared" si="4"/>
        <v>805</v>
      </c>
      <c r="L35" s="29">
        <f t="shared" si="1"/>
        <v>4.83</v>
      </c>
      <c r="M35" s="35">
        <f t="shared" si="2"/>
        <v>24.15</v>
      </c>
      <c r="N35" s="22"/>
      <c r="O35" s="36"/>
      <c r="P35" s="36"/>
      <c r="Q35" s="36"/>
    </row>
    <row r="36" s="2" customFormat="1" ht="14" customHeight="1" spans="1:17">
      <c r="A36" s="22">
        <v>31</v>
      </c>
      <c r="B36" s="23" t="s">
        <v>1777</v>
      </c>
      <c r="C36" s="24" t="s">
        <v>18</v>
      </c>
      <c r="D36" s="25" t="s">
        <v>19</v>
      </c>
      <c r="E36" s="26" t="s">
        <v>41</v>
      </c>
      <c r="F36" s="27"/>
      <c r="G36" s="28">
        <v>1.61</v>
      </c>
      <c r="H36" s="29"/>
      <c r="I36" s="29">
        <f t="shared" si="0"/>
        <v>1.61</v>
      </c>
      <c r="J36" s="22" t="str">
        <f t="shared" si="3"/>
        <v>大仑</v>
      </c>
      <c r="K36" s="34">
        <f t="shared" si="4"/>
        <v>805</v>
      </c>
      <c r="L36" s="29">
        <f t="shared" si="1"/>
        <v>4.83</v>
      </c>
      <c r="M36" s="35">
        <f t="shared" si="2"/>
        <v>24.15</v>
      </c>
      <c r="N36" s="22"/>
      <c r="O36" s="36"/>
      <c r="P36" s="36"/>
      <c r="Q36" s="36"/>
    </row>
    <row r="37" s="2" customFormat="1" ht="14" customHeight="1" spans="1:17">
      <c r="A37" s="22">
        <v>32</v>
      </c>
      <c r="B37" s="23" t="s">
        <v>1778</v>
      </c>
      <c r="C37" s="24" t="s">
        <v>18</v>
      </c>
      <c r="D37" s="25" t="s">
        <v>19</v>
      </c>
      <c r="E37" s="26" t="s">
        <v>39</v>
      </c>
      <c r="F37" s="27"/>
      <c r="G37" s="28">
        <v>3.21</v>
      </c>
      <c r="H37" s="29"/>
      <c r="I37" s="29">
        <f t="shared" si="0"/>
        <v>3.21</v>
      </c>
      <c r="J37" s="22" t="str">
        <f t="shared" si="3"/>
        <v>大仑</v>
      </c>
      <c r="K37" s="34">
        <f t="shared" si="4"/>
        <v>1605</v>
      </c>
      <c r="L37" s="29">
        <f t="shared" si="1"/>
        <v>9.63</v>
      </c>
      <c r="M37" s="35">
        <f t="shared" si="2"/>
        <v>48.15</v>
      </c>
      <c r="N37" s="22"/>
      <c r="O37" s="36"/>
      <c r="P37" s="36"/>
      <c r="Q37" s="36"/>
    </row>
    <row r="38" s="2" customFormat="1" ht="14" customHeight="1" spans="1:17">
      <c r="A38" s="22">
        <v>33</v>
      </c>
      <c r="B38" s="23" t="s">
        <v>1779</v>
      </c>
      <c r="C38" s="24" t="s">
        <v>18</v>
      </c>
      <c r="D38" s="25" t="s">
        <v>19</v>
      </c>
      <c r="E38" s="26" t="s">
        <v>30</v>
      </c>
      <c r="F38" s="27"/>
      <c r="G38" s="28">
        <v>1.21</v>
      </c>
      <c r="H38" s="29"/>
      <c r="I38" s="29">
        <f t="shared" si="0"/>
        <v>1.21</v>
      </c>
      <c r="J38" s="22" t="str">
        <f t="shared" si="3"/>
        <v>大仑</v>
      </c>
      <c r="K38" s="34">
        <f t="shared" si="4"/>
        <v>605</v>
      </c>
      <c r="L38" s="29">
        <f t="shared" si="1"/>
        <v>3.63</v>
      </c>
      <c r="M38" s="35">
        <f t="shared" si="2"/>
        <v>18.15</v>
      </c>
      <c r="N38" s="22"/>
      <c r="O38" s="36"/>
      <c r="P38" s="36"/>
      <c r="Q38" s="36"/>
    </row>
    <row r="39" s="2" customFormat="1" ht="14" customHeight="1" spans="1:17">
      <c r="A39" s="22">
        <v>34</v>
      </c>
      <c r="B39" s="23" t="s">
        <v>1780</v>
      </c>
      <c r="C39" s="24" t="s">
        <v>18</v>
      </c>
      <c r="D39" s="25" t="s">
        <v>19</v>
      </c>
      <c r="E39" s="26" t="s">
        <v>32</v>
      </c>
      <c r="F39" s="27"/>
      <c r="G39" s="28">
        <v>2.41</v>
      </c>
      <c r="H39" s="29"/>
      <c r="I39" s="29">
        <f t="shared" si="0"/>
        <v>2.41</v>
      </c>
      <c r="J39" s="22" t="str">
        <f t="shared" si="3"/>
        <v>大仑</v>
      </c>
      <c r="K39" s="34">
        <f t="shared" ref="K39:K75" si="5">G39*500</f>
        <v>1205</v>
      </c>
      <c r="L39" s="29">
        <f t="shared" si="1"/>
        <v>7.23</v>
      </c>
      <c r="M39" s="35">
        <f t="shared" si="2"/>
        <v>36.15</v>
      </c>
      <c r="N39" s="22"/>
      <c r="O39" s="36"/>
      <c r="P39" s="36"/>
      <c r="Q39" s="36"/>
    </row>
    <row r="40" s="2" customFormat="1" ht="14" customHeight="1" spans="1:17">
      <c r="A40" s="22">
        <v>35</v>
      </c>
      <c r="B40" s="23" t="s">
        <v>1781</v>
      </c>
      <c r="C40" s="24" t="s">
        <v>18</v>
      </c>
      <c r="D40" s="25" t="s">
        <v>19</v>
      </c>
      <c r="E40" s="26" t="s">
        <v>23</v>
      </c>
      <c r="F40" s="27"/>
      <c r="G40" s="28">
        <v>1.92</v>
      </c>
      <c r="H40" s="29"/>
      <c r="I40" s="29">
        <f t="shared" si="0"/>
        <v>1.92</v>
      </c>
      <c r="J40" s="22" t="str">
        <f t="shared" si="3"/>
        <v>大仑</v>
      </c>
      <c r="K40" s="34">
        <f t="shared" si="5"/>
        <v>960</v>
      </c>
      <c r="L40" s="29">
        <f t="shared" si="1"/>
        <v>5.76</v>
      </c>
      <c r="M40" s="35">
        <f t="shared" si="2"/>
        <v>28.8</v>
      </c>
      <c r="N40" s="22"/>
      <c r="O40" s="36"/>
      <c r="P40" s="36"/>
      <c r="Q40" s="36"/>
    </row>
    <row r="41" s="2" customFormat="1" ht="14" customHeight="1" spans="1:17">
      <c r="A41" s="22">
        <v>36</v>
      </c>
      <c r="B41" s="23" t="s">
        <v>1782</v>
      </c>
      <c r="C41" s="24" t="s">
        <v>18</v>
      </c>
      <c r="D41" s="25" t="s">
        <v>19</v>
      </c>
      <c r="E41" s="26" t="s">
        <v>45</v>
      </c>
      <c r="F41" s="27"/>
      <c r="G41" s="28">
        <v>1.21</v>
      </c>
      <c r="H41" s="29"/>
      <c r="I41" s="29">
        <f t="shared" si="0"/>
        <v>1.21</v>
      </c>
      <c r="J41" s="22" t="str">
        <f t="shared" si="3"/>
        <v>大仑</v>
      </c>
      <c r="K41" s="34">
        <f t="shared" si="5"/>
        <v>605</v>
      </c>
      <c r="L41" s="29">
        <f t="shared" si="1"/>
        <v>3.63</v>
      </c>
      <c r="M41" s="35">
        <f t="shared" si="2"/>
        <v>18.15</v>
      </c>
      <c r="N41" s="22"/>
      <c r="O41" s="36"/>
      <c r="P41" s="36"/>
      <c r="Q41" s="36"/>
    </row>
    <row r="42" s="2" customFormat="1" ht="14" customHeight="1" spans="1:17">
      <c r="A42" s="22">
        <v>37</v>
      </c>
      <c r="B42" s="23" t="s">
        <v>1783</v>
      </c>
      <c r="C42" s="24" t="s">
        <v>18</v>
      </c>
      <c r="D42" s="25" t="s">
        <v>19</v>
      </c>
      <c r="E42" s="26" t="s">
        <v>20</v>
      </c>
      <c r="F42" s="27"/>
      <c r="G42" s="28">
        <v>2.8</v>
      </c>
      <c r="H42" s="29"/>
      <c r="I42" s="29">
        <f t="shared" si="0"/>
        <v>2.8</v>
      </c>
      <c r="J42" s="22" t="str">
        <f t="shared" si="3"/>
        <v>大仑</v>
      </c>
      <c r="K42" s="34">
        <f t="shared" si="5"/>
        <v>1400</v>
      </c>
      <c r="L42" s="29">
        <f t="shared" si="1"/>
        <v>8.4</v>
      </c>
      <c r="M42" s="35">
        <f t="shared" si="2"/>
        <v>42</v>
      </c>
      <c r="N42" s="22"/>
      <c r="O42" s="36"/>
      <c r="P42" s="36"/>
      <c r="Q42" s="36"/>
    </row>
    <row r="43" s="2" customFormat="1" ht="14" customHeight="1" spans="1:17">
      <c r="A43" s="22">
        <v>38</v>
      </c>
      <c r="B43" s="23" t="s">
        <v>1784</v>
      </c>
      <c r="C43" s="24" t="s">
        <v>18</v>
      </c>
      <c r="D43" s="25" t="s">
        <v>19</v>
      </c>
      <c r="E43" s="26" t="s">
        <v>20</v>
      </c>
      <c r="F43" s="27"/>
      <c r="G43" s="28">
        <v>1.92</v>
      </c>
      <c r="H43" s="29"/>
      <c r="I43" s="29">
        <f t="shared" si="0"/>
        <v>1.92</v>
      </c>
      <c r="J43" s="22" t="str">
        <f t="shared" si="3"/>
        <v>大仑</v>
      </c>
      <c r="K43" s="34">
        <f t="shared" si="5"/>
        <v>960</v>
      </c>
      <c r="L43" s="29">
        <f t="shared" si="1"/>
        <v>5.76</v>
      </c>
      <c r="M43" s="35">
        <f t="shared" si="2"/>
        <v>28.8</v>
      </c>
      <c r="N43" s="22"/>
      <c r="O43" s="36"/>
      <c r="P43" s="36"/>
      <c r="Q43" s="36"/>
    </row>
    <row r="44" s="2" customFormat="1" ht="14" customHeight="1" spans="1:17">
      <c r="A44" s="22">
        <v>39</v>
      </c>
      <c r="B44" s="23" t="s">
        <v>1785</v>
      </c>
      <c r="C44" s="24" t="s">
        <v>18</v>
      </c>
      <c r="D44" s="25" t="s">
        <v>19</v>
      </c>
      <c r="E44" s="26" t="s">
        <v>23</v>
      </c>
      <c r="F44" s="27"/>
      <c r="G44" s="28">
        <v>0.82</v>
      </c>
      <c r="H44" s="29"/>
      <c r="I44" s="29">
        <f t="shared" si="0"/>
        <v>0.82</v>
      </c>
      <c r="J44" s="22" t="str">
        <f t="shared" si="3"/>
        <v>大仑</v>
      </c>
      <c r="K44" s="34">
        <f t="shared" si="5"/>
        <v>410</v>
      </c>
      <c r="L44" s="29">
        <f t="shared" si="1"/>
        <v>2.46</v>
      </c>
      <c r="M44" s="35">
        <f t="shared" si="2"/>
        <v>12.3</v>
      </c>
      <c r="N44" s="22"/>
      <c r="O44" s="36"/>
      <c r="P44" s="36"/>
      <c r="Q44" s="36"/>
    </row>
    <row r="45" s="2" customFormat="1" ht="14" customHeight="1" spans="1:17">
      <c r="A45" s="22">
        <v>40</v>
      </c>
      <c r="B45" s="23" t="s">
        <v>1786</v>
      </c>
      <c r="C45" s="24" t="s">
        <v>18</v>
      </c>
      <c r="D45" s="25" t="s">
        <v>19</v>
      </c>
      <c r="E45" s="26" t="s">
        <v>41</v>
      </c>
      <c r="F45" s="27"/>
      <c r="G45" s="28">
        <v>0.43</v>
      </c>
      <c r="H45" s="29"/>
      <c r="I45" s="29">
        <f t="shared" si="0"/>
        <v>0.43</v>
      </c>
      <c r="J45" s="22" t="str">
        <f t="shared" si="3"/>
        <v>大仑</v>
      </c>
      <c r="K45" s="34">
        <f t="shared" si="5"/>
        <v>215</v>
      </c>
      <c r="L45" s="29">
        <f t="shared" si="1"/>
        <v>1.29</v>
      </c>
      <c r="M45" s="35">
        <f t="shared" si="2"/>
        <v>6.45</v>
      </c>
      <c r="N45" s="22"/>
      <c r="O45" s="36"/>
      <c r="P45" s="36"/>
      <c r="Q45" s="36"/>
    </row>
    <row r="46" s="2" customFormat="1" ht="14" customHeight="1" spans="1:17">
      <c r="A46" s="22">
        <v>41</v>
      </c>
      <c r="B46" s="23" t="s">
        <v>1787</v>
      </c>
      <c r="C46" s="24" t="s">
        <v>18</v>
      </c>
      <c r="D46" s="25" t="s">
        <v>19</v>
      </c>
      <c r="E46" s="26" t="s">
        <v>45</v>
      </c>
      <c r="F46" s="27"/>
      <c r="G46" s="28">
        <v>1.84</v>
      </c>
      <c r="H46" s="29"/>
      <c r="I46" s="29">
        <f t="shared" si="0"/>
        <v>1.84</v>
      </c>
      <c r="J46" s="22" t="str">
        <f t="shared" si="3"/>
        <v>大仑</v>
      </c>
      <c r="K46" s="34">
        <f t="shared" si="5"/>
        <v>920</v>
      </c>
      <c r="L46" s="29">
        <f t="shared" si="1"/>
        <v>5.52</v>
      </c>
      <c r="M46" s="35">
        <f t="shared" si="2"/>
        <v>27.6</v>
      </c>
      <c r="N46" s="22"/>
      <c r="O46" s="36"/>
      <c r="P46" s="36"/>
      <c r="Q46" s="36"/>
    </row>
    <row r="47" s="2" customFormat="1" ht="14" customHeight="1" spans="1:17">
      <c r="A47" s="22">
        <v>42</v>
      </c>
      <c r="B47" s="23" t="s">
        <v>1788</v>
      </c>
      <c r="C47" s="24" t="s">
        <v>18</v>
      </c>
      <c r="D47" s="25" t="s">
        <v>19</v>
      </c>
      <c r="E47" s="26" t="s">
        <v>20</v>
      </c>
      <c r="F47" s="27"/>
      <c r="G47" s="28">
        <v>3.06</v>
      </c>
      <c r="H47" s="29"/>
      <c r="I47" s="29">
        <f t="shared" si="0"/>
        <v>3.06</v>
      </c>
      <c r="J47" s="22" t="str">
        <f t="shared" si="3"/>
        <v>大仑</v>
      </c>
      <c r="K47" s="34">
        <f t="shared" si="5"/>
        <v>1530</v>
      </c>
      <c r="L47" s="29">
        <f t="shared" si="1"/>
        <v>9.18</v>
      </c>
      <c r="M47" s="35">
        <f t="shared" si="2"/>
        <v>45.9</v>
      </c>
      <c r="N47" s="22"/>
      <c r="O47" s="36"/>
      <c r="P47" s="36"/>
      <c r="Q47" s="36"/>
    </row>
    <row r="48" s="2" customFormat="1" ht="14" customHeight="1" spans="1:17">
      <c r="A48" s="22">
        <v>43</v>
      </c>
      <c r="B48" s="23" t="s">
        <v>1789</v>
      </c>
      <c r="C48" s="24" t="s">
        <v>18</v>
      </c>
      <c r="D48" s="25" t="s">
        <v>19</v>
      </c>
      <c r="E48" s="26" t="s">
        <v>39</v>
      </c>
      <c r="F48" s="27"/>
      <c r="G48" s="28">
        <v>4.2</v>
      </c>
      <c r="H48" s="29"/>
      <c r="I48" s="29">
        <f t="shared" si="0"/>
        <v>4.2</v>
      </c>
      <c r="J48" s="22" t="str">
        <f t="shared" si="3"/>
        <v>大仑</v>
      </c>
      <c r="K48" s="34">
        <f t="shared" si="5"/>
        <v>2100</v>
      </c>
      <c r="L48" s="29">
        <f t="shared" si="1"/>
        <v>12.6</v>
      </c>
      <c r="M48" s="35">
        <f t="shared" si="2"/>
        <v>63</v>
      </c>
      <c r="N48" s="22"/>
      <c r="O48" s="36"/>
      <c r="P48" s="36"/>
      <c r="Q48" s="36"/>
    </row>
    <row r="49" s="2" customFormat="1" ht="14" customHeight="1" spans="1:17">
      <c r="A49" s="22">
        <v>44</v>
      </c>
      <c r="B49" s="23" t="s">
        <v>484</v>
      </c>
      <c r="C49" s="24" t="s">
        <v>18</v>
      </c>
      <c r="D49" s="25" t="s">
        <v>19</v>
      </c>
      <c r="E49" s="26" t="s">
        <v>39</v>
      </c>
      <c r="F49" s="27"/>
      <c r="G49" s="28">
        <v>4.2</v>
      </c>
      <c r="H49" s="29"/>
      <c r="I49" s="29">
        <f t="shared" si="0"/>
        <v>4.2</v>
      </c>
      <c r="J49" s="22" t="str">
        <f t="shared" si="3"/>
        <v>大仑</v>
      </c>
      <c r="K49" s="34">
        <f t="shared" si="5"/>
        <v>2100</v>
      </c>
      <c r="L49" s="29">
        <f t="shared" si="1"/>
        <v>12.6</v>
      </c>
      <c r="M49" s="35">
        <f t="shared" si="2"/>
        <v>63</v>
      </c>
      <c r="N49" s="22"/>
      <c r="O49" s="36"/>
      <c r="P49" s="36"/>
      <c r="Q49" s="36"/>
    </row>
    <row r="50" s="2" customFormat="1" ht="14" customHeight="1" spans="1:17">
      <c r="A50" s="22">
        <v>45</v>
      </c>
      <c r="B50" s="23" t="s">
        <v>1790</v>
      </c>
      <c r="C50" s="24" t="s">
        <v>18</v>
      </c>
      <c r="D50" s="25" t="s">
        <v>19</v>
      </c>
      <c r="E50" s="26" t="s">
        <v>27</v>
      </c>
      <c r="F50" s="27"/>
      <c r="G50" s="28">
        <v>2.45</v>
      </c>
      <c r="H50" s="29"/>
      <c r="I50" s="29">
        <f t="shared" si="0"/>
        <v>2.45</v>
      </c>
      <c r="J50" s="22" t="str">
        <f t="shared" si="3"/>
        <v>大仑</v>
      </c>
      <c r="K50" s="34">
        <f t="shared" si="5"/>
        <v>1225</v>
      </c>
      <c r="L50" s="29">
        <f t="shared" si="1"/>
        <v>7.35</v>
      </c>
      <c r="M50" s="35">
        <f t="shared" si="2"/>
        <v>36.75</v>
      </c>
      <c r="N50" s="22"/>
      <c r="O50" s="36"/>
      <c r="P50" s="36"/>
      <c r="Q50" s="36"/>
    </row>
    <row r="51" s="2" customFormat="1" ht="14" customHeight="1" spans="1:17">
      <c r="A51" s="22">
        <v>46</v>
      </c>
      <c r="B51" s="23" t="s">
        <v>1791</v>
      </c>
      <c r="C51" s="24" t="s">
        <v>18</v>
      </c>
      <c r="D51" s="25" t="s">
        <v>19</v>
      </c>
      <c r="E51" s="26" t="s">
        <v>41</v>
      </c>
      <c r="F51" s="27"/>
      <c r="G51" s="28">
        <v>2.11</v>
      </c>
      <c r="H51" s="29"/>
      <c r="I51" s="29">
        <f t="shared" si="0"/>
        <v>2.11</v>
      </c>
      <c r="J51" s="22" t="str">
        <f t="shared" si="3"/>
        <v>大仑</v>
      </c>
      <c r="K51" s="34">
        <f t="shared" si="5"/>
        <v>1055</v>
      </c>
      <c r="L51" s="29">
        <f t="shared" si="1"/>
        <v>6.33</v>
      </c>
      <c r="M51" s="35">
        <f t="shared" si="2"/>
        <v>31.65</v>
      </c>
      <c r="N51" s="22"/>
      <c r="O51" s="36"/>
      <c r="P51" s="36"/>
      <c r="Q51" s="36"/>
    </row>
    <row r="52" s="2" customFormat="1" ht="14" customHeight="1" spans="1:17">
      <c r="A52" s="22">
        <v>47</v>
      </c>
      <c r="B52" s="23" t="s">
        <v>1792</v>
      </c>
      <c r="C52" s="24" t="s">
        <v>18</v>
      </c>
      <c r="D52" s="25" t="s">
        <v>19</v>
      </c>
      <c r="E52" s="26" t="s">
        <v>23</v>
      </c>
      <c r="F52" s="27"/>
      <c r="G52" s="28">
        <v>2.35</v>
      </c>
      <c r="H52" s="29"/>
      <c r="I52" s="29">
        <f t="shared" si="0"/>
        <v>2.35</v>
      </c>
      <c r="J52" s="22" t="str">
        <f t="shared" si="3"/>
        <v>大仑</v>
      </c>
      <c r="K52" s="34">
        <f t="shared" si="5"/>
        <v>1175</v>
      </c>
      <c r="L52" s="29">
        <f t="shared" si="1"/>
        <v>7.05</v>
      </c>
      <c r="M52" s="35">
        <f t="shared" si="2"/>
        <v>35.25</v>
      </c>
      <c r="N52" s="22"/>
      <c r="O52" s="36"/>
      <c r="P52" s="36"/>
      <c r="Q52" s="36"/>
    </row>
    <row r="53" s="2" customFormat="1" ht="14" customHeight="1" spans="1:17">
      <c r="A53" s="22">
        <v>48</v>
      </c>
      <c r="B53" s="23" t="s">
        <v>1793</v>
      </c>
      <c r="C53" s="24" t="s">
        <v>18</v>
      </c>
      <c r="D53" s="25" t="s">
        <v>19</v>
      </c>
      <c r="E53" s="26" t="s">
        <v>23</v>
      </c>
      <c r="F53" s="27"/>
      <c r="G53" s="28">
        <v>3.68</v>
      </c>
      <c r="H53" s="29"/>
      <c r="I53" s="29">
        <f t="shared" si="0"/>
        <v>3.68</v>
      </c>
      <c r="J53" s="22" t="str">
        <f t="shared" si="3"/>
        <v>大仑</v>
      </c>
      <c r="K53" s="34">
        <f t="shared" si="5"/>
        <v>1840</v>
      </c>
      <c r="L53" s="29">
        <f t="shared" si="1"/>
        <v>11.04</v>
      </c>
      <c r="M53" s="35">
        <f t="shared" si="2"/>
        <v>55.2</v>
      </c>
      <c r="N53" s="22"/>
      <c r="O53" s="36"/>
      <c r="P53" s="36"/>
      <c r="Q53" s="36"/>
    </row>
    <row r="54" s="2" customFormat="1" ht="14" customHeight="1" spans="1:17">
      <c r="A54" s="22">
        <v>49</v>
      </c>
      <c r="B54" s="23" t="s">
        <v>1794</v>
      </c>
      <c r="C54" s="24" t="s">
        <v>18</v>
      </c>
      <c r="D54" s="25" t="s">
        <v>19</v>
      </c>
      <c r="E54" s="26" t="s">
        <v>27</v>
      </c>
      <c r="F54" s="27"/>
      <c r="G54" s="28">
        <v>3.68</v>
      </c>
      <c r="H54" s="29"/>
      <c r="I54" s="29">
        <f t="shared" si="0"/>
        <v>3.68</v>
      </c>
      <c r="J54" s="22" t="str">
        <f t="shared" si="3"/>
        <v>大仑</v>
      </c>
      <c r="K54" s="34">
        <f t="shared" si="5"/>
        <v>1840</v>
      </c>
      <c r="L54" s="29">
        <f t="shared" si="1"/>
        <v>11.04</v>
      </c>
      <c r="M54" s="35">
        <f t="shared" si="2"/>
        <v>55.2</v>
      </c>
      <c r="N54" s="22"/>
      <c r="O54" s="36"/>
      <c r="P54" s="36"/>
      <c r="Q54" s="36"/>
    </row>
    <row r="55" s="2" customFormat="1" ht="14" customHeight="1" spans="1:17">
      <c r="A55" s="22">
        <v>50</v>
      </c>
      <c r="B55" s="23" t="s">
        <v>1795</v>
      </c>
      <c r="C55" s="24" t="s">
        <v>18</v>
      </c>
      <c r="D55" s="25" t="s">
        <v>19</v>
      </c>
      <c r="E55" s="26" t="s">
        <v>32</v>
      </c>
      <c r="F55" s="27"/>
      <c r="G55" s="28">
        <v>1.84</v>
      </c>
      <c r="H55" s="29"/>
      <c r="I55" s="29">
        <f t="shared" si="0"/>
        <v>1.84</v>
      </c>
      <c r="J55" s="22" t="str">
        <f t="shared" si="3"/>
        <v>大仑</v>
      </c>
      <c r="K55" s="34">
        <f t="shared" si="5"/>
        <v>920</v>
      </c>
      <c r="L55" s="29">
        <f t="shared" si="1"/>
        <v>5.52</v>
      </c>
      <c r="M55" s="35">
        <f t="shared" si="2"/>
        <v>27.6</v>
      </c>
      <c r="N55" s="22"/>
      <c r="O55" s="36"/>
      <c r="P55" s="36"/>
      <c r="Q55" s="36"/>
    </row>
    <row r="56" s="2" customFormat="1" ht="14" customHeight="1" spans="1:17">
      <c r="A56" s="22">
        <v>51</v>
      </c>
      <c r="B56" s="23" t="s">
        <v>1796</v>
      </c>
      <c r="C56" s="24" t="s">
        <v>18</v>
      </c>
      <c r="D56" s="25" t="s">
        <v>19</v>
      </c>
      <c r="E56" s="26" t="s">
        <v>25</v>
      </c>
      <c r="F56" s="27"/>
      <c r="G56" s="28">
        <v>2.11</v>
      </c>
      <c r="H56" s="29"/>
      <c r="I56" s="29">
        <f t="shared" si="0"/>
        <v>2.11</v>
      </c>
      <c r="J56" s="22" t="str">
        <f t="shared" si="3"/>
        <v>大仑</v>
      </c>
      <c r="K56" s="34">
        <f t="shared" si="5"/>
        <v>1055</v>
      </c>
      <c r="L56" s="29">
        <f t="shared" si="1"/>
        <v>6.33</v>
      </c>
      <c r="M56" s="35">
        <f t="shared" si="2"/>
        <v>31.65</v>
      </c>
      <c r="N56" s="22"/>
      <c r="O56" s="36"/>
      <c r="P56" s="36"/>
      <c r="Q56" s="36"/>
    </row>
    <row r="57" s="2" customFormat="1" ht="14" customHeight="1" spans="1:17">
      <c r="A57" s="22">
        <v>52</v>
      </c>
      <c r="B57" s="23" t="s">
        <v>1797</v>
      </c>
      <c r="C57" s="24" t="s">
        <v>18</v>
      </c>
      <c r="D57" s="25" t="s">
        <v>19</v>
      </c>
      <c r="E57" s="26" t="s">
        <v>32</v>
      </c>
      <c r="F57" s="27"/>
      <c r="G57" s="28">
        <v>3.06</v>
      </c>
      <c r="H57" s="29"/>
      <c r="I57" s="29">
        <f t="shared" si="0"/>
        <v>3.06</v>
      </c>
      <c r="J57" s="22" t="str">
        <f t="shared" si="3"/>
        <v>大仑</v>
      </c>
      <c r="K57" s="34">
        <f t="shared" si="5"/>
        <v>1530</v>
      </c>
      <c r="L57" s="29">
        <f t="shared" si="1"/>
        <v>9.18</v>
      </c>
      <c r="M57" s="35">
        <f t="shared" si="2"/>
        <v>45.9</v>
      </c>
      <c r="N57" s="22"/>
      <c r="O57" s="36"/>
      <c r="P57" s="36"/>
      <c r="Q57" s="36"/>
    </row>
    <row r="58" s="2" customFormat="1" ht="14" customHeight="1" spans="1:17">
      <c r="A58" s="22">
        <v>53</v>
      </c>
      <c r="B58" s="23" t="s">
        <v>1798</v>
      </c>
      <c r="C58" s="24" t="s">
        <v>18</v>
      </c>
      <c r="D58" s="25" t="s">
        <v>19</v>
      </c>
      <c r="E58" s="26" t="s">
        <v>20</v>
      </c>
      <c r="F58" s="27"/>
      <c r="G58" s="28">
        <v>2.36</v>
      </c>
      <c r="H58" s="29"/>
      <c r="I58" s="29">
        <f t="shared" si="0"/>
        <v>2.36</v>
      </c>
      <c r="J58" s="22" t="str">
        <f t="shared" si="3"/>
        <v>大仑</v>
      </c>
      <c r="K58" s="34">
        <f t="shared" si="5"/>
        <v>1180</v>
      </c>
      <c r="L58" s="29">
        <f t="shared" si="1"/>
        <v>7.08</v>
      </c>
      <c r="M58" s="35">
        <f t="shared" si="2"/>
        <v>35.4</v>
      </c>
      <c r="N58" s="22"/>
      <c r="O58" s="36"/>
      <c r="P58" s="36"/>
      <c r="Q58" s="36"/>
    </row>
    <row r="59" s="3" customFormat="1" ht="14" customHeight="1" spans="1:17">
      <c r="A59" s="22">
        <v>54</v>
      </c>
      <c r="B59" s="23" t="s">
        <v>1799</v>
      </c>
      <c r="C59" s="24" t="s">
        <v>18</v>
      </c>
      <c r="D59" s="25" t="s">
        <v>19</v>
      </c>
      <c r="E59" s="26" t="s">
        <v>39</v>
      </c>
      <c r="F59" s="27"/>
      <c r="G59" s="28">
        <v>1.9</v>
      </c>
      <c r="H59" s="29"/>
      <c r="I59" s="29">
        <f t="shared" si="0"/>
        <v>1.9</v>
      </c>
      <c r="J59" s="22" t="str">
        <f t="shared" si="3"/>
        <v>大仑</v>
      </c>
      <c r="K59" s="34">
        <f t="shared" si="5"/>
        <v>950</v>
      </c>
      <c r="L59" s="29">
        <f t="shared" si="1"/>
        <v>5.7</v>
      </c>
      <c r="M59" s="35">
        <f t="shared" si="2"/>
        <v>28.5</v>
      </c>
      <c r="N59" s="22"/>
      <c r="O59" s="36"/>
      <c r="P59" s="36"/>
      <c r="Q59" s="36"/>
    </row>
    <row r="60" s="2" customFormat="1" ht="14" customHeight="1" spans="1:17">
      <c r="A60" s="22">
        <v>55</v>
      </c>
      <c r="B60" s="23" t="s">
        <v>1800</v>
      </c>
      <c r="C60" s="24" t="s">
        <v>18</v>
      </c>
      <c r="D60" s="25" t="s">
        <v>19</v>
      </c>
      <c r="E60" s="26" t="s">
        <v>27</v>
      </c>
      <c r="F60" s="27"/>
      <c r="G60" s="28">
        <v>2.36</v>
      </c>
      <c r="H60" s="29"/>
      <c r="I60" s="29">
        <f t="shared" si="0"/>
        <v>2.36</v>
      </c>
      <c r="J60" s="22" t="str">
        <f t="shared" si="3"/>
        <v>大仑</v>
      </c>
      <c r="K60" s="34">
        <f t="shared" si="5"/>
        <v>1180</v>
      </c>
      <c r="L60" s="29">
        <f t="shared" si="1"/>
        <v>7.08</v>
      </c>
      <c r="M60" s="35">
        <f t="shared" si="2"/>
        <v>35.4</v>
      </c>
      <c r="N60" s="22"/>
      <c r="O60" s="36"/>
      <c r="P60" s="36"/>
      <c r="Q60" s="36"/>
    </row>
    <row r="61" s="2" customFormat="1" ht="14" customHeight="1" spans="1:17">
      <c r="A61" s="22">
        <v>56</v>
      </c>
      <c r="B61" s="23" t="s">
        <v>1801</v>
      </c>
      <c r="C61" s="24" t="s">
        <v>18</v>
      </c>
      <c r="D61" s="25" t="s">
        <v>19</v>
      </c>
      <c r="E61" s="26" t="s">
        <v>30</v>
      </c>
      <c r="F61" s="27"/>
      <c r="G61" s="28">
        <v>2.65</v>
      </c>
      <c r="H61" s="30"/>
      <c r="I61" s="29">
        <f t="shared" si="0"/>
        <v>2.65</v>
      </c>
      <c r="J61" s="22" t="str">
        <f t="shared" si="3"/>
        <v>大仑</v>
      </c>
      <c r="K61" s="34">
        <f t="shared" si="5"/>
        <v>1325</v>
      </c>
      <c r="L61" s="29">
        <f t="shared" si="1"/>
        <v>7.95</v>
      </c>
      <c r="M61" s="35">
        <f t="shared" si="2"/>
        <v>39.75</v>
      </c>
      <c r="N61" s="26"/>
      <c r="O61" s="36"/>
      <c r="P61" s="36"/>
      <c r="Q61" s="36"/>
    </row>
    <row r="62" s="2" customFormat="1" ht="14" customHeight="1" spans="1:17">
      <c r="A62" s="22">
        <v>57</v>
      </c>
      <c r="B62" s="23" t="s">
        <v>1802</v>
      </c>
      <c r="C62" s="24" t="s">
        <v>18</v>
      </c>
      <c r="D62" s="25" t="s">
        <v>19</v>
      </c>
      <c r="E62" s="26" t="s">
        <v>39</v>
      </c>
      <c r="F62" s="27"/>
      <c r="G62" s="28">
        <v>1.91</v>
      </c>
      <c r="H62" s="30"/>
      <c r="I62" s="29">
        <f t="shared" si="0"/>
        <v>1.91</v>
      </c>
      <c r="J62" s="22" t="str">
        <f t="shared" si="3"/>
        <v>大仑</v>
      </c>
      <c r="K62" s="34">
        <f t="shared" si="5"/>
        <v>955</v>
      </c>
      <c r="L62" s="29">
        <f t="shared" si="1"/>
        <v>5.73</v>
      </c>
      <c r="M62" s="35">
        <f t="shared" si="2"/>
        <v>28.65</v>
      </c>
      <c r="N62" s="26"/>
      <c r="O62" s="36"/>
      <c r="P62" s="36"/>
      <c r="Q62" s="36"/>
    </row>
    <row r="63" s="2" customFormat="1" ht="14" customHeight="1" spans="1:17">
      <c r="A63" s="22">
        <v>58</v>
      </c>
      <c r="B63" s="23" t="s">
        <v>1803</v>
      </c>
      <c r="C63" s="24" t="s">
        <v>18</v>
      </c>
      <c r="D63" s="25" t="s">
        <v>19</v>
      </c>
      <c r="E63" s="26" t="s">
        <v>20</v>
      </c>
      <c r="F63" s="27"/>
      <c r="G63" s="28">
        <v>2.36</v>
      </c>
      <c r="H63" s="30"/>
      <c r="I63" s="29">
        <f t="shared" si="0"/>
        <v>2.36</v>
      </c>
      <c r="J63" s="22" t="str">
        <f t="shared" si="3"/>
        <v>大仑</v>
      </c>
      <c r="K63" s="34">
        <f t="shared" si="5"/>
        <v>1180</v>
      </c>
      <c r="L63" s="29">
        <f t="shared" si="1"/>
        <v>7.08</v>
      </c>
      <c r="M63" s="35">
        <f t="shared" si="2"/>
        <v>35.4</v>
      </c>
      <c r="N63" s="26"/>
      <c r="O63" s="36"/>
      <c r="P63" s="36"/>
      <c r="Q63" s="36"/>
    </row>
    <row r="64" s="2" customFormat="1" ht="14" customHeight="1" spans="1:17">
      <c r="A64" s="22">
        <v>59</v>
      </c>
      <c r="B64" s="23" t="s">
        <v>1804</v>
      </c>
      <c r="C64" s="24" t="s">
        <v>18</v>
      </c>
      <c r="D64" s="25" t="s">
        <v>19</v>
      </c>
      <c r="E64" s="26" t="s">
        <v>25</v>
      </c>
      <c r="F64" s="27"/>
      <c r="G64" s="28">
        <v>2.36</v>
      </c>
      <c r="H64" s="30"/>
      <c r="I64" s="29">
        <f t="shared" si="0"/>
        <v>2.36</v>
      </c>
      <c r="J64" s="22" t="str">
        <f t="shared" si="3"/>
        <v>大仑</v>
      </c>
      <c r="K64" s="34">
        <f t="shared" si="5"/>
        <v>1180</v>
      </c>
      <c r="L64" s="29">
        <f t="shared" si="1"/>
        <v>7.08</v>
      </c>
      <c r="M64" s="35">
        <f t="shared" si="2"/>
        <v>35.4</v>
      </c>
      <c r="N64" s="26"/>
      <c r="O64" s="36"/>
      <c r="P64" s="36"/>
      <c r="Q64" s="36"/>
    </row>
    <row r="65" s="2" customFormat="1" ht="14" customHeight="1" spans="1:17">
      <c r="A65" s="22">
        <v>60</v>
      </c>
      <c r="B65" s="23" t="s">
        <v>1805</v>
      </c>
      <c r="C65" s="24" t="s">
        <v>18</v>
      </c>
      <c r="D65" s="25" t="s">
        <v>19</v>
      </c>
      <c r="E65" s="26" t="s">
        <v>45</v>
      </c>
      <c r="F65" s="27"/>
      <c r="G65" s="28">
        <v>2.36</v>
      </c>
      <c r="H65" s="30"/>
      <c r="I65" s="29">
        <f t="shared" si="0"/>
        <v>2.36</v>
      </c>
      <c r="J65" s="22" t="str">
        <f t="shared" si="3"/>
        <v>大仑</v>
      </c>
      <c r="K65" s="34">
        <f t="shared" si="5"/>
        <v>1180</v>
      </c>
      <c r="L65" s="29">
        <f t="shared" si="1"/>
        <v>7.08</v>
      </c>
      <c r="M65" s="35">
        <f t="shared" si="2"/>
        <v>35.4</v>
      </c>
      <c r="N65" s="26"/>
      <c r="O65" s="36"/>
      <c r="P65" s="36"/>
      <c r="Q65" s="36"/>
    </row>
    <row r="66" s="2" customFormat="1" ht="14" customHeight="1" spans="1:17">
      <c r="A66" s="22">
        <v>61</v>
      </c>
      <c r="B66" s="23" t="s">
        <v>1806</v>
      </c>
      <c r="C66" s="24" t="s">
        <v>18</v>
      </c>
      <c r="D66" s="25" t="s">
        <v>19</v>
      </c>
      <c r="E66" s="26" t="s">
        <v>41</v>
      </c>
      <c r="F66" s="27"/>
      <c r="G66" s="28">
        <v>1.42</v>
      </c>
      <c r="H66" s="30"/>
      <c r="I66" s="29">
        <f t="shared" si="0"/>
        <v>1.42</v>
      </c>
      <c r="J66" s="22" t="str">
        <f t="shared" si="3"/>
        <v>大仑</v>
      </c>
      <c r="K66" s="34">
        <f t="shared" si="5"/>
        <v>710</v>
      </c>
      <c r="L66" s="29">
        <f t="shared" si="1"/>
        <v>4.26</v>
      </c>
      <c r="M66" s="35">
        <f t="shared" si="2"/>
        <v>21.3</v>
      </c>
      <c r="N66" s="26"/>
      <c r="O66" s="36"/>
      <c r="P66" s="36"/>
      <c r="Q66" s="36"/>
    </row>
    <row r="67" s="2" customFormat="1" ht="14" customHeight="1" spans="1:17">
      <c r="A67" s="22">
        <v>62</v>
      </c>
      <c r="B67" s="23" t="s">
        <v>1807</v>
      </c>
      <c r="C67" s="24" t="s">
        <v>18</v>
      </c>
      <c r="D67" s="25" t="s">
        <v>19</v>
      </c>
      <c r="E67" s="26" t="s">
        <v>20</v>
      </c>
      <c r="F67" s="27"/>
      <c r="G67" s="28">
        <v>2.36</v>
      </c>
      <c r="H67" s="30"/>
      <c r="I67" s="29">
        <f t="shared" si="0"/>
        <v>2.36</v>
      </c>
      <c r="J67" s="22" t="str">
        <f t="shared" si="3"/>
        <v>大仑</v>
      </c>
      <c r="K67" s="34">
        <f t="shared" si="5"/>
        <v>1180</v>
      </c>
      <c r="L67" s="29">
        <f t="shared" si="1"/>
        <v>7.08</v>
      </c>
      <c r="M67" s="35">
        <f t="shared" si="2"/>
        <v>35.4</v>
      </c>
      <c r="N67" s="26"/>
      <c r="O67" s="36"/>
      <c r="P67" s="36"/>
      <c r="Q67" s="36"/>
    </row>
    <row r="68" s="2" customFormat="1" ht="14" customHeight="1" spans="1:17">
      <c r="A68" s="22">
        <v>63</v>
      </c>
      <c r="B68" s="23" t="s">
        <v>1808</v>
      </c>
      <c r="C68" s="24" t="s">
        <v>18</v>
      </c>
      <c r="D68" s="25" t="s">
        <v>19</v>
      </c>
      <c r="E68" s="26" t="s">
        <v>25</v>
      </c>
      <c r="F68" s="27"/>
      <c r="G68" s="28">
        <v>2.36</v>
      </c>
      <c r="H68" s="30"/>
      <c r="I68" s="29">
        <f t="shared" si="0"/>
        <v>2.36</v>
      </c>
      <c r="J68" s="22" t="str">
        <f t="shared" si="3"/>
        <v>大仑</v>
      </c>
      <c r="K68" s="34">
        <f t="shared" si="5"/>
        <v>1180</v>
      </c>
      <c r="L68" s="29">
        <f t="shared" si="1"/>
        <v>7.08</v>
      </c>
      <c r="M68" s="35">
        <f t="shared" si="2"/>
        <v>35.4</v>
      </c>
      <c r="N68" s="26"/>
      <c r="O68" s="36"/>
      <c r="P68" s="36"/>
      <c r="Q68" s="36"/>
    </row>
    <row r="69" s="2" customFormat="1" ht="14" customHeight="1" spans="1:17">
      <c r="A69" s="22">
        <v>64</v>
      </c>
      <c r="B69" s="23" t="s">
        <v>1809</v>
      </c>
      <c r="C69" s="24" t="s">
        <v>18</v>
      </c>
      <c r="D69" s="25" t="s">
        <v>19</v>
      </c>
      <c r="E69" s="26" t="s">
        <v>20</v>
      </c>
      <c r="F69" s="27"/>
      <c r="G69" s="28">
        <v>1.42</v>
      </c>
      <c r="H69" s="30"/>
      <c r="I69" s="29">
        <f t="shared" si="0"/>
        <v>1.42</v>
      </c>
      <c r="J69" s="22" t="str">
        <f t="shared" si="3"/>
        <v>大仑</v>
      </c>
      <c r="K69" s="34">
        <f t="shared" si="5"/>
        <v>710</v>
      </c>
      <c r="L69" s="29">
        <f t="shared" si="1"/>
        <v>4.26</v>
      </c>
      <c r="M69" s="35">
        <f t="shared" si="2"/>
        <v>21.3</v>
      </c>
      <c r="N69" s="26"/>
      <c r="O69" s="36"/>
      <c r="P69" s="36"/>
      <c r="Q69" s="36"/>
    </row>
    <row r="70" s="2" customFormat="1" ht="14" customHeight="1" spans="1:17">
      <c r="A70" s="22">
        <v>65</v>
      </c>
      <c r="B70" s="23" t="s">
        <v>1810</v>
      </c>
      <c r="C70" s="24" t="s">
        <v>18</v>
      </c>
      <c r="D70" s="25" t="s">
        <v>19</v>
      </c>
      <c r="E70" s="26" t="s">
        <v>32</v>
      </c>
      <c r="F70" s="27"/>
      <c r="G70" s="28">
        <v>1.9</v>
      </c>
      <c r="H70" s="30"/>
      <c r="I70" s="29">
        <f t="shared" ref="I70:I75" si="6">G70</f>
        <v>1.9</v>
      </c>
      <c r="J70" s="22" t="str">
        <f t="shared" si="3"/>
        <v>大仑</v>
      </c>
      <c r="K70" s="34">
        <f t="shared" si="5"/>
        <v>950</v>
      </c>
      <c r="L70" s="29">
        <f t="shared" ref="L70:L74" si="7">I70*3</f>
        <v>5.7</v>
      </c>
      <c r="M70" s="35">
        <f t="shared" ref="M70:M74" si="8">I70*15</f>
        <v>28.5</v>
      </c>
      <c r="N70" s="26"/>
      <c r="O70" s="36"/>
      <c r="P70" s="36"/>
      <c r="Q70" s="36"/>
    </row>
    <row r="71" s="2" customFormat="1" ht="14" customHeight="1" spans="1:17">
      <c r="A71" s="22">
        <v>66</v>
      </c>
      <c r="B71" s="23" t="s">
        <v>1811</v>
      </c>
      <c r="C71" s="24" t="s">
        <v>18</v>
      </c>
      <c r="D71" s="25" t="s">
        <v>19</v>
      </c>
      <c r="E71" s="26" t="s">
        <v>41</v>
      </c>
      <c r="F71" s="27"/>
      <c r="G71" s="28">
        <v>1.42</v>
      </c>
      <c r="H71" s="30"/>
      <c r="I71" s="29">
        <f t="shared" si="6"/>
        <v>1.42</v>
      </c>
      <c r="J71" s="22" t="str">
        <f t="shared" ref="J71:J74" si="9">J70</f>
        <v>大仑</v>
      </c>
      <c r="K71" s="34">
        <f t="shared" si="5"/>
        <v>710</v>
      </c>
      <c r="L71" s="29">
        <f t="shared" si="7"/>
        <v>4.26</v>
      </c>
      <c r="M71" s="35">
        <f t="shared" si="8"/>
        <v>21.3</v>
      </c>
      <c r="N71" s="26"/>
      <c r="O71" s="36"/>
      <c r="P71" s="36"/>
      <c r="Q71" s="36"/>
    </row>
    <row r="72" s="2" customFormat="1" ht="14" customHeight="1" spans="1:17">
      <c r="A72" s="22">
        <v>67</v>
      </c>
      <c r="B72" s="23" t="s">
        <v>1812</v>
      </c>
      <c r="C72" s="24" t="s">
        <v>18</v>
      </c>
      <c r="D72" s="25" t="s">
        <v>19</v>
      </c>
      <c r="E72" s="26" t="s">
        <v>39</v>
      </c>
      <c r="F72" s="27"/>
      <c r="G72" s="28">
        <v>2.65</v>
      </c>
      <c r="H72" s="30"/>
      <c r="I72" s="29">
        <f t="shared" si="6"/>
        <v>2.65</v>
      </c>
      <c r="J72" s="22" t="str">
        <f t="shared" si="9"/>
        <v>大仑</v>
      </c>
      <c r="K72" s="34">
        <f t="shared" si="5"/>
        <v>1325</v>
      </c>
      <c r="L72" s="29">
        <f t="shared" si="7"/>
        <v>7.95</v>
      </c>
      <c r="M72" s="35">
        <f t="shared" si="8"/>
        <v>39.75</v>
      </c>
      <c r="N72" s="26"/>
      <c r="O72" s="36"/>
      <c r="P72" s="36"/>
      <c r="Q72" s="36"/>
    </row>
    <row r="73" s="2" customFormat="1" ht="14" customHeight="1" spans="1:17">
      <c r="A73" s="22">
        <v>68</v>
      </c>
      <c r="B73" s="23" t="s">
        <v>1813</v>
      </c>
      <c r="C73" s="24" t="s">
        <v>18</v>
      </c>
      <c r="D73" s="25" t="s">
        <v>19</v>
      </c>
      <c r="E73" s="26" t="s">
        <v>20</v>
      </c>
      <c r="F73" s="27"/>
      <c r="G73" s="28">
        <v>2.36</v>
      </c>
      <c r="H73" s="30"/>
      <c r="I73" s="29">
        <f t="shared" si="6"/>
        <v>2.36</v>
      </c>
      <c r="J73" s="22" t="str">
        <f t="shared" si="9"/>
        <v>大仑</v>
      </c>
      <c r="K73" s="34">
        <f t="shared" si="5"/>
        <v>1180</v>
      </c>
      <c r="L73" s="29">
        <f t="shared" si="7"/>
        <v>7.08</v>
      </c>
      <c r="M73" s="35">
        <f t="shared" si="8"/>
        <v>35.4</v>
      </c>
      <c r="N73" s="26"/>
      <c r="O73" s="36"/>
      <c r="P73" s="36"/>
      <c r="Q73" s="36"/>
    </row>
    <row r="74" s="2" customFormat="1" ht="14" customHeight="1" spans="1:17">
      <c r="A74" s="22">
        <v>69</v>
      </c>
      <c r="B74" s="23" t="s">
        <v>1814</v>
      </c>
      <c r="C74" s="24" t="s">
        <v>18</v>
      </c>
      <c r="D74" s="25" t="s">
        <v>19</v>
      </c>
      <c r="E74" s="26" t="s">
        <v>41</v>
      </c>
      <c r="F74" s="27"/>
      <c r="G74" s="28">
        <v>1.91</v>
      </c>
      <c r="H74" s="30"/>
      <c r="I74" s="29">
        <f t="shared" si="6"/>
        <v>1.91</v>
      </c>
      <c r="J74" s="22" t="str">
        <f t="shared" si="9"/>
        <v>大仑</v>
      </c>
      <c r="K74" s="34">
        <f t="shared" si="5"/>
        <v>955</v>
      </c>
      <c r="L74" s="29">
        <f t="shared" si="7"/>
        <v>5.73</v>
      </c>
      <c r="M74" s="35">
        <f t="shared" si="8"/>
        <v>28.65</v>
      </c>
      <c r="N74" s="26"/>
      <c r="O74" s="36"/>
      <c r="P74" s="36"/>
      <c r="Q74" s="36"/>
    </row>
    <row r="75" s="2" customFormat="1" ht="14" customHeight="1" spans="1:17">
      <c r="A75" s="26" t="s">
        <v>16</v>
      </c>
      <c r="B75" s="26"/>
      <c r="C75" s="37"/>
      <c r="D75" s="26"/>
      <c r="E75" s="26"/>
      <c r="F75" s="26"/>
      <c r="G75" s="38">
        <f>SUM(G6:G74)</f>
        <v>145.8</v>
      </c>
      <c r="H75" s="38"/>
      <c r="I75" s="38">
        <f t="shared" si="6"/>
        <v>145.8</v>
      </c>
      <c r="J75" s="26"/>
      <c r="K75" s="34">
        <f t="shared" si="5"/>
        <v>72900</v>
      </c>
      <c r="L75" s="30">
        <f>G75*3</f>
        <v>437.4</v>
      </c>
      <c r="M75" s="38">
        <f>G75*15</f>
        <v>2187</v>
      </c>
      <c r="N75" s="26"/>
      <c r="O75" s="36"/>
      <c r="P75" s="36"/>
      <c r="Q75" s="36"/>
    </row>
    <row r="79" spans="14:14">
      <c r="N79" s="39"/>
    </row>
  </sheetData>
  <mergeCells count="13">
    <mergeCell ref="A2:N2"/>
    <mergeCell ref="A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156944444444444" right="0.118055555555556" top="0.354166666666667" bottom="0.35416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Q273"/>
  <sheetViews>
    <sheetView workbookViewId="0">
      <selection activeCell="A6" sqref="A6"/>
    </sheetView>
  </sheetViews>
  <sheetFormatPr defaultColWidth="9" defaultRowHeight="13.5"/>
  <cols>
    <col min="1" max="1" width="5.25" style="4" customWidth="1"/>
    <col min="2" max="2" width="9" style="4"/>
    <col min="3" max="3" width="17.75" style="5" customWidth="1"/>
    <col min="4" max="4" width="18.875" style="4" customWidth="1"/>
    <col min="5" max="5" width="11.25" style="4" customWidth="1"/>
    <col min="6" max="6" width="5" style="4" customWidth="1"/>
    <col min="7" max="7" width="7.625" style="4" customWidth="1"/>
    <col min="8" max="8" width="5.75" style="6" customWidth="1"/>
    <col min="9" max="9" width="7.125" style="4" customWidth="1"/>
    <col min="10" max="10" width="6.125" style="4" customWidth="1"/>
    <col min="11" max="11" width="9" style="4"/>
    <col min="12" max="12" width="7.625" style="6" customWidth="1"/>
    <col min="13" max="13" width="10.375" style="4"/>
    <col min="14" max="14" width="6" style="4" customWidth="1"/>
    <col min="15" max="15" width="9" style="4"/>
    <col min="16" max="16" width="11.125" style="4"/>
    <col min="17" max="16384" width="9" style="4"/>
  </cols>
  <sheetData>
    <row r="1" spans="1:14">
      <c r="A1" s="7"/>
      <c r="B1" s="7"/>
      <c r="C1" s="8"/>
      <c r="D1" s="7"/>
      <c r="E1" s="7"/>
      <c r="F1" s="9"/>
      <c r="G1" s="9"/>
      <c r="H1" s="10"/>
      <c r="I1" s="9"/>
      <c r="J1" s="9"/>
      <c r="K1" s="9"/>
      <c r="L1" s="10"/>
      <c r="M1" s="9"/>
      <c r="N1" s="9"/>
    </row>
    <row r="2" ht="20.25" spans="1:14">
      <c r="A2" s="11" t="s">
        <v>255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spans="1:14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14" t="s">
        <v>2</v>
      </c>
      <c r="B4" s="14" t="s">
        <v>3</v>
      </c>
      <c r="C4" s="15" t="s">
        <v>4</v>
      </c>
      <c r="D4" s="14" t="s">
        <v>5</v>
      </c>
      <c r="E4" s="14" t="s">
        <v>6</v>
      </c>
      <c r="F4" s="16" t="s">
        <v>7</v>
      </c>
      <c r="G4" s="17"/>
      <c r="H4" s="17"/>
      <c r="I4" s="31"/>
      <c r="J4" s="20" t="s">
        <v>8</v>
      </c>
      <c r="K4" s="20" t="s">
        <v>9</v>
      </c>
      <c r="L4" s="32" t="s">
        <v>10</v>
      </c>
      <c r="M4" s="14" t="s">
        <v>11</v>
      </c>
      <c r="N4" s="14" t="s">
        <v>12</v>
      </c>
    </row>
    <row r="5" spans="1:14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20"/>
      <c r="K5" s="20"/>
      <c r="L5" s="33"/>
      <c r="M5" s="18"/>
      <c r="N5" s="18"/>
    </row>
    <row r="6" s="40" customFormat="1" ht="13" customHeight="1" spans="1:17">
      <c r="A6" s="22">
        <v>1</v>
      </c>
      <c r="B6" s="71" t="s">
        <v>256</v>
      </c>
      <c r="C6" s="24" t="s">
        <v>18</v>
      </c>
      <c r="D6" s="25" t="s">
        <v>19</v>
      </c>
      <c r="E6" s="72" t="s">
        <v>39</v>
      </c>
      <c r="F6" s="72"/>
      <c r="G6" s="73">
        <v>1.95</v>
      </c>
      <c r="H6" s="74"/>
      <c r="I6" s="74">
        <f t="shared" ref="I6:I69" si="0">G6</f>
        <v>1.95</v>
      </c>
      <c r="J6" s="79" t="s">
        <v>257</v>
      </c>
      <c r="K6" s="79">
        <f>G6*500</f>
        <v>975</v>
      </c>
      <c r="L6" s="74">
        <f t="shared" ref="L6:L69" si="1">I6*3</f>
        <v>5.85</v>
      </c>
      <c r="M6" s="35">
        <f t="shared" ref="M6:M69" si="2">I6*15</f>
        <v>29.25</v>
      </c>
      <c r="N6" s="22"/>
      <c r="O6" s="36"/>
      <c r="P6" s="36"/>
      <c r="Q6" s="36"/>
    </row>
    <row r="7" s="40" customFormat="1" ht="13" customHeight="1" spans="1:17">
      <c r="A7" s="22">
        <v>2</v>
      </c>
      <c r="B7" s="71" t="s">
        <v>258</v>
      </c>
      <c r="C7" s="24" t="s">
        <v>18</v>
      </c>
      <c r="D7" s="25" t="s">
        <v>19</v>
      </c>
      <c r="E7" s="72" t="s">
        <v>27</v>
      </c>
      <c r="F7" s="72"/>
      <c r="G7" s="73">
        <v>1.19</v>
      </c>
      <c r="H7" s="74"/>
      <c r="I7" s="74">
        <f t="shared" si="0"/>
        <v>1.19</v>
      </c>
      <c r="J7" s="22" t="str">
        <f t="shared" ref="J7:J70" si="3">J6</f>
        <v>梁蔡</v>
      </c>
      <c r="K7" s="79">
        <f t="shared" ref="K7:K70" si="4">G7*500</f>
        <v>595</v>
      </c>
      <c r="L7" s="74">
        <f t="shared" si="1"/>
        <v>3.57</v>
      </c>
      <c r="M7" s="35">
        <f t="shared" si="2"/>
        <v>17.85</v>
      </c>
      <c r="N7" s="22"/>
      <c r="O7" s="36"/>
      <c r="P7" s="36"/>
      <c r="Q7" s="36"/>
    </row>
    <row r="8" s="40" customFormat="1" ht="13" customHeight="1" spans="1:17">
      <c r="A8" s="22">
        <v>3</v>
      </c>
      <c r="B8" s="71" t="s">
        <v>259</v>
      </c>
      <c r="C8" s="24" t="s">
        <v>18</v>
      </c>
      <c r="D8" s="25" t="s">
        <v>19</v>
      </c>
      <c r="E8" s="72" t="s">
        <v>25</v>
      </c>
      <c r="F8" s="72"/>
      <c r="G8" s="73">
        <v>1.95</v>
      </c>
      <c r="H8" s="74"/>
      <c r="I8" s="74">
        <f t="shared" si="0"/>
        <v>1.95</v>
      </c>
      <c r="J8" s="22" t="str">
        <f t="shared" si="3"/>
        <v>梁蔡</v>
      </c>
      <c r="K8" s="79">
        <f t="shared" si="4"/>
        <v>975</v>
      </c>
      <c r="L8" s="74">
        <f t="shared" si="1"/>
        <v>5.85</v>
      </c>
      <c r="M8" s="35">
        <f t="shared" si="2"/>
        <v>29.25</v>
      </c>
      <c r="N8" s="22"/>
      <c r="O8" s="36"/>
      <c r="P8" s="36"/>
      <c r="Q8" s="36"/>
    </row>
    <row r="9" s="40" customFormat="1" ht="13" customHeight="1" spans="1:17">
      <c r="A9" s="22">
        <v>4</v>
      </c>
      <c r="B9" s="71" t="s">
        <v>260</v>
      </c>
      <c r="C9" s="24" t="s">
        <v>18</v>
      </c>
      <c r="D9" s="25" t="s">
        <v>19</v>
      </c>
      <c r="E9" s="72" t="s">
        <v>32</v>
      </c>
      <c r="F9" s="72"/>
      <c r="G9" s="73">
        <v>3.12</v>
      </c>
      <c r="H9" s="74"/>
      <c r="I9" s="74">
        <f t="shared" si="0"/>
        <v>3.12</v>
      </c>
      <c r="J9" s="22" t="str">
        <f t="shared" si="3"/>
        <v>梁蔡</v>
      </c>
      <c r="K9" s="79">
        <f t="shared" si="4"/>
        <v>1560</v>
      </c>
      <c r="L9" s="74">
        <f t="shared" si="1"/>
        <v>9.36</v>
      </c>
      <c r="M9" s="35">
        <f t="shared" si="2"/>
        <v>46.8</v>
      </c>
      <c r="N9" s="22"/>
      <c r="O9" s="36"/>
      <c r="P9" s="36"/>
      <c r="Q9" s="36"/>
    </row>
    <row r="10" s="40" customFormat="1" ht="13" customHeight="1" spans="1:17">
      <c r="A10" s="22">
        <v>5</v>
      </c>
      <c r="B10" s="71" t="s">
        <v>261</v>
      </c>
      <c r="C10" s="24" t="s">
        <v>18</v>
      </c>
      <c r="D10" s="25" t="s">
        <v>19</v>
      </c>
      <c r="E10" s="72" t="s">
        <v>45</v>
      </c>
      <c r="F10" s="72"/>
      <c r="G10" s="73">
        <v>1.55</v>
      </c>
      <c r="H10" s="74"/>
      <c r="I10" s="74">
        <f t="shared" si="0"/>
        <v>1.55</v>
      </c>
      <c r="J10" s="22" t="str">
        <f t="shared" si="3"/>
        <v>梁蔡</v>
      </c>
      <c r="K10" s="79">
        <f t="shared" si="4"/>
        <v>775</v>
      </c>
      <c r="L10" s="74">
        <f t="shared" si="1"/>
        <v>4.65</v>
      </c>
      <c r="M10" s="35">
        <f t="shared" si="2"/>
        <v>23.25</v>
      </c>
      <c r="N10" s="22"/>
      <c r="O10" s="36"/>
      <c r="P10" s="36"/>
      <c r="Q10" s="36"/>
    </row>
    <row r="11" s="40" customFormat="1" ht="13" customHeight="1" spans="1:17">
      <c r="A11" s="22">
        <v>6</v>
      </c>
      <c r="B11" s="71" t="s">
        <v>262</v>
      </c>
      <c r="C11" s="24" t="s">
        <v>18</v>
      </c>
      <c r="D11" s="25" t="s">
        <v>19</v>
      </c>
      <c r="E11" s="72" t="s">
        <v>41</v>
      </c>
      <c r="F11" s="72"/>
      <c r="G11" s="73">
        <v>1.95</v>
      </c>
      <c r="H11" s="74"/>
      <c r="I11" s="74">
        <f t="shared" si="0"/>
        <v>1.95</v>
      </c>
      <c r="J11" s="22" t="str">
        <f t="shared" si="3"/>
        <v>梁蔡</v>
      </c>
      <c r="K11" s="79">
        <f t="shared" si="4"/>
        <v>975</v>
      </c>
      <c r="L11" s="74">
        <f t="shared" si="1"/>
        <v>5.85</v>
      </c>
      <c r="M11" s="35">
        <f t="shared" si="2"/>
        <v>29.25</v>
      </c>
      <c r="N11" s="22"/>
      <c r="O11" s="36"/>
      <c r="P11" s="36"/>
      <c r="Q11" s="36"/>
    </row>
    <row r="12" s="40" customFormat="1" ht="13" customHeight="1" spans="1:17">
      <c r="A12" s="22">
        <v>7</v>
      </c>
      <c r="B12" s="71" t="s">
        <v>263</v>
      </c>
      <c r="C12" s="24" t="s">
        <v>18</v>
      </c>
      <c r="D12" s="25" t="s">
        <v>19</v>
      </c>
      <c r="E12" s="72" t="s">
        <v>30</v>
      </c>
      <c r="F12" s="72"/>
      <c r="G12" s="73">
        <v>1.18</v>
      </c>
      <c r="H12" s="74"/>
      <c r="I12" s="74">
        <f t="shared" si="0"/>
        <v>1.18</v>
      </c>
      <c r="J12" s="22" t="str">
        <f t="shared" si="3"/>
        <v>梁蔡</v>
      </c>
      <c r="K12" s="79">
        <f t="shared" si="4"/>
        <v>590</v>
      </c>
      <c r="L12" s="74">
        <f t="shared" si="1"/>
        <v>3.54</v>
      </c>
      <c r="M12" s="35">
        <f t="shared" si="2"/>
        <v>17.7</v>
      </c>
      <c r="N12" s="22"/>
      <c r="O12" s="36"/>
      <c r="P12" s="36"/>
      <c r="Q12" s="36"/>
    </row>
    <row r="13" s="40" customFormat="1" ht="13" customHeight="1" spans="1:17">
      <c r="A13" s="22">
        <v>8</v>
      </c>
      <c r="B13" s="71" t="s">
        <v>264</v>
      </c>
      <c r="C13" s="24" t="s">
        <v>18</v>
      </c>
      <c r="D13" s="25" t="s">
        <v>19</v>
      </c>
      <c r="E13" s="72" t="s">
        <v>25</v>
      </c>
      <c r="F13" s="72"/>
      <c r="G13" s="73">
        <v>2.34</v>
      </c>
      <c r="H13" s="74"/>
      <c r="I13" s="74">
        <f t="shared" si="0"/>
        <v>2.34</v>
      </c>
      <c r="J13" s="22" t="str">
        <f t="shared" si="3"/>
        <v>梁蔡</v>
      </c>
      <c r="K13" s="79">
        <f t="shared" si="4"/>
        <v>1170</v>
      </c>
      <c r="L13" s="74">
        <f t="shared" si="1"/>
        <v>7.02</v>
      </c>
      <c r="M13" s="35">
        <f t="shared" si="2"/>
        <v>35.1</v>
      </c>
      <c r="N13" s="22"/>
      <c r="O13" s="36"/>
      <c r="P13" s="36"/>
      <c r="Q13" s="36"/>
    </row>
    <row r="14" s="40" customFormat="1" ht="13" customHeight="1" spans="1:17">
      <c r="A14" s="22">
        <v>9</v>
      </c>
      <c r="B14" s="71" t="s">
        <v>265</v>
      </c>
      <c r="C14" s="24" t="s">
        <v>18</v>
      </c>
      <c r="D14" s="25" t="s">
        <v>19</v>
      </c>
      <c r="E14" s="72" t="s">
        <v>39</v>
      </c>
      <c r="F14" s="72"/>
      <c r="G14" s="73">
        <v>3.51</v>
      </c>
      <c r="H14" s="74"/>
      <c r="I14" s="74">
        <f t="shared" si="0"/>
        <v>3.51</v>
      </c>
      <c r="J14" s="22" t="str">
        <f t="shared" si="3"/>
        <v>梁蔡</v>
      </c>
      <c r="K14" s="79">
        <f t="shared" si="4"/>
        <v>1755</v>
      </c>
      <c r="L14" s="74">
        <f t="shared" si="1"/>
        <v>10.53</v>
      </c>
      <c r="M14" s="35">
        <f t="shared" si="2"/>
        <v>52.65</v>
      </c>
      <c r="N14" s="22"/>
      <c r="O14" s="36"/>
      <c r="P14" s="36"/>
      <c r="Q14" s="36"/>
    </row>
    <row r="15" s="40" customFormat="1" ht="13" customHeight="1" spans="1:17">
      <c r="A15" s="22">
        <v>10</v>
      </c>
      <c r="B15" s="71" t="s">
        <v>266</v>
      </c>
      <c r="C15" s="24" t="s">
        <v>18</v>
      </c>
      <c r="D15" s="25" t="s">
        <v>19</v>
      </c>
      <c r="E15" s="72" t="s">
        <v>32</v>
      </c>
      <c r="F15" s="72"/>
      <c r="G15" s="73">
        <v>1.55</v>
      </c>
      <c r="H15" s="74"/>
      <c r="I15" s="74">
        <f t="shared" si="0"/>
        <v>1.55</v>
      </c>
      <c r="J15" s="22" t="str">
        <f t="shared" si="3"/>
        <v>梁蔡</v>
      </c>
      <c r="K15" s="79">
        <f t="shared" si="4"/>
        <v>775</v>
      </c>
      <c r="L15" s="74">
        <f t="shared" si="1"/>
        <v>4.65</v>
      </c>
      <c r="M15" s="35">
        <f t="shared" si="2"/>
        <v>23.25</v>
      </c>
      <c r="N15" s="22"/>
      <c r="O15" s="36"/>
      <c r="P15" s="36"/>
      <c r="Q15" s="36"/>
    </row>
    <row r="16" s="40" customFormat="1" ht="13" customHeight="1" spans="1:17">
      <c r="A16" s="22">
        <v>11</v>
      </c>
      <c r="B16" s="71" t="s">
        <v>267</v>
      </c>
      <c r="C16" s="24" t="s">
        <v>18</v>
      </c>
      <c r="D16" s="25" t="s">
        <v>19</v>
      </c>
      <c r="E16" s="72" t="s">
        <v>45</v>
      </c>
      <c r="F16" s="72"/>
      <c r="G16" s="73">
        <v>2.73</v>
      </c>
      <c r="H16" s="74"/>
      <c r="I16" s="74">
        <f t="shared" si="0"/>
        <v>2.73</v>
      </c>
      <c r="J16" s="22" t="str">
        <f t="shared" si="3"/>
        <v>梁蔡</v>
      </c>
      <c r="K16" s="79">
        <f t="shared" si="4"/>
        <v>1365</v>
      </c>
      <c r="L16" s="74">
        <f t="shared" si="1"/>
        <v>8.19</v>
      </c>
      <c r="M16" s="35">
        <f t="shared" si="2"/>
        <v>40.95</v>
      </c>
      <c r="N16" s="22"/>
      <c r="O16" s="36"/>
      <c r="P16" s="36"/>
      <c r="Q16" s="36"/>
    </row>
    <row r="17" s="40" customFormat="1" ht="13" customHeight="1" spans="1:17">
      <c r="A17" s="22">
        <v>12</v>
      </c>
      <c r="B17" s="71" t="s">
        <v>268</v>
      </c>
      <c r="C17" s="24" t="s">
        <v>18</v>
      </c>
      <c r="D17" s="25" t="s">
        <v>19</v>
      </c>
      <c r="E17" s="72" t="s">
        <v>20</v>
      </c>
      <c r="F17" s="72"/>
      <c r="G17" s="73">
        <v>0.79</v>
      </c>
      <c r="H17" s="74"/>
      <c r="I17" s="74">
        <f t="shared" si="0"/>
        <v>0.79</v>
      </c>
      <c r="J17" s="22" t="str">
        <f t="shared" si="3"/>
        <v>梁蔡</v>
      </c>
      <c r="K17" s="79">
        <f t="shared" si="4"/>
        <v>395</v>
      </c>
      <c r="L17" s="74">
        <f t="shared" si="1"/>
        <v>2.37</v>
      </c>
      <c r="M17" s="35">
        <f t="shared" si="2"/>
        <v>11.85</v>
      </c>
      <c r="N17" s="22"/>
      <c r="O17" s="36"/>
      <c r="P17" s="36"/>
      <c r="Q17" s="36"/>
    </row>
    <row r="18" s="40" customFormat="1" ht="13" customHeight="1" spans="1:17">
      <c r="A18" s="22">
        <v>13</v>
      </c>
      <c r="B18" s="71" t="s">
        <v>269</v>
      </c>
      <c r="C18" s="24" t="s">
        <v>18</v>
      </c>
      <c r="D18" s="25" t="s">
        <v>19</v>
      </c>
      <c r="E18" s="72" t="s">
        <v>27</v>
      </c>
      <c r="F18" s="75"/>
      <c r="G18" s="73">
        <v>1.94</v>
      </c>
      <c r="H18" s="74"/>
      <c r="I18" s="74">
        <f t="shared" si="0"/>
        <v>1.94</v>
      </c>
      <c r="J18" s="22" t="str">
        <f t="shared" si="3"/>
        <v>梁蔡</v>
      </c>
      <c r="K18" s="79">
        <f t="shared" si="4"/>
        <v>970</v>
      </c>
      <c r="L18" s="74">
        <f t="shared" si="1"/>
        <v>5.82</v>
      </c>
      <c r="M18" s="35">
        <f t="shared" si="2"/>
        <v>29.1</v>
      </c>
      <c r="N18" s="22"/>
      <c r="O18" s="36"/>
      <c r="P18" s="36"/>
      <c r="Q18" s="36"/>
    </row>
    <row r="19" s="40" customFormat="1" ht="13" customHeight="1" spans="1:17">
      <c r="A19" s="22">
        <v>14</v>
      </c>
      <c r="B19" s="71" t="s">
        <v>270</v>
      </c>
      <c r="C19" s="24" t="s">
        <v>18</v>
      </c>
      <c r="D19" s="25" t="s">
        <v>19</v>
      </c>
      <c r="E19" s="72" t="s">
        <v>30</v>
      </c>
      <c r="F19" s="75"/>
      <c r="G19" s="73">
        <v>1.18</v>
      </c>
      <c r="H19" s="74"/>
      <c r="I19" s="74">
        <f t="shared" si="0"/>
        <v>1.18</v>
      </c>
      <c r="J19" s="22" t="str">
        <f t="shared" si="3"/>
        <v>梁蔡</v>
      </c>
      <c r="K19" s="79">
        <f t="shared" si="4"/>
        <v>590</v>
      </c>
      <c r="L19" s="74">
        <f t="shared" si="1"/>
        <v>3.54</v>
      </c>
      <c r="M19" s="35">
        <f t="shared" si="2"/>
        <v>17.7</v>
      </c>
      <c r="N19" s="22"/>
      <c r="O19" s="36"/>
      <c r="P19" s="36"/>
      <c r="Q19" s="36"/>
    </row>
    <row r="20" s="40" customFormat="1" ht="13" customHeight="1" spans="1:17">
      <c r="A20" s="22">
        <v>15</v>
      </c>
      <c r="B20" s="71" t="s">
        <v>271</v>
      </c>
      <c r="C20" s="24" t="s">
        <v>18</v>
      </c>
      <c r="D20" s="25" t="s">
        <v>19</v>
      </c>
      <c r="E20" s="72" t="s">
        <v>27</v>
      </c>
      <c r="F20" s="75"/>
      <c r="G20" s="73">
        <v>1.94</v>
      </c>
      <c r="H20" s="74"/>
      <c r="I20" s="74">
        <f t="shared" si="0"/>
        <v>1.94</v>
      </c>
      <c r="J20" s="22" t="str">
        <f t="shared" si="3"/>
        <v>梁蔡</v>
      </c>
      <c r="K20" s="79">
        <f t="shared" si="4"/>
        <v>970</v>
      </c>
      <c r="L20" s="74">
        <f t="shared" si="1"/>
        <v>5.82</v>
      </c>
      <c r="M20" s="35">
        <f t="shared" si="2"/>
        <v>29.1</v>
      </c>
      <c r="N20" s="22"/>
      <c r="O20" s="36"/>
      <c r="P20" s="36"/>
      <c r="Q20" s="36"/>
    </row>
    <row r="21" s="40" customFormat="1" ht="13" customHeight="1" spans="1:17">
      <c r="A21" s="22">
        <v>16</v>
      </c>
      <c r="B21" s="71" t="s">
        <v>272</v>
      </c>
      <c r="C21" s="24" t="s">
        <v>18</v>
      </c>
      <c r="D21" s="25" t="s">
        <v>19</v>
      </c>
      <c r="E21" s="72" t="s">
        <v>39</v>
      </c>
      <c r="F21" s="75"/>
      <c r="G21" s="73">
        <v>1.18</v>
      </c>
      <c r="H21" s="74"/>
      <c r="I21" s="74">
        <f t="shared" si="0"/>
        <v>1.18</v>
      </c>
      <c r="J21" s="22" t="str">
        <f t="shared" si="3"/>
        <v>梁蔡</v>
      </c>
      <c r="K21" s="79">
        <f t="shared" si="4"/>
        <v>590</v>
      </c>
      <c r="L21" s="74">
        <f t="shared" si="1"/>
        <v>3.54</v>
      </c>
      <c r="M21" s="35">
        <f t="shared" si="2"/>
        <v>17.7</v>
      </c>
      <c r="N21" s="22"/>
      <c r="O21" s="36"/>
      <c r="P21" s="36"/>
      <c r="Q21" s="36"/>
    </row>
    <row r="22" s="40" customFormat="1" ht="13" customHeight="1" spans="1:17">
      <c r="A22" s="22">
        <v>17</v>
      </c>
      <c r="B22" s="71" t="s">
        <v>273</v>
      </c>
      <c r="C22" s="24" t="s">
        <v>18</v>
      </c>
      <c r="D22" s="25" t="s">
        <v>19</v>
      </c>
      <c r="E22" s="72" t="s">
        <v>25</v>
      </c>
      <c r="F22" s="75"/>
      <c r="G22" s="73">
        <v>2.33</v>
      </c>
      <c r="H22" s="74"/>
      <c r="I22" s="74">
        <f t="shared" si="0"/>
        <v>2.33</v>
      </c>
      <c r="J22" s="22" t="str">
        <f t="shared" si="3"/>
        <v>梁蔡</v>
      </c>
      <c r="K22" s="79">
        <f t="shared" si="4"/>
        <v>1165</v>
      </c>
      <c r="L22" s="74">
        <f t="shared" si="1"/>
        <v>6.99</v>
      </c>
      <c r="M22" s="35">
        <f t="shared" si="2"/>
        <v>34.95</v>
      </c>
      <c r="N22" s="22"/>
      <c r="O22" s="36"/>
      <c r="P22" s="36"/>
      <c r="Q22" s="36"/>
    </row>
    <row r="23" s="40" customFormat="1" ht="13" customHeight="1" spans="1:17">
      <c r="A23" s="22">
        <v>18</v>
      </c>
      <c r="B23" s="71" t="s">
        <v>274</v>
      </c>
      <c r="C23" s="24" t="s">
        <v>18</v>
      </c>
      <c r="D23" s="25" t="s">
        <v>19</v>
      </c>
      <c r="E23" s="72" t="s">
        <v>45</v>
      </c>
      <c r="F23" s="75"/>
      <c r="G23" s="73">
        <v>1.94</v>
      </c>
      <c r="H23" s="74"/>
      <c r="I23" s="74">
        <f t="shared" si="0"/>
        <v>1.94</v>
      </c>
      <c r="J23" s="22" t="str">
        <f t="shared" si="3"/>
        <v>梁蔡</v>
      </c>
      <c r="K23" s="79">
        <f t="shared" si="4"/>
        <v>970</v>
      </c>
      <c r="L23" s="74">
        <f t="shared" si="1"/>
        <v>5.82</v>
      </c>
      <c r="M23" s="35">
        <f t="shared" si="2"/>
        <v>29.1</v>
      </c>
      <c r="N23" s="22"/>
      <c r="O23" s="36"/>
      <c r="P23" s="36"/>
      <c r="Q23" s="36"/>
    </row>
    <row r="24" s="40" customFormat="1" ht="13" customHeight="1" spans="1:17">
      <c r="A24" s="22">
        <v>19</v>
      </c>
      <c r="B24" s="71" t="s">
        <v>275</v>
      </c>
      <c r="C24" s="24" t="s">
        <v>18</v>
      </c>
      <c r="D24" s="25" t="s">
        <v>19</v>
      </c>
      <c r="E24" s="72" t="s">
        <v>25</v>
      </c>
      <c r="F24" s="75"/>
      <c r="G24" s="73">
        <v>1.94</v>
      </c>
      <c r="H24" s="74"/>
      <c r="I24" s="74">
        <f t="shared" si="0"/>
        <v>1.94</v>
      </c>
      <c r="J24" s="22" t="str">
        <f t="shared" si="3"/>
        <v>梁蔡</v>
      </c>
      <c r="K24" s="79">
        <f t="shared" si="4"/>
        <v>970</v>
      </c>
      <c r="L24" s="74">
        <f t="shared" si="1"/>
        <v>5.82</v>
      </c>
      <c r="M24" s="35">
        <f t="shared" si="2"/>
        <v>29.1</v>
      </c>
      <c r="N24" s="22"/>
      <c r="O24" s="36"/>
      <c r="P24" s="36"/>
      <c r="Q24" s="36"/>
    </row>
    <row r="25" s="40" customFormat="1" ht="13" customHeight="1" spans="1:17">
      <c r="A25" s="22">
        <v>20</v>
      </c>
      <c r="B25" s="71" t="s">
        <v>276</v>
      </c>
      <c r="C25" s="24" t="s">
        <v>18</v>
      </c>
      <c r="D25" s="25" t="s">
        <v>19</v>
      </c>
      <c r="E25" s="72" t="s">
        <v>23</v>
      </c>
      <c r="F25" s="75"/>
      <c r="G25" s="73">
        <v>1.94</v>
      </c>
      <c r="H25" s="74"/>
      <c r="I25" s="74">
        <f t="shared" si="0"/>
        <v>1.94</v>
      </c>
      <c r="J25" s="22" t="str">
        <f t="shared" si="3"/>
        <v>梁蔡</v>
      </c>
      <c r="K25" s="79">
        <f t="shared" si="4"/>
        <v>970</v>
      </c>
      <c r="L25" s="74">
        <f t="shared" si="1"/>
        <v>5.82</v>
      </c>
      <c r="M25" s="35">
        <f t="shared" si="2"/>
        <v>29.1</v>
      </c>
      <c r="N25" s="22"/>
      <c r="O25" s="36"/>
      <c r="P25" s="36"/>
      <c r="Q25" s="36"/>
    </row>
    <row r="26" s="40" customFormat="1" ht="13" customHeight="1" spans="1:17">
      <c r="A26" s="22">
        <v>21</v>
      </c>
      <c r="B26" s="71" t="s">
        <v>277</v>
      </c>
      <c r="C26" s="24" t="s">
        <v>18</v>
      </c>
      <c r="D26" s="25" t="s">
        <v>19</v>
      </c>
      <c r="E26" s="72" t="s">
        <v>30</v>
      </c>
      <c r="F26" s="75"/>
      <c r="G26" s="73">
        <v>2.33</v>
      </c>
      <c r="H26" s="74"/>
      <c r="I26" s="74">
        <f t="shared" si="0"/>
        <v>2.33</v>
      </c>
      <c r="J26" s="22" t="str">
        <f t="shared" si="3"/>
        <v>梁蔡</v>
      </c>
      <c r="K26" s="79">
        <f t="shared" si="4"/>
        <v>1165</v>
      </c>
      <c r="L26" s="74">
        <f t="shared" si="1"/>
        <v>6.99</v>
      </c>
      <c r="M26" s="35">
        <f t="shared" si="2"/>
        <v>34.95</v>
      </c>
      <c r="N26" s="22"/>
      <c r="O26" s="36"/>
      <c r="P26" s="36"/>
      <c r="Q26" s="36"/>
    </row>
    <row r="27" s="40" customFormat="1" ht="13" customHeight="1" spans="1:17">
      <c r="A27" s="22">
        <v>22</v>
      </c>
      <c r="B27" s="71" t="s">
        <v>278</v>
      </c>
      <c r="C27" s="24" t="s">
        <v>18</v>
      </c>
      <c r="D27" s="25" t="s">
        <v>19</v>
      </c>
      <c r="E27" s="72" t="s">
        <v>27</v>
      </c>
      <c r="F27" s="75"/>
      <c r="G27" s="73">
        <v>1.74</v>
      </c>
      <c r="H27" s="74"/>
      <c r="I27" s="74">
        <f t="shared" si="0"/>
        <v>1.74</v>
      </c>
      <c r="J27" s="22" t="str">
        <f t="shared" si="3"/>
        <v>梁蔡</v>
      </c>
      <c r="K27" s="79">
        <f t="shared" si="4"/>
        <v>870</v>
      </c>
      <c r="L27" s="74">
        <f t="shared" si="1"/>
        <v>5.22</v>
      </c>
      <c r="M27" s="35">
        <f t="shared" si="2"/>
        <v>26.1</v>
      </c>
      <c r="N27" s="22"/>
      <c r="O27" s="36"/>
      <c r="P27" s="36"/>
      <c r="Q27" s="36"/>
    </row>
    <row r="28" s="40" customFormat="1" ht="13" customHeight="1" spans="1:17">
      <c r="A28" s="22">
        <v>23</v>
      </c>
      <c r="B28" s="71" t="s">
        <v>279</v>
      </c>
      <c r="C28" s="24" t="s">
        <v>18</v>
      </c>
      <c r="D28" s="25" t="s">
        <v>19</v>
      </c>
      <c r="E28" s="72" t="s">
        <v>25</v>
      </c>
      <c r="F28" s="75"/>
      <c r="G28" s="73">
        <v>1.55</v>
      </c>
      <c r="H28" s="74"/>
      <c r="I28" s="74">
        <f t="shared" si="0"/>
        <v>1.55</v>
      </c>
      <c r="J28" s="22" t="str">
        <f t="shared" si="3"/>
        <v>梁蔡</v>
      </c>
      <c r="K28" s="79">
        <f t="shared" si="4"/>
        <v>775</v>
      </c>
      <c r="L28" s="74">
        <f t="shared" si="1"/>
        <v>4.65</v>
      </c>
      <c r="M28" s="35">
        <f t="shared" si="2"/>
        <v>23.25</v>
      </c>
      <c r="N28" s="22"/>
      <c r="O28" s="36"/>
      <c r="P28" s="36"/>
      <c r="Q28" s="36"/>
    </row>
    <row r="29" s="40" customFormat="1" ht="13" customHeight="1" spans="1:17">
      <c r="A29" s="22">
        <v>24</v>
      </c>
      <c r="B29" s="71" t="s">
        <v>280</v>
      </c>
      <c r="C29" s="24" t="s">
        <v>18</v>
      </c>
      <c r="D29" s="25" t="s">
        <v>19</v>
      </c>
      <c r="E29" s="72" t="s">
        <v>39</v>
      </c>
      <c r="F29" s="75"/>
      <c r="G29" s="73">
        <v>2.12</v>
      </c>
      <c r="H29" s="74"/>
      <c r="I29" s="74">
        <f t="shared" si="0"/>
        <v>2.12</v>
      </c>
      <c r="J29" s="22" t="str">
        <f t="shared" si="3"/>
        <v>梁蔡</v>
      </c>
      <c r="K29" s="79">
        <f t="shared" si="4"/>
        <v>1060</v>
      </c>
      <c r="L29" s="74">
        <f t="shared" si="1"/>
        <v>6.36</v>
      </c>
      <c r="M29" s="35">
        <f t="shared" si="2"/>
        <v>31.8</v>
      </c>
      <c r="N29" s="22"/>
      <c r="O29" s="36"/>
      <c r="P29" s="36"/>
      <c r="Q29" s="36"/>
    </row>
    <row r="30" s="40" customFormat="1" ht="13" customHeight="1" spans="1:17">
      <c r="A30" s="22">
        <v>25</v>
      </c>
      <c r="B30" s="71" t="s">
        <v>281</v>
      </c>
      <c r="C30" s="24" t="s">
        <v>18</v>
      </c>
      <c r="D30" s="25" t="s">
        <v>19</v>
      </c>
      <c r="E30" s="72" t="s">
        <v>41</v>
      </c>
      <c r="F30" s="75"/>
      <c r="G30" s="73">
        <v>1.77</v>
      </c>
      <c r="H30" s="74"/>
      <c r="I30" s="74">
        <f t="shared" si="0"/>
        <v>1.77</v>
      </c>
      <c r="J30" s="22" t="str">
        <f t="shared" si="3"/>
        <v>梁蔡</v>
      </c>
      <c r="K30" s="79">
        <f t="shared" si="4"/>
        <v>885</v>
      </c>
      <c r="L30" s="74">
        <f t="shared" si="1"/>
        <v>5.31</v>
      </c>
      <c r="M30" s="35">
        <f t="shared" si="2"/>
        <v>26.55</v>
      </c>
      <c r="N30" s="22"/>
      <c r="O30" s="36"/>
      <c r="P30" s="36"/>
      <c r="Q30" s="36"/>
    </row>
    <row r="31" s="40" customFormat="1" ht="13" customHeight="1" spans="1:17">
      <c r="A31" s="22">
        <v>26</v>
      </c>
      <c r="B31" s="71" t="s">
        <v>282</v>
      </c>
      <c r="C31" s="24" t="s">
        <v>18</v>
      </c>
      <c r="D31" s="25" t="s">
        <v>19</v>
      </c>
      <c r="E31" s="72" t="s">
        <v>45</v>
      </c>
      <c r="F31" s="75"/>
      <c r="G31" s="73">
        <v>2.1</v>
      </c>
      <c r="H31" s="74"/>
      <c r="I31" s="74">
        <f t="shared" si="0"/>
        <v>2.1</v>
      </c>
      <c r="J31" s="22" t="str">
        <f t="shared" si="3"/>
        <v>梁蔡</v>
      </c>
      <c r="K31" s="79">
        <f t="shared" si="4"/>
        <v>1050</v>
      </c>
      <c r="L31" s="74">
        <f t="shared" si="1"/>
        <v>6.3</v>
      </c>
      <c r="M31" s="35">
        <f t="shared" si="2"/>
        <v>31.5</v>
      </c>
      <c r="N31" s="22"/>
      <c r="O31" s="36"/>
      <c r="P31" s="36"/>
      <c r="Q31" s="36"/>
    </row>
    <row r="32" s="40" customFormat="1" ht="13" customHeight="1" spans="1:17">
      <c r="A32" s="22">
        <v>27</v>
      </c>
      <c r="B32" s="71" t="s">
        <v>283</v>
      </c>
      <c r="C32" s="24" t="s">
        <v>18</v>
      </c>
      <c r="D32" s="25" t="s">
        <v>19</v>
      </c>
      <c r="E32" s="72" t="s">
        <v>39</v>
      </c>
      <c r="F32" s="75"/>
      <c r="G32" s="73">
        <v>1.41</v>
      </c>
      <c r="H32" s="74"/>
      <c r="I32" s="74">
        <f t="shared" si="0"/>
        <v>1.41</v>
      </c>
      <c r="J32" s="22" t="str">
        <f t="shared" si="3"/>
        <v>梁蔡</v>
      </c>
      <c r="K32" s="79">
        <f t="shared" si="4"/>
        <v>705</v>
      </c>
      <c r="L32" s="74">
        <f t="shared" si="1"/>
        <v>4.23</v>
      </c>
      <c r="M32" s="35">
        <f t="shared" si="2"/>
        <v>21.15</v>
      </c>
      <c r="N32" s="22"/>
      <c r="O32" s="36"/>
      <c r="P32" s="36"/>
      <c r="Q32" s="36"/>
    </row>
    <row r="33" s="40" customFormat="1" ht="13" customHeight="1" spans="1:17">
      <c r="A33" s="22">
        <v>28</v>
      </c>
      <c r="B33" s="71" t="s">
        <v>284</v>
      </c>
      <c r="C33" s="24" t="s">
        <v>18</v>
      </c>
      <c r="D33" s="25" t="s">
        <v>19</v>
      </c>
      <c r="E33" s="72" t="s">
        <v>32</v>
      </c>
      <c r="F33" s="75"/>
      <c r="G33" s="73">
        <v>1.77</v>
      </c>
      <c r="H33" s="74"/>
      <c r="I33" s="74">
        <f t="shared" si="0"/>
        <v>1.77</v>
      </c>
      <c r="J33" s="22" t="str">
        <f t="shared" si="3"/>
        <v>梁蔡</v>
      </c>
      <c r="K33" s="79">
        <f t="shared" si="4"/>
        <v>885</v>
      </c>
      <c r="L33" s="74">
        <f t="shared" si="1"/>
        <v>5.31</v>
      </c>
      <c r="M33" s="35">
        <f t="shared" si="2"/>
        <v>26.55</v>
      </c>
      <c r="N33" s="22"/>
      <c r="O33" s="36"/>
      <c r="P33" s="36"/>
      <c r="Q33" s="36"/>
    </row>
    <row r="34" s="40" customFormat="1" ht="13" customHeight="1" spans="1:17">
      <c r="A34" s="22">
        <v>29</v>
      </c>
      <c r="B34" s="71" t="s">
        <v>285</v>
      </c>
      <c r="C34" s="24" t="s">
        <v>18</v>
      </c>
      <c r="D34" s="25" t="s">
        <v>19</v>
      </c>
      <c r="E34" s="72" t="s">
        <v>30</v>
      </c>
      <c r="F34" s="75"/>
      <c r="G34" s="73">
        <v>1.41</v>
      </c>
      <c r="H34" s="74"/>
      <c r="I34" s="74">
        <f t="shared" si="0"/>
        <v>1.41</v>
      </c>
      <c r="J34" s="22" t="str">
        <f t="shared" si="3"/>
        <v>梁蔡</v>
      </c>
      <c r="K34" s="79">
        <f t="shared" si="4"/>
        <v>705</v>
      </c>
      <c r="L34" s="74">
        <f t="shared" si="1"/>
        <v>4.23</v>
      </c>
      <c r="M34" s="35">
        <f t="shared" si="2"/>
        <v>21.15</v>
      </c>
      <c r="N34" s="22"/>
      <c r="O34" s="36"/>
      <c r="P34" s="36"/>
      <c r="Q34" s="36"/>
    </row>
    <row r="35" s="40" customFormat="1" ht="13" customHeight="1" spans="1:17">
      <c r="A35" s="22">
        <v>30</v>
      </c>
      <c r="B35" s="71" t="s">
        <v>286</v>
      </c>
      <c r="C35" s="24" t="s">
        <v>18</v>
      </c>
      <c r="D35" s="25" t="s">
        <v>19</v>
      </c>
      <c r="E35" s="72" t="s">
        <v>23</v>
      </c>
      <c r="F35" s="75"/>
      <c r="G35" s="73">
        <v>1.77</v>
      </c>
      <c r="H35" s="74"/>
      <c r="I35" s="74">
        <f t="shared" si="0"/>
        <v>1.77</v>
      </c>
      <c r="J35" s="22" t="str">
        <f t="shared" si="3"/>
        <v>梁蔡</v>
      </c>
      <c r="K35" s="79">
        <f t="shared" si="4"/>
        <v>885</v>
      </c>
      <c r="L35" s="74">
        <f t="shared" si="1"/>
        <v>5.31</v>
      </c>
      <c r="M35" s="35">
        <f t="shared" si="2"/>
        <v>26.55</v>
      </c>
      <c r="N35" s="22"/>
      <c r="O35" s="36"/>
      <c r="P35" s="36"/>
      <c r="Q35" s="36"/>
    </row>
    <row r="36" s="40" customFormat="1" ht="13" customHeight="1" spans="1:17">
      <c r="A36" s="22">
        <v>31</v>
      </c>
      <c r="B36" s="71" t="s">
        <v>287</v>
      </c>
      <c r="C36" s="24" t="s">
        <v>18</v>
      </c>
      <c r="D36" s="25" t="s">
        <v>19</v>
      </c>
      <c r="E36" s="72" t="s">
        <v>30</v>
      </c>
      <c r="F36" s="75"/>
      <c r="G36" s="73">
        <v>0.43</v>
      </c>
      <c r="H36" s="74"/>
      <c r="I36" s="74">
        <f t="shared" si="0"/>
        <v>0.43</v>
      </c>
      <c r="J36" s="22" t="str">
        <f t="shared" si="3"/>
        <v>梁蔡</v>
      </c>
      <c r="K36" s="79">
        <f t="shared" si="4"/>
        <v>215</v>
      </c>
      <c r="L36" s="74">
        <f t="shared" si="1"/>
        <v>1.29</v>
      </c>
      <c r="M36" s="35">
        <f t="shared" si="2"/>
        <v>6.45</v>
      </c>
      <c r="N36" s="22"/>
      <c r="O36" s="36"/>
      <c r="P36" s="36"/>
      <c r="Q36" s="36"/>
    </row>
    <row r="37" s="40" customFormat="1" ht="13" customHeight="1" spans="1:17">
      <c r="A37" s="22">
        <v>32</v>
      </c>
      <c r="B37" s="71" t="s">
        <v>288</v>
      </c>
      <c r="C37" s="24" t="s">
        <v>18</v>
      </c>
      <c r="D37" s="25" t="s">
        <v>19</v>
      </c>
      <c r="E37" s="72" t="s">
        <v>32</v>
      </c>
      <c r="F37" s="75"/>
      <c r="G37" s="73">
        <v>1.66</v>
      </c>
      <c r="H37" s="74"/>
      <c r="I37" s="74">
        <f t="shared" si="0"/>
        <v>1.66</v>
      </c>
      <c r="J37" s="22" t="str">
        <f t="shared" si="3"/>
        <v>梁蔡</v>
      </c>
      <c r="K37" s="79">
        <f t="shared" si="4"/>
        <v>830</v>
      </c>
      <c r="L37" s="74">
        <f t="shared" si="1"/>
        <v>4.98</v>
      </c>
      <c r="M37" s="35">
        <f t="shared" si="2"/>
        <v>24.9</v>
      </c>
      <c r="N37" s="22"/>
      <c r="O37" s="36"/>
      <c r="P37" s="36"/>
      <c r="Q37" s="36"/>
    </row>
    <row r="38" s="40" customFormat="1" ht="13" customHeight="1" spans="1:17">
      <c r="A38" s="22">
        <v>33</v>
      </c>
      <c r="B38" s="71" t="s">
        <v>289</v>
      </c>
      <c r="C38" s="24" t="s">
        <v>18</v>
      </c>
      <c r="D38" s="25" t="s">
        <v>19</v>
      </c>
      <c r="E38" s="72" t="s">
        <v>39</v>
      </c>
      <c r="F38" s="75"/>
      <c r="G38" s="73">
        <v>1.77</v>
      </c>
      <c r="H38" s="74"/>
      <c r="I38" s="74">
        <f t="shared" si="0"/>
        <v>1.77</v>
      </c>
      <c r="J38" s="22" t="str">
        <f t="shared" si="3"/>
        <v>梁蔡</v>
      </c>
      <c r="K38" s="79">
        <f t="shared" si="4"/>
        <v>885</v>
      </c>
      <c r="L38" s="74">
        <f t="shared" si="1"/>
        <v>5.31</v>
      </c>
      <c r="M38" s="35">
        <f t="shared" si="2"/>
        <v>26.55</v>
      </c>
      <c r="N38" s="22"/>
      <c r="O38" s="36"/>
      <c r="P38" s="36"/>
      <c r="Q38" s="36"/>
    </row>
    <row r="39" s="40" customFormat="1" ht="13" customHeight="1" spans="1:17">
      <c r="A39" s="22">
        <v>34</v>
      </c>
      <c r="B39" s="71" t="s">
        <v>290</v>
      </c>
      <c r="C39" s="24" t="s">
        <v>18</v>
      </c>
      <c r="D39" s="25" t="s">
        <v>19</v>
      </c>
      <c r="E39" s="72" t="s">
        <v>23</v>
      </c>
      <c r="F39" s="75"/>
      <c r="G39" s="73">
        <v>1.77</v>
      </c>
      <c r="H39" s="74"/>
      <c r="I39" s="74">
        <f t="shared" si="0"/>
        <v>1.77</v>
      </c>
      <c r="J39" s="22" t="str">
        <f t="shared" si="3"/>
        <v>梁蔡</v>
      </c>
      <c r="K39" s="79">
        <f t="shared" si="4"/>
        <v>885</v>
      </c>
      <c r="L39" s="74">
        <f t="shared" si="1"/>
        <v>5.31</v>
      </c>
      <c r="M39" s="35">
        <f t="shared" si="2"/>
        <v>26.55</v>
      </c>
      <c r="N39" s="22"/>
      <c r="O39" s="36"/>
      <c r="P39" s="36"/>
      <c r="Q39" s="36"/>
    </row>
    <row r="40" s="40" customFormat="1" ht="13" customHeight="1" spans="1:17">
      <c r="A40" s="22">
        <v>35</v>
      </c>
      <c r="B40" s="71" t="s">
        <v>291</v>
      </c>
      <c r="C40" s="24" t="s">
        <v>18</v>
      </c>
      <c r="D40" s="25" t="s">
        <v>19</v>
      </c>
      <c r="E40" s="72" t="s">
        <v>32</v>
      </c>
      <c r="F40" s="75"/>
      <c r="G40" s="73">
        <v>1.41</v>
      </c>
      <c r="H40" s="74"/>
      <c r="I40" s="74">
        <f t="shared" si="0"/>
        <v>1.41</v>
      </c>
      <c r="J40" s="22" t="str">
        <f t="shared" si="3"/>
        <v>梁蔡</v>
      </c>
      <c r="K40" s="79">
        <f t="shared" si="4"/>
        <v>705</v>
      </c>
      <c r="L40" s="74">
        <f t="shared" si="1"/>
        <v>4.23</v>
      </c>
      <c r="M40" s="35">
        <f t="shared" si="2"/>
        <v>21.15</v>
      </c>
      <c r="N40" s="22"/>
      <c r="O40" s="36"/>
      <c r="P40" s="36"/>
      <c r="Q40" s="36"/>
    </row>
    <row r="41" s="40" customFormat="1" ht="13" customHeight="1" spans="1:17">
      <c r="A41" s="22">
        <v>36</v>
      </c>
      <c r="B41" s="71" t="s">
        <v>292</v>
      </c>
      <c r="C41" s="24" t="s">
        <v>18</v>
      </c>
      <c r="D41" s="25" t="s">
        <v>19</v>
      </c>
      <c r="E41" s="72" t="s">
        <v>39</v>
      </c>
      <c r="F41" s="75"/>
      <c r="G41" s="73">
        <v>1.41</v>
      </c>
      <c r="H41" s="74"/>
      <c r="I41" s="74">
        <f t="shared" si="0"/>
        <v>1.41</v>
      </c>
      <c r="J41" s="22" t="str">
        <f t="shared" si="3"/>
        <v>梁蔡</v>
      </c>
      <c r="K41" s="79">
        <f t="shared" si="4"/>
        <v>705</v>
      </c>
      <c r="L41" s="74">
        <f t="shared" si="1"/>
        <v>4.23</v>
      </c>
      <c r="M41" s="35">
        <f t="shared" si="2"/>
        <v>21.15</v>
      </c>
      <c r="N41" s="22"/>
      <c r="O41" s="36"/>
      <c r="P41" s="36"/>
      <c r="Q41" s="36"/>
    </row>
    <row r="42" s="40" customFormat="1" ht="13" customHeight="1" spans="1:17">
      <c r="A42" s="22">
        <v>37</v>
      </c>
      <c r="B42" s="71" t="s">
        <v>293</v>
      </c>
      <c r="C42" s="24" t="s">
        <v>18</v>
      </c>
      <c r="D42" s="25" t="s">
        <v>19</v>
      </c>
      <c r="E42" s="72" t="s">
        <v>30</v>
      </c>
      <c r="F42" s="75"/>
      <c r="G42" s="73">
        <v>1.41</v>
      </c>
      <c r="H42" s="74"/>
      <c r="I42" s="74">
        <f t="shared" si="0"/>
        <v>1.41</v>
      </c>
      <c r="J42" s="22" t="str">
        <f t="shared" si="3"/>
        <v>梁蔡</v>
      </c>
      <c r="K42" s="79">
        <f t="shared" si="4"/>
        <v>705</v>
      </c>
      <c r="L42" s="74">
        <f t="shared" si="1"/>
        <v>4.23</v>
      </c>
      <c r="M42" s="35">
        <f t="shared" si="2"/>
        <v>21.15</v>
      </c>
      <c r="N42" s="22"/>
      <c r="O42" s="36"/>
      <c r="P42" s="36"/>
      <c r="Q42" s="36"/>
    </row>
    <row r="43" s="40" customFormat="1" ht="13" customHeight="1" spans="1:17">
      <c r="A43" s="22">
        <v>38</v>
      </c>
      <c r="B43" s="71" t="s">
        <v>294</v>
      </c>
      <c r="C43" s="24" t="s">
        <v>18</v>
      </c>
      <c r="D43" s="25" t="s">
        <v>19</v>
      </c>
      <c r="E43" s="72" t="s">
        <v>41</v>
      </c>
      <c r="F43" s="75"/>
      <c r="G43" s="73">
        <v>2.81</v>
      </c>
      <c r="H43" s="74"/>
      <c r="I43" s="74">
        <f t="shared" si="0"/>
        <v>2.81</v>
      </c>
      <c r="J43" s="22" t="str">
        <f t="shared" si="3"/>
        <v>梁蔡</v>
      </c>
      <c r="K43" s="79">
        <f t="shared" si="4"/>
        <v>1405</v>
      </c>
      <c r="L43" s="74">
        <f t="shared" si="1"/>
        <v>8.43</v>
      </c>
      <c r="M43" s="35">
        <f t="shared" si="2"/>
        <v>42.15</v>
      </c>
      <c r="N43" s="22"/>
      <c r="O43" s="36"/>
      <c r="P43" s="36"/>
      <c r="Q43" s="36"/>
    </row>
    <row r="44" s="40" customFormat="1" ht="13" customHeight="1" spans="1:17">
      <c r="A44" s="22">
        <v>39</v>
      </c>
      <c r="B44" s="71" t="s">
        <v>295</v>
      </c>
      <c r="C44" s="24" t="s">
        <v>18</v>
      </c>
      <c r="D44" s="25" t="s">
        <v>19</v>
      </c>
      <c r="E44" s="72" t="s">
        <v>30</v>
      </c>
      <c r="F44" s="75"/>
      <c r="G44" s="73">
        <v>3.2</v>
      </c>
      <c r="H44" s="74"/>
      <c r="I44" s="74">
        <f t="shared" si="0"/>
        <v>3.2</v>
      </c>
      <c r="J44" s="22" t="str">
        <f t="shared" si="3"/>
        <v>梁蔡</v>
      </c>
      <c r="K44" s="79">
        <f t="shared" si="4"/>
        <v>1600</v>
      </c>
      <c r="L44" s="74">
        <f t="shared" si="1"/>
        <v>9.6</v>
      </c>
      <c r="M44" s="35">
        <f t="shared" si="2"/>
        <v>48</v>
      </c>
      <c r="N44" s="22"/>
      <c r="O44" s="36"/>
      <c r="P44" s="36"/>
      <c r="Q44" s="36"/>
    </row>
    <row r="45" s="40" customFormat="1" ht="13" customHeight="1" spans="1:17">
      <c r="A45" s="22">
        <v>40</v>
      </c>
      <c r="B45" s="71" t="s">
        <v>296</v>
      </c>
      <c r="C45" s="24" t="s">
        <v>18</v>
      </c>
      <c r="D45" s="25" t="s">
        <v>19</v>
      </c>
      <c r="E45" s="72" t="s">
        <v>27</v>
      </c>
      <c r="F45" s="75"/>
      <c r="G45" s="73">
        <v>1.41</v>
      </c>
      <c r="H45" s="74"/>
      <c r="I45" s="74">
        <f t="shared" si="0"/>
        <v>1.41</v>
      </c>
      <c r="J45" s="22" t="str">
        <f t="shared" si="3"/>
        <v>梁蔡</v>
      </c>
      <c r="K45" s="79">
        <f t="shared" si="4"/>
        <v>705</v>
      </c>
      <c r="L45" s="74">
        <f t="shared" si="1"/>
        <v>4.23</v>
      </c>
      <c r="M45" s="35">
        <f t="shared" si="2"/>
        <v>21.15</v>
      </c>
      <c r="N45" s="22"/>
      <c r="O45" s="36"/>
      <c r="P45" s="36"/>
      <c r="Q45" s="36"/>
    </row>
    <row r="46" s="40" customFormat="1" ht="13" customHeight="1" spans="1:17">
      <c r="A46" s="22">
        <v>41</v>
      </c>
      <c r="B46" s="71" t="s">
        <v>297</v>
      </c>
      <c r="C46" s="24" t="s">
        <v>18</v>
      </c>
      <c r="D46" s="25" t="s">
        <v>19</v>
      </c>
      <c r="E46" s="72" t="s">
        <v>27</v>
      </c>
      <c r="F46" s="75"/>
      <c r="G46" s="73">
        <v>0.88</v>
      </c>
      <c r="H46" s="74"/>
      <c r="I46" s="74">
        <f t="shared" si="0"/>
        <v>0.88</v>
      </c>
      <c r="J46" s="22" t="str">
        <f t="shared" si="3"/>
        <v>梁蔡</v>
      </c>
      <c r="K46" s="79">
        <f t="shared" si="4"/>
        <v>440</v>
      </c>
      <c r="L46" s="74">
        <f t="shared" si="1"/>
        <v>2.64</v>
      </c>
      <c r="M46" s="35">
        <f t="shared" si="2"/>
        <v>13.2</v>
      </c>
      <c r="N46" s="22"/>
      <c r="O46" s="36"/>
      <c r="P46" s="36"/>
      <c r="Q46" s="36"/>
    </row>
    <row r="47" s="40" customFormat="1" ht="13" customHeight="1" spans="1:17">
      <c r="A47" s="22">
        <v>42</v>
      </c>
      <c r="B47" s="71" t="s">
        <v>298</v>
      </c>
      <c r="C47" s="24" t="s">
        <v>18</v>
      </c>
      <c r="D47" s="25" t="s">
        <v>19</v>
      </c>
      <c r="E47" s="72" t="s">
        <v>25</v>
      </c>
      <c r="F47" s="75"/>
      <c r="G47" s="73">
        <v>2.3</v>
      </c>
      <c r="H47" s="74"/>
      <c r="I47" s="74">
        <f t="shared" si="0"/>
        <v>2.3</v>
      </c>
      <c r="J47" s="22" t="str">
        <f t="shared" si="3"/>
        <v>梁蔡</v>
      </c>
      <c r="K47" s="79">
        <f t="shared" si="4"/>
        <v>1150</v>
      </c>
      <c r="L47" s="74">
        <f t="shared" si="1"/>
        <v>6.9</v>
      </c>
      <c r="M47" s="35">
        <f t="shared" si="2"/>
        <v>34.5</v>
      </c>
      <c r="N47" s="22"/>
      <c r="O47" s="36"/>
      <c r="P47" s="36"/>
      <c r="Q47" s="36"/>
    </row>
    <row r="48" s="40" customFormat="1" ht="13" customHeight="1" spans="1:17">
      <c r="A48" s="22">
        <v>43</v>
      </c>
      <c r="B48" s="71" t="s">
        <v>299</v>
      </c>
      <c r="C48" s="24" t="s">
        <v>18</v>
      </c>
      <c r="D48" s="25" t="s">
        <v>19</v>
      </c>
      <c r="E48" s="72" t="s">
        <v>32</v>
      </c>
      <c r="F48" s="75"/>
      <c r="G48" s="73">
        <v>1.94</v>
      </c>
      <c r="H48" s="74"/>
      <c r="I48" s="74">
        <f t="shared" si="0"/>
        <v>1.94</v>
      </c>
      <c r="J48" s="22" t="str">
        <f t="shared" si="3"/>
        <v>梁蔡</v>
      </c>
      <c r="K48" s="79">
        <f t="shared" si="4"/>
        <v>970</v>
      </c>
      <c r="L48" s="74">
        <f t="shared" si="1"/>
        <v>5.82</v>
      </c>
      <c r="M48" s="35">
        <f t="shared" si="2"/>
        <v>29.1</v>
      </c>
      <c r="N48" s="22"/>
      <c r="O48" s="36"/>
      <c r="P48" s="36"/>
      <c r="Q48" s="36"/>
    </row>
    <row r="49" s="40" customFormat="1" ht="13" customHeight="1" spans="1:17">
      <c r="A49" s="22">
        <v>44</v>
      </c>
      <c r="B49" s="71" t="s">
        <v>300</v>
      </c>
      <c r="C49" s="24" t="s">
        <v>18</v>
      </c>
      <c r="D49" s="25" t="s">
        <v>19</v>
      </c>
      <c r="E49" s="72" t="s">
        <v>25</v>
      </c>
      <c r="F49" s="75"/>
      <c r="G49" s="73">
        <v>0.87</v>
      </c>
      <c r="H49" s="74"/>
      <c r="I49" s="74">
        <f t="shared" si="0"/>
        <v>0.87</v>
      </c>
      <c r="J49" s="22" t="str">
        <f t="shared" si="3"/>
        <v>梁蔡</v>
      </c>
      <c r="K49" s="79">
        <f t="shared" si="4"/>
        <v>435</v>
      </c>
      <c r="L49" s="74">
        <f t="shared" si="1"/>
        <v>2.61</v>
      </c>
      <c r="M49" s="35">
        <f t="shared" si="2"/>
        <v>13.05</v>
      </c>
      <c r="N49" s="22"/>
      <c r="O49" s="36"/>
      <c r="P49" s="36"/>
      <c r="Q49" s="36"/>
    </row>
    <row r="50" s="40" customFormat="1" ht="13" customHeight="1" spans="1:17">
      <c r="A50" s="22">
        <v>45</v>
      </c>
      <c r="B50" s="71" t="s">
        <v>301</v>
      </c>
      <c r="C50" s="24" t="s">
        <v>18</v>
      </c>
      <c r="D50" s="25" t="s">
        <v>19</v>
      </c>
      <c r="E50" s="72" t="s">
        <v>30</v>
      </c>
      <c r="F50" s="75"/>
      <c r="G50" s="73">
        <v>0.7</v>
      </c>
      <c r="H50" s="74"/>
      <c r="I50" s="74">
        <f t="shared" si="0"/>
        <v>0.7</v>
      </c>
      <c r="J50" s="22" t="str">
        <f t="shared" si="3"/>
        <v>梁蔡</v>
      </c>
      <c r="K50" s="79">
        <f t="shared" si="4"/>
        <v>350</v>
      </c>
      <c r="L50" s="74">
        <f t="shared" si="1"/>
        <v>2.1</v>
      </c>
      <c r="M50" s="35">
        <f t="shared" si="2"/>
        <v>10.5</v>
      </c>
      <c r="N50" s="22"/>
      <c r="O50" s="36"/>
      <c r="P50" s="36"/>
      <c r="Q50" s="36"/>
    </row>
    <row r="51" s="40" customFormat="1" ht="13" customHeight="1" spans="1:17">
      <c r="A51" s="22">
        <v>46</v>
      </c>
      <c r="B51" s="71" t="s">
        <v>302</v>
      </c>
      <c r="C51" s="24" t="s">
        <v>18</v>
      </c>
      <c r="D51" s="25" t="s">
        <v>19</v>
      </c>
      <c r="E51" s="72" t="s">
        <v>45</v>
      </c>
      <c r="F51" s="75"/>
      <c r="G51" s="73">
        <v>2.12</v>
      </c>
      <c r="H51" s="74"/>
      <c r="I51" s="74">
        <f t="shared" si="0"/>
        <v>2.12</v>
      </c>
      <c r="J51" s="22" t="str">
        <f t="shared" si="3"/>
        <v>梁蔡</v>
      </c>
      <c r="K51" s="79">
        <f t="shared" si="4"/>
        <v>1060</v>
      </c>
      <c r="L51" s="74">
        <f t="shared" si="1"/>
        <v>6.36</v>
      </c>
      <c r="M51" s="35">
        <f t="shared" si="2"/>
        <v>31.8</v>
      </c>
      <c r="N51" s="22"/>
      <c r="O51" s="36"/>
      <c r="P51" s="36"/>
      <c r="Q51" s="36"/>
    </row>
    <row r="52" s="40" customFormat="1" ht="13" customHeight="1" spans="1:17">
      <c r="A52" s="22">
        <v>47</v>
      </c>
      <c r="B52" s="71" t="s">
        <v>303</v>
      </c>
      <c r="C52" s="24" t="s">
        <v>18</v>
      </c>
      <c r="D52" s="25" t="s">
        <v>19</v>
      </c>
      <c r="E52" s="72" t="s">
        <v>25</v>
      </c>
      <c r="F52" s="75"/>
      <c r="G52" s="73">
        <v>2.12</v>
      </c>
      <c r="H52" s="74"/>
      <c r="I52" s="74">
        <f t="shared" si="0"/>
        <v>2.12</v>
      </c>
      <c r="J52" s="22" t="str">
        <f t="shared" si="3"/>
        <v>梁蔡</v>
      </c>
      <c r="K52" s="79">
        <f t="shared" si="4"/>
        <v>1060</v>
      </c>
      <c r="L52" s="74">
        <f t="shared" si="1"/>
        <v>6.36</v>
      </c>
      <c r="M52" s="35">
        <f t="shared" si="2"/>
        <v>31.8</v>
      </c>
      <c r="N52" s="22"/>
      <c r="O52" s="36"/>
      <c r="P52" s="36"/>
      <c r="Q52" s="36"/>
    </row>
    <row r="53" s="40" customFormat="1" ht="13" customHeight="1" spans="1:17">
      <c r="A53" s="22">
        <v>48</v>
      </c>
      <c r="B53" s="71" t="s">
        <v>304</v>
      </c>
      <c r="C53" s="24" t="s">
        <v>18</v>
      </c>
      <c r="D53" s="25" t="s">
        <v>19</v>
      </c>
      <c r="E53" s="72" t="s">
        <v>45</v>
      </c>
      <c r="F53" s="75"/>
      <c r="G53" s="73">
        <v>1.41</v>
      </c>
      <c r="H53" s="74"/>
      <c r="I53" s="74">
        <f t="shared" si="0"/>
        <v>1.41</v>
      </c>
      <c r="J53" s="22" t="str">
        <f t="shared" si="3"/>
        <v>梁蔡</v>
      </c>
      <c r="K53" s="79">
        <f t="shared" si="4"/>
        <v>705</v>
      </c>
      <c r="L53" s="74">
        <f t="shared" si="1"/>
        <v>4.23</v>
      </c>
      <c r="M53" s="35">
        <f t="shared" si="2"/>
        <v>21.15</v>
      </c>
      <c r="N53" s="22"/>
      <c r="O53" s="36"/>
      <c r="P53" s="36"/>
      <c r="Q53" s="36"/>
    </row>
    <row r="54" s="40" customFormat="1" ht="13" customHeight="1" spans="1:17">
      <c r="A54" s="22">
        <v>49</v>
      </c>
      <c r="B54" s="71" t="s">
        <v>305</v>
      </c>
      <c r="C54" s="24" t="s">
        <v>18</v>
      </c>
      <c r="D54" s="25" t="s">
        <v>19</v>
      </c>
      <c r="E54" s="72" t="s">
        <v>27</v>
      </c>
      <c r="F54" s="75"/>
      <c r="G54" s="73">
        <v>1.77</v>
      </c>
      <c r="H54" s="74"/>
      <c r="I54" s="74">
        <f t="shared" si="0"/>
        <v>1.77</v>
      </c>
      <c r="J54" s="22" t="str">
        <f t="shared" si="3"/>
        <v>梁蔡</v>
      </c>
      <c r="K54" s="79">
        <f t="shared" si="4"/>
        <v>885</v>
      </c>
      <c r="L54" s="74">
        <f t="shared" si="1"/>
        <v>5.31</v>
      </c>
      <c r="M54" s="35">
        <f t="shared" si="2"/>
        <v>26.55</v>
      </c>
      <c r="N54" s="22"/>
      <c r="O54" s="36"/>
      <c r="P54" s="36"/>
      <c r="Q54" s="36"/>
    </row>
    <row r="55" s="40" customFormat="1" ht="13" customHeight="1" spans="1:17">
      <c r="A55" s="22">
        <v>50</v>
      </c>
      <c r="B55" s="71" t="s">
        <v>306</v>
      </c>
      <c r="C55" s="24" t="s">
        <v>18</v>
      </c>
      <c r="D55" s="25" t="s">
        <v>19</v>
      </c>
      <c r="E55" s="72" t="s">
        <v>30</v>
      </c>
      <c r="F55" s="75"/>
      <c r="G55" s="73">
        <v>3.01</v>
      </c>
      <c r="H55" s="74"/>
      <c r="I55" s="74">
        <f t="shared" si="0"/>
        <v>3.01</v>
      </c>
      <c r="J55" s="22" t="str">
        <f t="shared" si="3"/>
        <v>梁蔡</v>
      </c>
      <c r="K55" s="79">
        <f t="shared" si="4"/>
        <v>1505</v>
      </c>
      <c r="L55" s="74">
        <f t="shared" si="1"/>
        <v>9.03</v>
      </c>
      <c r="M55" s="35">
        <f t="shared" si="2"/>
        <v>45.15</v>
      </c>
      <c r="N55" s="22"/>
      <c r="O55" s="36"/>
      <c r="P55" s="36"/>
      <c r="Q55" s="36"/>
    </row>
    <row r="56" s="40" customFormat="1" ht="13" customHeight="1" spans="1:17">
      <c r="A56" s="22">
        <v>51</v>
      </c>
      <c r="B56" s="71" t="s">
        <v>307</v>
      </c>
      <c r="C56" s="24" t="s">
        <v>18</v>
      </c>
      <c r="D56" s="25" t="s">
        <v>19</v>
      </c>
      <c r="E56" s="72" t="s">
        <v>30</v>
      </c>
      <c r="F56" s="75"/>
      <c r="G56" s="73">
        <v>2.14</v>
      </c>
      <c r="H56" s="74"/>
      <c r="I56" s="74">
        <f t="shared" si="0"/>
        <v>2.14</v>
      </c>
      <c r="J56" s="22" t="str">
        <f t="shared" si="3"/>
        <v>梁蔡</v>
      </c>
      <c r="K56" s="79">
        <f t="shared" si="4"/>
        <v>1070</v>
      </c>
      <c r="L56" s="74">
        <f t="shared" si="1"/>
        <v>6.42</v>
      </c>
      <c r="M56" s="35">
        <f t="shared" si="2"/>
        <v>32.1</v>
      </c>
      <c r="N56" s="22"/>
      <c r="O56" s="36"/>
      <c r="P56" s="36"/>
      <c r="Q56" s="36"/>
    </row>
    <row r="57" s="40" customFormat="1" ht="13" customHeight="1" spans="1:17">
      <c r="A57" s="22">
        <v>52</v>
      </c>
      <c r="B57" s="71" t="s">
        <v>308</v>
      </c>
      <c r="C57" s="24" t="s">
        <v>18</v>
      </c>
      <c r="D57" s="25" t="s">
        <v>19</v>
      </c>
      <c r="E57" s="72" t="s">
        <v>39</v>
      </c>
      <c r="F57" s="75"/>
      <c r="G57" s="73">
        <v>1.71</v>
      </c>
      <c r="H57" s="74"/>
      <c r="I57" s="74">
        <f t="shared" si="0"/>
        <v>1.71</v>
      </c>
      <c r="J57" s="22" t="str">
        <f t="shared" si="3"/>
        <v>梁蔡</v>
      </c>
      <c r="K57" s="79">
        <f t="shared" si="4"/>
        <v>855</v>
      </c>
      <c r="L57" s="74">
        <f t="shared" si="1"/>
        <v>5.13</v>
      </c>
      <c r="M57" s="35">
        <f t="shared" si="2"/>
        <v>25.65</v>
      </c>
      <c r="N57" s="22"/>
      <c r="O57" s="36"/>
      <c r="P57" s="36"/>
      <c r="Q57" s="36"/>
    </row>
    <row r="58" s="40" customFormat="1" ht="13" customHeight="1" spans="1:17">
      <c r="A58" s="22">
        <v>53</v>
      </c>
      <c r="B58" s="71" t="s">
        <v>309</v>
      </c>
      <c r="C58" s="24" t="s">
        <v>18</v>
      </c>
      <c r="D58" s="25" t="s">
        <v>19</v>
      </c>
      <c r="E58" s="72" t="s">
        <v>45</v>
      </c>
      <c r="F58" s="75"/>
      <c r="G58" s="73">
        <v>2.58</v>
      </c>
      <c r="H58" s="74"/>
      <c r="I58" s="74">
        <f t="shared" si="0"/>
        <v>2.58</v>
      </c>
      <c r="J58" s="22" t="str">
        <f t="shared" si="3"/>
        <v>梁蔡</v>
      </c>
      <c r="K58" s="79">
        <f t="shared" si="4"/>
        <v>1290</v>
      </c>
      <c r="L58" s="74">
        <f t="shared" si="1"/>
        <v>7.74</v>
      </c>
      <c r="M58" s="35">
        <f t="shared" si="2"/>
        <v>38.7</v>
      </c>
      <c r="N58" s="22"/>
      <c r="O58" s="36"/>
      <c r="P58" s="36"/>
      <c r="Q58" s="36"/>
    </row>
    <row r="59" s="41" customFormat="1" ht="13" customHeight="1" spans="1:17">
      <c r="A59" s="76">
        <v>54</v>
      </c>
      <c r="B59" s="71" t="s">
        <v>310</v>
      </c>
      <c r="C59" s="24" t="s">
        <v>18</v>
      </c>
      <c r="D59" s="25" t="s">
        <v>19</v>
      </c>
      <c r="E59" s="72" t="s">
        <v>25</v>
      </c>
      <c r="F59" s="75"/>
      <c r="G59" s="73">
        <v>2.14</v>
      </c>
      <c r="H59" s="77"/>
      <c r="I59" s="77">
        <f t="shared" si="0"/>
        <v>2.14</v>
      </c>
      <c r="J59" s="22" t="str">
        <f t="shared" si="3"/>
        <v>梁蔡</v>
      </c>
      <c r="K59" s="79">
        <f t="shared" si="4"/>
        <v>1070</v>
      </c>
      <c r="L59" s="77">
        <f t="shared" si="1"/>
        <v>6.42</v>
      </c>
      <c r="M59" s="80">
        <f t="shared" si="2"/>
        <v>32.1</v>
      </c>
      <c r="N59" s="22"/>
      <c r="O59" s="36"/>
      <c r="P59" s="36"/>
      <c r="Q59" s="36"/>
    </row>
    <row r="60" s="40" customFormat="1" ht="13" customHeight="1" spans="1:17">
      <c r="A60" s="22">
        <v>55</v>
      </c>
      <c r="B60" s="71" t="s">
        <v>311</v>
      </c>
      <c r="C60" s="24" t="s">
        <v>18</v>
      </c>
      <c r="D60" s="25" t="s">
        <v>19</v>
      </c>
      <c r="E60" s="72" t="s">
        <v>41</v>
      </c>
      <c r="F60" s="75"/>
      <c r="G60" s="73">
        <v>2.14</v>
      </c>
      <c r="H60" s="74"/>
      <c r="I60" s="74">
        <f t="shared" si="0"/>
        <v>2.14</v>
      </c>
      <c r="J60" s="22" t="str">
        <f t="shared" si="3"/>
        <v>梁蔡</v>
      </c>
      <c r="K60" s="79">
        <f t="shared" si="4"/>
        <v>1070</v>
      </c>
      <c r="L60" s="74">
        <f t="shared" si="1"/>
        <v>6.42</v>
      </c>
      <c r="M60" s="35">
        <f t="shared" si="2"/>
        <v>32.1</v>
      </c>
      <c r="N60" s="22"/>
      <c r="O60" s="36"/>
      <c r="P60" s="36"/>
      <c r="Q60" s="36"/>
    </row>
    <row r="61" s="40" customFormat="1" ht="13" customHeight="1" spans="1:17">
      <c r="A61" s="22">
        <v>56</v>
      </c>
      <c r="B61" s="71" t="s">
        <v>312</v>
      </c>
      <c r="C61" s="24" t="s">
        <v>18</v>
      </c>
      <c r="D61" s="25" t="s">
        <v>19</v>
      </c>
      <c r="E61" s="72" t="s">
        <v>39</v>
      </c>
      <c r="F61" s="75"/>
      <c r="G61" s="73">
        <v>1.71</v>
      </c>
      <c r="H61" s="78"/>
      <c r="I61" s="74">
        <f t="shared" si="0"/>
        <v>1.71</v>
      </c>
      <c r="J61" s="22" t="str">
        <f t="shared" si="3"/>
        <v>梁蔡</v>
      </c>
      <c r="K61" s="79">
        <f t="shared" si="4"/>
        <v>855</v>
      </c>
      <c r="L61" s="74">
        <f t="shared" si="1"/>
        <v>5.13</v>
      </c>
      <c r="M61" s="35">
        <f t="shared" si="2"/>
        <v>25.65</v>
      </c>
      <c r="N61" s="22"/>
      <c r="O61" s="36"/>
      <c r="P61" s="36"/>
      <c r="Q61" s="36"/>
    </row>
    <row r="62" s="40" customFormat="1" ht="13" customHeight="1" spans="1:17">
      <c r="A62" s="22">
        <v>57</v>
      </c>
      <c r="B62" s="71" t="s">
        <v>313</v>
      </c>
      <c r="C62" s="24" t="s">
        <v>18</v>
      </c>
      <c r="D62" s="25" t="s">
        <v>19</v>
      </c>
      <c r="E62" s="72" t="s">
        <v>23</v>
      </c>
      <c r="F62" s="75"/>
      <c r="G62" s="73">
        <v>3.43</v>
      </c>
      <c r="H62" s="78"/>
      <c r="I62" s="74">
        <f t="shared" si="0"/>
        <v>3.43</v>
      </c>
      <c r="J62" s="22" t="str">
        <f t="shared" si="3"/>
        <v>梁蔡</v>
      </c>
      <c r="K62" s="79">
        <f t="shared" si="4"/>
        <v>1715</v>
      </c>
      <c r="L62" s="74">
        <f t="shared" si="1"/>
        <v>10.29</v>
      </c>
      <c r="M62" s="35">
        <f t="shared" si="2"/>
        <v>51.45</v>
      </c>
      <c r="N62" s="22"/>
      <c r="O62" s="36"/>
      <c r="P62" s="36"/>
      <c r="Q62" s="36"/>
    </row>
    <row r="63" s="40" customFormat="1" ht="13" customHeight="1" spans="1:17">
      <c r="A63" s="22">
        <v>58</v>
      </c>
      <c r="B63" s="71" t="s">
        <v>314</v>
      </c>
      <c r="C63" s="24" t="s">
        <v>18</v>
      </c>
      <c r="D63" s="25" t="s">
        <v>19</v>
      </c>
      <c r="E63" s="72" t="s">
        <v>27</v>
      </c>
      <c r="F63" s="75"/>
      <c r="G63" s="73">
        <v>2.58</v>
      </c>
      <c r="H63" s="78"/>
      <c r="I63" s="74">
        <f t="shared" si="0"/>
        <v>2.58</v>
      </c>
      <c r="J63" s="22" t="str">
        <f t="shared" si="3"/>
        <v>梁蔡</v>
      </c>
      <c r="K63" s="79">
        <f t="shared" si="4"/>
        <v>1290</v>
      </c>
      <c r="L63" s="74">
        <f t="shared" si="1"/>
        <v>7.74</v>
      </c>
      <c r="M63" s="35">
        <f t="shared" si="2"/>
        <v>38.7</v>
      </c>
      <c r="N63" s="22"/>
      <c r="O63" s="36"/>
      <c r="P63" s="36"/>
      <c r="Q63" s="36"/>
    </row>
    <row r="64" s="40" customFormat="1" ht="13" customHeight="1" spans="1:17">
      <c r="A64" s="22">
        <v>59</v>
      </c>
      <c r="B64" s="71" t="s">
        <v>315</v>
      </c>
      <c r="C64" s="24" t="s">
        <v>18</v>
      </c>
      <c r="D64" s="25" t="s">
        <v>19</v>
      </c>
      <c r="E64" s="72" t="s">
        <v>25</v>
      </c>
      <c r="F64" s="75"/>
      <c r="G64" s="73">
        <v>1.71</v>
      </c>
      <c r="H64" s="78"/>
      <c r="I64" s="74">
        <f t="shared" si="0"/>
        <v>1.71</v>
      </c>
      <c r="J64" s="22" t="str">
        <f t="shared" si="3"/>
        <v>梁蔡</v>
      </c>
      <c r="K64" s="79">
        <f t="shared" si="4"/>
        <v>855</v>
      </c>
      <c r="L64" s="74">
        <f t="shared" si="1"/>
        <v>5.13</v>
      </c>
      <c r="M64" s="35">
        <f t="shared" si="2"/>
        <v>25.65</v>
      </c>
      <c r="N64" s="22"/>
      <c r="O64" s="36"/>
      <c r="P64" s="36"/>
      <c r="Q64" s="36"/>
    </row>
    <row r="65" s="40" customFormat="1" ht="13" customHeight="1" spans="1:17">
      <c r="A65" s="22">
        <v>60</v>
      </c>
      <c r="B65" s="71" t="s">
        <v>316</v>
      </c>
      <c r="C65" s="24" t="s">
        <v>18</v>
      </c>
      <c r="D65" s="25" t="s">
        <v>19</v>
      </c>
      <c r="E65" s="72" t="s">
        <v>32</v>
      </c>
      <c r="F65" s="75"/>
      <c r="G65" s="73">
        <v>2.14</v>
      </c>
      <c r="H65" s="78"/>
      <c r="I65" s="74">
        <f t="shared" si="0"/>
        <v>2.14</v>
      </c>
      <c r="J65" s="22" t="str">
        <f t="shared" si="3"/>
        <v>梁蔡</v>
      </c>
      <c r="K65" s="79">
        <f t="shared" si="4"/>
        <v>1070</v>
      </c>
      <c r="L65" s="74">
        <f t="shared" si="1"/>
        <v>6.42</v>
      </c>
      <c r="M65" s="35">
        <f t="shared" si="2"/>
        <v>32.1</v>
      </c>
      <c r="N65" s="22"/>
      <c r="O65" s="36"/>
      <c r="P65" s="36"/>
      <c r="Q65" s="36"/>
    </row>
    <row r="66" s="40" customFormat="1" ht="13" customHeight="1" spans="1:17">
      <c r="A66" s="22">
        <v>61</v>
      </c>
      <c r="B66" s="71" t="s">
        <v>317</v>
      </c>
      <c r="C66" s="24" t="s">
        <v>18</v>
      </c>
      <c r="D66" s="25" t="s">
        <v>19</v>
      </c>
      <c r="E66" s="72" t="s">
        <v>27</v>
      </c>
      <c r="F66" s="75"/>
      <c r="G66" s="73">
        <v>3.01</v>
      </c>
      <c r="H66" s="78"/>
      <c r="I66" s="74">
        <f t="shared" si="0"/>
        <v>3.01</v>
      </c>
      <c r="J66" s="22" t="str">
        <f t="shared" si="3"/>
        <v>梁蔡</v>
      </c>
      <c r="K66" s="79">
        <f t="shared" si="4"/>
        <v>1505</v>
      </c>
      <c r="L66" s="74">
        <f t="shared" si="1"/>
        <v>9.03</v>
      </c>
      <c r="M66" s="35">
        <f t="shared" si="2"/>
        <v>45.15</v>
      </c>
      <c r="N66" s="22"/>
      <c r="O66" s="36"/>
      <c r="P66" s="36"/>
      <c r="Q66" s="36"/>
    </row>
    <row r="67" s="40" customFormat="1" ht="13" customHeight="1" spans="1:17">
      <c r="A67" s="22">
        <v>62</v>
      </c>
      <c r="B67" s="71" t="s">
        <v>318</v>
      </c>
      <c r="C67" s="24" t="s">
        <v>18</v>
      </c>
      <c r="D67" s="25" t="s">
        <v>19</v>
      </c>
      <c r="E67" s="72" t="s">
        <v>41</v>
      </c>
      <c r="F67" s="75"/>
      <c r="G67" s="73">
        <v>2.14</v>
      </c>
      <c r="H67" s="78"/>
      <c r="I67" s="74">
        <f t="shared" si="0"/>
        <v>2.14</v>
      </c>
      <c r="J67" s="22" t="str">
        <f t="shared" si="3"/>
        <v>梁蔡</v>
      </c>
      <c r="K67" s="79">
        <f t="shared" si="4"/>
        <v>1070</v>
      </c>
      <c r="L67" s="74">
        <f t="shared" si="1"/>
        <v>6.42</v>
      </c>
      <c r="M67" s="35">
        <f t="shared" si="2"/>
        <v>32.1</v>
      </c>
      <c r="N67" s="22"/>
      <c r="O67" s="36"/>
      <c r="P67" s="36"/>
      <c r="Q67" s="36"/>
    </row>
    <row r="68" s="40" customFormat="1" ht="13" customHeight="1" spans="1:17">
      <c r="A68" s="22">
        <v>63</v>
      </c>
      <c r="B68" s="71" t="s">
        <v>319</v>
      </c>
      <c r="C68" s="24" t="s">
        <v>18</v>
      </c>
      <c r="D68" s="25" t="s">
        <v>19</v>
      </c>
      <c r="E68" s="72" t="s">
        <v>39</v>
      </c>
      <c r="F68" s="75"/>
      <c r="G68" s="73">
        <v>2.14</v>
      </c>
      <c r="H68" s="78"/>
      <c r="I68" s="74">
        <f t="shared" si="0"/>
        <v>2.14</v>
      </c>
      <c r="J68" s="22" t="str">
        <f t="shared" si="3"/>
        <v>梁蔡</v>
      </c>
      <c r="K68" s="79">
        <f t="shared" si="4"/>
        <v>1070</v>
      </c>
      <c r="L68" s="74">
        <f t="shared" si="1"/>
        <v>6.42</v>
      </c>
      <c r="M68" s="35">
        <f t="shared" si="2"/>
        <v>32.1</v>
      </c>
      <c r="N68" s="22"/>
      <c r="O68" s="36"/>
      <c r="P68" s="36"/>
      <c r="Q68" s="36"/>
    </row>
    <row r="69" s="40" customFormat="1" ht="13" customHeight="1" spans="1:17">
      <c r="A69" s="22">
        <v>64</v>
      </c>
      <c r="B69" s="71" t="s">
        <v>320</v>
      </c>
      <c r="C69" s="24" t="s">
        <v>18</v>
      </c>
      <c r="D69" s="25" t="s">
        <v>19</v>
      </c>
      <c r="E69" s="72" t="s">
        <v>30</v>
      </c>
      <c r="F69" s="75"/>
      <c r="G69" s="73">
        <v>2.14</v>
      </c>
      <c r="H69" s="78"/>
      <c r="I69" s="74">
        <f t="shared" si="0"/>
        <v>2.14</v>
      </c>
      <c r="J69" s="22" t="str">
        <f t="shared" si="3"/>
        <v>梁蔡</v>
      </c>
      <c r="K69" s="79">
        <f t="shared" si="4"/>
        <v>1070</v>
      </c>
      <c r="L69" s="74">
        <f t="shared" si="1"/>
        <v>6.42</v>
      </c>
      <c r="M69" s="35">
        <f t="shared" si="2"/>
        <v>32.1</v>
      </c>
      <c r="N69" s="22"/>
      <c r="O69" s="36"/>
      <c r="P69" s="36"/>
      <c r="Q69" s="36"/>
    </row>
    <row r="70" s="40" customFormat="1" ht="13" customHeight="1" spans="1:17">
      <c r="A70" s="22">
        <v>65</v>
      </c>
      <c r="B70" s="71" t="s">
        <v>321</v>
      </c>
      <c r="C70" s="24" t="s">
        <v>18</v>
      </c>
      <c r="D70" s="25" t="s">
        <v>19</v>
      </c>
      <c r="E70" s="72" t="s">
        <v>27</v>
      </c>
      <c r="F70" s="75"/>
      <c r="G70" s="73">
        <v>3.01</v>
      </c>
      <c r="H70" s="78"/>
      <c r="I70" s="74">
        <f t="shared" ref="I70:I133" si="5">G70</f>
        <v>3.01</v>
      </c>
      <c r="J70" s="22" t="str">
        <f t="shared" si="3"/>
        <v>梁蔡</v>
      </c>
      <c r="K70" s="79">
        <f t="shared" si="4"/>
        <v>1505</v>
      </c>
      <c r="L70" s="74">
        <f t="shared" ref="L70:L133" si="6">I70*3</f>
        <v>9.03</v>
      </c>
      <c r="M70" s="35">
        <f t="shared" ref="M70:M133" si="7">I70*15</f>
        <v>45.15</v>
      </c>
      <c r="N70" s="22"/>
      <c r="O70" s="36"/>
      <c r="P70" s="36"/>
      <c r="Q70" s="36"/>
    </row>
    <row r="71" s="40" customFormat="1" ht="13" customHeight="1" spans="1:17">
      <c r="A71" s="22">
        <v>66</v>
      </c>
      <c r="B71" s="71" t="s">
        <v>322</v>
      </c>
      <c r="C71" s="24" t="s">
        <v>18</v>
      </c>
      <c r="D71" s="25" t="s">
        <v>19</v>
      </c>
      <c r="E71" s="72" t="s">
        <v>23</v>
      </c>
      <c r="F71" s="75"/>
      <c r="G71" s="73">
        <v>3.43</v>
      </c>
      <c r="H71" s="78"/>
      <c r="I71" s="74">
        <f t="shared" si="5"/>
        <v>3.43</v>
      </c>
      <c r="J71" s="22" t="str">
        <f t="shared" ref="J71:J134" si="8">J70</f>
        <v>梁蔡</v>
      </c>
      <c r="K71" s="79">
        <f t="shared" ref="K71:K134" si="9">G71*500</f>
        <v>1715</v>
      </c>
      <c r="L71" s="74">
        <f t="shared" si="6"/>
        <v>10.29</v>
      </c>
      <c r="M71" s="35">
        <f t="shared" si="7"/>
        <v>51.45</v>
      </c>
      <c r="N71" s="22"/>
      <c r="O71" s="36"/>
      <c r="P71" s="36"/>
      <c r="Q71" s="36"/>
    </row>
    <row r="72" s="40" customFormat="1" ht="13" customHeight="1" spans="1:17">
      <c r="A72" s="22">
        <v>67</v>
      </c>
      <c r="B72" s="71" t="s">
        <v>323</v>
      </c>
      <c r="C72" s="24" t="s">
        <v>18</v>
      </c>
      <c r="D72" s="25" t="s">
        <v>19</v>
      </c>
      <c r="E72" s="72" t="s">
        <v>39</v>
      </c>
      <c r="F72" s="75"/>
      <c r="G72" s="73">
        <v>1.27</v>
      </c>
      <c r="H72" s="78"/>
      <c r="I72" s="74">
        <f t="shared" si="5"/>
        <v>1.27</v>
      </c>
      <c r="J72" s="22" t="str">
        <f t="shared" si="8"/>
        <v>梁蔡</v>
      </c>
      <c r="K72" s="79">
        <f t="shared" si="9"/>
        <v>635</v>
      </c>
      <c r="L72" s="74">
        <f t="shared" si="6"/>
        <v>3.81</v>
      </c>
      <c r="M72" s="35">
        <f t="shared" si="7"/>
        <v>19.05</v>
      </c>
      <c r="N72" s="22"/>
      <c r="O72" s="36"/>
      <c r="P72" s="36"/>
      <c r="Q72" s="36"/>
    </row>
    <row r="73" s="40" customFormat="1" ht="13" customHeight="1" spans="1:17">
      <c r="A73" s="22">
        <v>68</v>
      </c>
      <c r="B73" s="71" t="s">
        <v>324</v>
      </c>
      <c r="C73" s="24" t="s">
        <v>18</v>
      </c>
      <c r="D73" s="25" t="s">
        <v>19</v>
      </c>
      <c r="E73" s="72" t="s">
        <v>23</v>
      </c>
      <c r="F73" s="75"/>
      <c r="G73" s="73">
        <v>1.02</v>
      </c>
      <c r="H73" s="78"/>
      <c r="I73" s="74">
        <f t="shared" si="5"/>
        <v>1.02</v>
      </c>
      <c r="J73" s="22" t="str">
        <f t="shared" si="8"/>
        <v>梁蔡</v>
      </c>
      <c r="K73" s="79">
        <f t="shared" si="9"/>
        <v>510</v>
      </c>
      <c r="L73" s="74">
        <f t="shared" si="6"/>
        <v>3.06</v>
      </c>
      <c r="M73" s="35">
        <f t="shared" si="7"/>
        <v>15.3</v>
      </c>
      <c r="N73" s="22"/>
      <c r="O73" s="36"/>
      <c r="P73" s="36"/>
      <c r="Q73" s="36"/>
    </row>
    <row r="74" s="40" customFormat="1" ht="13" customHeight="1" spans="1:17">
      <c r="A74" s="22">
        <v>69</v>
      </c>
      <c r="B74" s="71" t="s">
        <v>325</v>
      </c>
      <c r="C74" s="24" t="s">
        <v>18</v>
      </c>
      <c r="D74" s="25" t="s">
        <v>19</v>
      </c>
      <c r="E74" s="72" t="s">
        <v>20</v>
      </c>
      <c r="F74" s="75"/>
      <c r="G74" s="73">
        <v>0.76</v>
      </c>
      <c r="H74" s="78"/>
      <c r="I74" s="74">
        <f t="shared" si="5"/>
        <v>0.76</v>
      </c>
      <c r="J74" s="22" t="str">
        <f t="shared" si="8"/>
        <v>梁蔡</v>
      </c>
      <c r="K74" s="79">
        <f t="shared" si="9"/>
        <v>380</v>
      </c>
      <c r="L74" s="74">
        <f t="shared" si="6"/>
        <v>2.28</v>
      </c>
      <c r="M74" s="35">
        <f t="shared" si="7"/>
        <v>11.4</v>
      </c>
      <c r="N74" s="22"/>
      <c r="O74" s="36"/>
      <c r="P74" s="36"/>
      <c r="Q74" s="36"/>
    </row>
    <row r="75" s="40" customFormat="1" ht="13" customHeight="1" spans="1:17">
      <c r="A75" s="22">
        <v>70</v>
      </c>
      <c r="B75" s="71" t="s">
        <v>326</v>
      </c>
      <c r="C75" s="24" t="s">
        <v>18</v>
      </c>
      <c r="D75" s="25" t="s">
        <v>19</v>
      </c>
      <c r="E75" s="72" t="s">
        <v>27</v>
      </c>
      <c r="F75" s="75"/>
      <c r="G75" s="73">
        <v>1.02</v>
      </c>
      <c r="H75" s="78"/>
      <c r="I75" s="74">
        <f t="shared" si="5"/>
        <v>1.02</v>
      </c>
      <c r="J75" s="22" t="str">
        <f t="shared" si="8"/>
        <v>梁蔡</v>
      </c>
      <c r="K75" s="79">
        <f t="shared" si="9"/>
        <v>510</v>
      </c>
      <c r="L75" s="74">
        <f t="shared" si="6"/>
        <v>3.06</v>
      </c>
      <c r="M75" s="35">
        <f t="shared" si="7"/>
        <v>15.3</v>
      </c>
      <c r="N75" s="22"/>
      <c r="O75" s="36"/>
      <c r="P75" s="36"/>
      <c r="Q75" s="36"/>
    </row>
    <row r="76" s="40" customFormat="1" ht="13" customHeight="1" spans="1:17">
      <c r="A76" s="22">
        <v>71</v>
      </c>
      <c r="B76" s="71" t="s">
        <v>327</v>
      </c>
      <c r="C76" s="24" t="s">
        <v>18</v>
      </c>
      <c r="D76" s="25" t="s">
        <v>19</v>
      </c>
      <c r="E76" s="72" t="s">
        <v>25</v>
      </c>
      <c r="F76" s="75"/>
      <c r="G76" s="73">
        <v>1.02</v>
      </c>
      <c r="H76" s="78"/>
      <c r="I76" s="74">
        <f t="shared" si="5"/>
        <v>1.02</v>
      </c>
      <c r="J76" s="22" t="str">
        <f t="shared" si="8"/>
        <v>梁蔡</v>
      </c>
      <c r="K76" s="79">
        <f t="shared" si="9"/>
        <v>510</v>
      </c>
      <c r="L76" s="74">
        <f t="shared" si="6"/>
        <v>3.06</v>
      </c>
      <c r="M76" s="35">
        <f t="shared" si="7"/>
        <v>15.3</v>
      </c>
      <c r="N76" s="22"/>
      <c r="O76" s="36"/>
      <c r="P76" s="36"/>
      <c r="Q76" s="36"/>
    </row>
    <row r="77" s="40" customFormat="1" ht="13" customHeight="1" spans="1:17">
      <c r="A77" s="76">
        <v>72</v>
      </c>
      <c r="B77" s="71" t="s">
        <v>328</v>
      </c>
      <c r="C77" s="24" t="s">
        <v>18</v>
      </c>
      <c r="D77" s="25" t="s">
        <v>19</v>
      </c>
      <c r="E77" s="72" t="s">
        <v>23</v>
      </c>
      <c r="F77" s="75"/>
      <c r="G77" s="73">
        <v>0.76</v>
      </c>
      <c r="H77" s="81"/>
      <c r="I77" s="74">
        <f t="shared" si="5"/>
        <v>0.76</v>
      </c>
      <c r="J77" s="22" t="str">
        <f t="shared" si="8"/>
        <v>梁蔡</v>
      </c>
      <c r="K77" s="79">
        <f t="shared" si="9"/>
        <v>380</v>
      </c>
      <c r="L77" s="74">
        <f t="shared" si="6"/>
        <v>2.28</v>
      </c>
      <c r="M77" s="35">
        <f t="shared" si="7"/>
        <v>11.4</v>
      </c>
      <c r="N77" s="22"/>
      <c r="O77" s="36"/>
      <c r="P77" s="36"/>
      <c r="Q77" s="36"/>
    </row>
    <row r="78" s="40" customFormat="1" ht="13" customHeight="1" spans="1:17">
      <c r="A78" s="76">
        <v>73</v>
      </c>
      <c r="B78" s="71" t="s">
        <v>329</v>
      </c>
      <c r="C78" s="24" t="s">
        <v>18</v>
      </c>
      <c r="D78" s="25" t="s">
        <v>19</v>
      </c>
      <c r="E78" s="72" t="s">
        <v>32</v>
      </c>
      <c r="F78" s="75"/>
      <c r="G78" s="73">
        <v>1.02</v>
      </c>
      <c r="H78" s="81"/>
      <c r="I78" s="74">
        <f t="shared" si="5"/>
        <v>1.02</v>
      </c>
      <c r="J78" s="22" t="str">
        <f t="shared" si="8"/>
        <v>梁蔡</v>
      </c>
      <c r="K78" s="79">
        <f t="shared" si="9"/>
        <v>510</v>
      </c>
      <c r="L78" s="74">
        <f t="shared" si="6"/>
        <v>3.06</v>
      </c>
      <c r="M78" s="35">
        <f t="shared" si="7"/>
        <v>15.3</v>
      </c>
      <c r="N78" s="22"/>
      <c r="O78" s="36"/>
      <c r="P78" s="36"/>
      <c r="Q78" s="36"/>
    </row>
    <row r="79" s="40" customFormat="1" ht="13" customHeight="1" spans="1:17">
      <c r="A79" s="76">
        <v>74</v>
      </c>
      <c r="B79" s="71" t="s">
        <v>330</v>
      </c>
      <c r="C79" s="24" t="s">
        <v>18</v>
      </c>
      <c r="D79" s="25" t="s">
        <v>19</v>
      </c>
      <c r="E79" s="72" t="s">
        <v>23</v>
      </c>
      <c r="F79" s="75"/>
      <c r="G79" s="73">
        <v>0.76</v>
      </c>
      <c r="H79" s="81"/>
      <c r="I79" s="74">
        <f t="shared" si="5"/>
        <v>0.76</v>
      </c>
      <c r="J79" s="22" t="str">
        <f t="shared" si="8"/>
        <v>梁蔡</v>
      </c>
      <c r="K79" s="79">
        <f t="shared" si="9"/>
        <v>380</v>
      </c>
      <c r="L79" s="74">
        <f t="shared" si="6"/>
        <v>2.28</v>
      </c>
      <c r="M79" s="35">
        <f t="shared" si="7"/>
        <v>11.4</v>
      </c>
      <c r="N79" s="22"/>
      <c r="O79" s="36"/>
      <c r="P79" s="36"/>
      <c r="Q79" s="36"/>
    </row>
    <row r="80" s="40" customFormat="1" ht="13" customHeight="1" spans="1:17">
      <c r="A80" s="76">
        <v>75</v>
      </c>
      <c r="B80" s="71" t="s">
        <v>331</v>
      </c>
      <c r="C80" s="24" t="s">
        <v>18</v>
      </c>
      <c r="D80" s="25" t="s">
        <v>19</v>
      </c>
      <c r="E80" s="72" t="s">
        <v>30</v>
      </c>
      <c r="F80" s="75"/>
      <c r="G80" s="73">
        <v>1.02</v>
      </c>
      <c r="H80" s="81"/>
      <c r="I80" s="74">
        <f t="shared" si="5"/>
        <v>1.02</v>
      </c>
      <c r="J80" s="22" t="str">
        <f t="shared" si="8"/>
        <v>梁蔡</v>
      </c>
      <c r="K80" s="79">
        <f t="shared" si="9"/>
        <v>510</v>
      </c>
      <c r="L80" s="74">
        <f t="shared" si="6"/>
        <v>3.06</v>
      </c>
      <c r="M80" s="35">
        <f t="shared" si="7"/>
        <v>15.3</v>
      </c>
      <c r="N80" s="22"/>
      <c r="O80" s="36"/>
      <c r="P80" s="36"/>
      <c r="Q80" s="36"/>
    </row>
    <row r="81" s="40" customFormat="1" ht="13" customHeight="1" spans="1:17">
      <c r="A81" s="76">
        <v>76</v>
      </c>
      <c r="B81" s="71" t="s">
        <v>332</v>
      </c>
      <c r="C81" s="24" t="s">
        <v>18</v>
      </c>
      <c r="D81" s="25" t="s">
        <v>19</v>
      </c>
      <c r="E81" s="72" t="s">
        <v>30</v>
      </c>
      <c r="F81" s="75"/>
      <c r="G81" s="73">
        <v>1.27</v>
      </c>
      <c r="H81" s="81"/>
      <c r="I81" s="74">
        <f t="shared" si="5"/>
        <v>1.27</v>
      </c>
      <c r="J81" s="22" t="str">
        <f t="shared" si="8"/>
        <v>梁蔡</v>
      </c>
      <c r="K81" s="79">
        <f t="shared" si="9"/>
        <v>635</v>
      </c>
      <c r="L81" s="74">
        <f t="shared" si="6"/>
        <v>3.81</v>
      </c>
      <c r="M81" s="35">
        <f t="shared" si="7"/>
        <v>19.05</v>
      </c>
      <c r="N81" s="22"/>
      <c r="O81" s="36"/>
      <c r="P81" s="36"/>
      <c r="Q81" s="36"/>
    </row>
    <row r="82" s="40" customFormat="1" ht="13" customHeight="1" spans="1:17">
      <c r="A82" s="76">
        <v>77</v>
      </c>
      <c r="B82" s="71" t="s">
        <v>333</v>
      </c>
      <c r="C82" s="24" t="s">
        <v>18</v>
      </c>
      <c r="D82" s="25" t="s">
        <v>19</v>
      </c>
      <c r="E82" s="72" t="s">
        <v>39</v>
      </c>
      <c r="F82" s="75"/>
      <c r="G82" s="73">
        <v>1.27</v>
      </c>
      <c r="H82" s="81"/>
      <c r="I82" s="74">
        <f t="shared" si="5"/>
        <v>1.27</v>
      </c>
      <c r="J82" s="22" t="str">
        <f t="shared" si="8"/>
        <v>梁蔡</v>
      </c>
      <c r="K82" s="79">
        <f t="shared" si="9"/>
        <v>635</v>
      </c>
      <c r="L82" s="74">
        <f t="shared" si="6"/>
        <v>3.81</v>
      </c>
      <c r="M82" s="35">
        <f t="shared" si="7"/>
        <v>19.05</v>
      </c>
      <c r="N82" s="22"/>
      <c r="O82" s="36"/>
      <c r="P82" s="36"/>
      <c r="Q82" s="36"/>
    </row>
    <row r="83" s="40" customFormat="1" ht="13" customHeight="1" spans="1:17">
      <c r="A83" s="76">
        <v>78</v>
      </c>
      <c r="B83" s="71" t="s">
        <v>334</v>
      </c>
      <c r="C83" s="24" t="s">
        <v>18</v>
      </c>
      <c r="D83" s="25" t="s">
        <v>19</v>
      </c>
      <c r="E83" s="72" t="s">
        <v>45</v>
      </c>
      <c r="F83" s="75"/>
      <c r="G83" s="73">
        <v>1.27</v>
      </c>
      <c r="H83" s="81"/>
      <c r="I83" s="74">
        <f t="shared" si="5"/>
        <v>1.27</v>
      </c>
      <c r="J83" s="22" t="str">
        <f t="shared" si="8"/>
        <v>梁蔡</v>
      </c>
      <c r="K83" s="79">
        <f t="shared" si="9"/>
        <v>635</v>
      </c>
      <c r="L83" s="74">
        <f t="shared" si="6"/>
        <v>3.81</v>
      </c>
      <c r="M83" s="35">
        <f t="shared" si="7"/>
        <v>19.05</v>
      </c>
      <c r="N83" s="22"/>
      <c r="O83" s="36"/>
      <c r="P83" s="36"/>
      <c r="Q83" s="36"/>
    </row>
    <row r="84" s="40" customFormat="1" ht="13" customHeight="1" spans="1:17">
      <c r="A84" s="76">
        <v>79</v>
      </c>
      <c r="B84" s="71" t="s">
        <v>335</v>
      </c>
      <c r="C84" s="24" t="s">
        <v>18</v>
      </c>
      <c r="D84" s="25" t="s">
        <v>19</v>
      </c>
      <c r="E84" s="72" t="s">
        <v>32</v>
      </c>
      <c r="F84" s="75"/>
      <c r="G84" s="73">
        <v>1.53</v>
      </c>
      <c r="H84" s="81"/>
      <c r="I84" s="74">
        <f t="shared" si="5"/>
        <v>1.53</v>
      </c>
      <c r="J84" s="22" t="str">
        <f t="shared" si="8"/>
        <v>梁蔡</v>
      </c>
      <c r="K84" s="79">
        <f t="shared" si="9"/>
        <v>765</v>
      </c>
      <c r="L84" s="74">
        <f t="shared" si="6"/>
        <v>4.59</v>
      </c>
      <c r="M84" s="35">
        <f t="shared" si="7"/>
        <v>22.95</v>
      </c>
      <c r="N84" s="22"/>
      <c r="O84" s="36"/>
      <c r="P84" s="36"/>
      <c r="Q84" s="36"/>
    </row>
    <row r="85" s="40" customFormat="1" ht="13" customHeight="1" spans="1:17">
      <c r="A85" s="76">
        <v>80</v>
      </c>
      <c r="B85" s="71" t="s">
        <v>336</v>
      </c>
      <c r="C85" s="24" t="s">
        <v>18</v>
      </c>
      <c r="D85" s="25" t="s">
        <v>19</v>
      </c>
      <c r="E85" s="72" t="s">
        <v>39</v>
      </c>
      <c r="F85" s="75"/>
      <c r="G85" s="73">
        <v>1.53</v>
      </c>
      <c r="H85" s="81"/>
      <c r="I85" s="74">
        <f t="shared" si="5"/>
        <v>1.53</v>
      </c>
      <c r="J85" s="22" t="str">
        <f t="shared" si="8"/>
        <v>梁蔡</v>
      </c>
      <c r="K85" s="79">
        <f t="shared" si="9"/>
        <v>765</v>
      </c>
      <c r="L85" s="74">
        <f t="shared" si="6"/>
        <v>4.59</v>
      </c>
      <c r="M85" s="35">
        <f t="shared" si="7"/>
        <v>22.95</v>
      </c>
      <c r="N85" s="22"/>
      <c r="O85" s="36"/>
      <c r="P85" s="36"/>
      <c r="Q85" s="36"/>
    </row>
    <row r="86" s="40" customFormat="1" ht="13" customHeight="1" spans="1:17">
      <c r="A86" s="76">
        <v>81</v>
      </c>
      <c r="B86" s="71" t="s">
        <v>337</v>
      </c>
      <c r="C86" s="24" t="s">
        <v>18</v>
      </c>
      <c r="D86" s="25" t="s">
        <v>19</v>
      </c>
      <c r="E86" s="72" t="s">
        <v>20</v>
      </c>
      <c r="F86" s="75"/>
      <c r="G86" s="73">
        <v>1.27</v>
      </c>
      <c r="H86" s="81"/>
      <c r="I86" s="74">
        <f t="shared" si="5"/>
        <v>1.27</v>
      </c>
      <c r="J86" s="22" t="str">
        <f t="shared" si="8"/>
        <v>梁蔡</v>
      </c>
      <c r="K86" s="79">
        <f t="shared" si="9"/>
        <v>635</v>
      </c>
      <c r="L86" s="74">
        <f t="shared" si="6"/>
        <v>3.81</v>
      </c>
      <c r="M86" s="35">
        <f t="shared" si="7"/>
        <v>19.05</v>
      </c>
      <c r="N86" s="22"/>
      <c r="O86" s="36"/>
      <c r="P86" s="36"/>
      <c r="Q86" s="36"/>
    </row>
    <row r="87" s="40" customFormat="1" ht="13" customHeight="1" spans="1:17">
      <c r="A87" s="76">
        <v>82</v>
      </c>
      <c r="B87" s="71" t="s">
        <v>338</v>
      </c>
      <c r="C87" s="24" t="s">
        <v>18</v>
      </c>
      <c r="D87" s="25" t="s">
        <v>19</v>
      </c>
      <c r="E87" s="72" t="s">
        <v>39</v>
      </c>
      <c r="F87" s="75"/>
      <c r="G87" s="73">
        <v>0.5</v>
      </c>
      <c r="H87" s="81"/>
      <c r="I87" s="74">
        <f t="shared" si="5"/>
        <v>0.5</v>
      </c>
      <c r="J87" s="22" t="str">
        <f t="shared" si="8"/>
        <v>梁蔡</v>
      </c>
      <c r="K87" s="79">
        <f t="shared" si="9"/>
        <v>250</v>
      </c>
      <c r="L87" s="74">
        <f t="shared" si="6"/>
        <v>1.5</v>
      </c>
      <c r="M87" s="35">
        <f t="shared" si="7"/>
        <v>7.5</v>
      </c>
      <c r="N87" s="22"/>
      <c r="O87" s="36"/>
      <c r="P87" s="36"/>
      <c r="Q87" s="36"/>
    </row>
    <row r="88" s="40" customFormat="1" ht="13" customHeight="1" spans="1:17">
      <c r="A88" s="76">
        <v>83</v>
      </c>
      <c r="B88" s="71" t="s">
        <v>339</v>
      </c>
      <c r="C88" s="24" t="s">
        <v>18</v>
      </c>
      <c r="D88" s="25" t="s">
        <v>19</v>
      </c>
      <c r="E88" s="72" t="s">
        <v>20</v>
      </c>
      <c r="F88" s="75"/>
      <c r="G88" s="73">
        <v>1.02</v>
      </c>
      <c r="H88" s="81"/>
      <c r="I88" s="74">
        <f t="shared" si="5"/>
        <v>1.02</v>
      </c>
      <c r="J88" s="22" t="str">
        <f t="shared" si="8"/>
        <v>梁蔡</v>
      </c>
      <c r="K88" s="79">
        <f t="shared" si="9"/>
        <v>510</v>
      </c>
      <c r="L88" s="74">
        <f t="shared" si="6"/>
        <v>3.06</v>
      </c>
      <c r="M88" s="35">
        <f t="shared" si="7"/>
        <v>15.3</v>
      </c>
      <c r="N88" s="22"/>
      <c r="O88" s="36"/>
      <c r="P88" s="36"/>
      <c r="Q88" s="36"/>
    </row>
    <row r="89" s="40" customFormat="1" ht="13" customHeight="1" spans="1:17">
      <c r="A89" s="76">
        <v>84</v>
      </c>
      <c r="B89" s="71" t="s">
        <v>340</v>
      </c>
      <c r="C89" s="24" t="s">
        <v>18</v>
      </c>
      <c r="D89" s="25" t="s">
        <v>19</v>
      </c>
      <c r="E89" s="72" t="s">
        <v>45</v>
      </c>
      <c r="F89" s="75"/>
      <c r="G89" s="73">
        <v>0.76</v>
      </c>
      <c r="H89" s="81"/>
      <c r="I89" s="74">
        <f t="shared" si="5"/>
        <v>0.76</v>
      </c>
      <c r="J89" s="22" t="str">
        <f t="shared" si="8"/>
        <v>梁蔡</v>
      </c>
      <c r="K89" s="79">
        <f t="shared" si="9"/>
        <v>380</v>
      </c>
      <c r="L89" s="74">
        <f t="shared" si="6"/>
        <v>2.28</v>
      </c>
      <c r="M89" s="35">
        <f t="shared" si="7"/>
        <v>11.4</v>
      </c>
      <c r="N89" s="22"/>
      <c r="O89" s="36"/>
      <c r="P89" s="36"/>
      <c r="Q89" s="36"/>
    </row>
    <row r="90" s="40" customFormat="1" ht="13" customHeight="1" spans="1:17">
      <c r="A90" s="76">
        <v>85</v>
      </c>
      <c r="B90" s="71" t="s">
        <v>341</v>
      </c>
      <c r="C90" s="24" t="s">
        <v>18</v>
      </c>
      <c r="D90" s="25" t="s">
        <v>19</v>
      </c>
      <c r="E90" s="72" t="s">
        <v>25</v>
      </c>
      <c r="F90" s="75"/>
      <c r="G90" s="73">
        <v>0.86</v>
      </c>
      <c r="H90" s="81"/>
      <c r="I90" s="74">
        <f t="shared" si="5"/>
        <v>0.86</v>
      </c>
      <c r="J90" s="22" t="str">
        <f t="shared" si="8"/>
        <v>梁蔡</v>
      </c>
      <c r="K90" s="79">
        <f t="shared" si="9"/>
        <v>430</v>
      </c>
      <c r="L90" s="74">
        <f t="shared" si="6"/>
        <v>2.58</v>
      </c>
      <c r="M90" s="35">
        <f t="shared" si="7"/>
        <v>12.9</v>
      </c>
      <c r="N90" s="22"/>
      <c r="O90" s="36"/>
      <c r="P90" s="36"/>
      <c r="Q90" s="36"/>
    </row>
    <row r="91" s="40" customFormat="1" ht="13" customHeight="1" spans="1:17">
      <c r="A91" s="76">
        <v>86</v>
      </c>
      <c r="B91" s="71" t="s">
        <v>232</v>
      </c>
      <c r="C91" s="24" t="s">
        <v>18</v>
      </c>
      <c r="D91" s="25" t="s">
        <v>19</v>
      </c>
      <c r="E91" s="72" t="s">
        <v>41</v>
      </c>
      <c r="F91" s="75"/>
      <c r="G91" s="73">
        <v>0.86</v>
      </c>
      <c r="H91" s="81"/>
      <c r="I91" s="74">
        <f t="shared" si="5"/>
        <v>0.86</v>
      </c>
      <c r="J91" s="22" t="str">
        <f t="shared" si="8"/>
        <v>梁蔡</v>
      </c>
      <c r="K91" s="79">
        <f t="shared" si="9"/>
        <v>430</v>
      </c>
      <c r="L91" s="74">
        <f t="shared" si="6"/>
        <v>2.58</v>
      </c>
      <c r="M91" s="35">
        <f t="shared" si="7"/>
        <v>12.9</v>
      </c>
      <c r="N91" s="22"/>
      <c r="O91" s="36"/>
      <c r="P91" s="36"/>
      <c r="Q91" s="36"/>
    </row>
    <row r="92" s="40" customFormat="1" ht="13" customHeight="1" spans="1:17">
      <c r="A92" s="76">
        <v>87</v>
      </c>
      <c r="B92" s="71" t="s">
        <v>342</v>
      </c>
      <c r="C92" s="24" t="s">
        <v>18</v>
      </c>
      <c r="D92" s="25" t="s">
        <v>19</v>
      </c>
      <c r="E92" s="72" t="s">
        <v>30</v>
      </c>
      <c r="F92" s="75"/>
      <c r="G92" s="73">
        <v>0.33</v>
      </c>
      <c r="H92" s="81"/>
      <c r="I92" s="74">
        <f t="shared" si="5"/>
        <v>0.33</v>
      </c>
      <c r="J92" s="22" t="str">
        <f t="shared" si="8"/>
        <v>梁蔡</v>
      </c>
      <c r="K92" s="79">
        <f t="shared" si="9"/>
        <v>165</v>
      </c>
      <c r="L92" s="74">
        <f t="shared" si="6"/>
        <v>0.99</v>
      </c>
      <c r="M92" s="35">
        <f t="shared" si="7"/>
        <v>4.95</v>
      </c>
      <c r="N92" s="22"/>
      <c r="O92" s="36"/>
      <c r="P92" s="36"/>
      <c r="Q92" s="36"/>
    </row>
    <row r="93" s="40" customFormat="1" ht="13" customHeight="1" spans="1:17">
      <c r="A93" s="76">
        <v>88</v>
      </c>
      <c r="B93" s="71" t="s">
        <v>246</v>
      </c>
      <c r="C93" s="24" t="s">
        <v>18</v>
      </c>
      <c r="D93" s="25" t="s">
        <v>19</v>
      </c>
      <c r="E93" s="72" t="s">
        <v>30</v>
      </c>
      <c r="F93" s="75"/>
      <c r="G93" s="73">
        <v>1.2</v>
      </c>
      <c r="H93" s="81"/>
      <c r="I93" s="74">
        <f t="shared" si="5"/>
        <v>1.2</v>
      </c>
      <c r="J93" s="22" t="str">
        <f t="shared" si="8"/>
        <v>梁蔡</v>
      </c>
      <c r="K93" s="79">
        <f t="shared" si="9"/>
        <v>600</v>
      </c>
      <c r="L93" s="74">
        <f t="shared" si="6"/>
        <v>3.6</v>
      </c>
      <c r="M93" s="35">
        <f t="shared" si="7"/>
        <v>18</v>
      </c>
      <c r="N93" s="22"/>
      <c r="O93" s="36"/>
      <c r="P93" s="36"/>
      <c r="Q93" s="36"/>
    </row>
    <row r="94" s="40" customFormat="1" ht="13" customHeight="1" spans="1:17">
      <c r="A94" s="76">
        <v>89</v>
      </c>
      <c r="B94" s="71" t="s">
        <v>343</v>
      </c>
      <c r="C94" s="24" t="s">
        <v>18</v>
      </c>
      <c r="D94" s="25" t="s">
        <v>19</v>
      </c>
      <c r="E94" s="72" t="s">
        <v>30</v>
      </c>
      <c r="F94" s="75"/>
      <c r="G94" s="73">
        <v>1.03</v>
      </c>
      <c r="H94" s="81"/>
      <c r="I94" s="74">
        <f t="shared" si="5"/>
        <v>1.03</v>
      </c>
      <c r="J94" s="22" t="str">
        <f t="shared" si="8"/>
        <v>梁蔡</v>
      </c>
      <c r="K94" s="79">
        <f t="shared" si="9"/>
        <v>515</v>
      </c>
      <c r="L94" s="74">
        <f t="shared" si="6"/>
        <v>3.09</v>
      </c>
      <c r="M94" s="35">
        <f t="shared" si="7"/>
        <v>15.45</v>
      </c>
      <c r="N94" s="22"/>
      <c r="O94" s="36"/>
      <c r="P94" s="36"/>
      <c r="Q94" s="36"/>
    </row>
    <row r="95" s="40" customFormat="1" ht="13" customHeight="1" spans="1:17">
      <c r="A95" s="76">
        <v>90</v>
      </c>
      <c r="B95" s="71" t="s">
        <v>344</v>
      </c>
      <c r="C95" s="24" t="s">
        <v>18</v>
      </c>
      <c r="D95" s="25" t="s">
        <v>19</v>
      </c>
      <c r="E95" s="72" t="s">
        <v>27</v>
      </c>
      <c r="F95" s="75"/>
      <c r="G95" s="73">
        <v>0.5</v>
      </c>
      <c r="H95" s="81"/>
      <c r="I95" s="74">
        <f t="shared" si="5"/>
        <v>0.5</v>
      </c>
      <c r="J95" s="22" t="str">
        <f t="shared" si="8"/>
        <v>梁蔡</v>
      </c>
      <c r="K95" s="79">
        <f t="shared" si="9"/>
        <v>250</v>
      </c>
      <c r="L95" s="74">
        <f t="shared" si="6"/>
        <v>1.5</v>
      </c>
      <c r="M95" s="35">
        <f t="shared" si="7"/>
        <v>7.5</v>
      </c>
      <c r="N95" s="22"/>
      <c r="O95" s="36"/>
      <c r="P95" s="36"/>
      <c r="Q95" s="36"/>
    </row>
    <row r="96" s="40" customFormat="1" ht="13" customHeight="1" spans="1:17">
      <c r="A96" s="76">
        <v>91</v>
      </c>
      <c r="B96" s="71" t="s">
        <v>345</v>
      </c>
      <c r="C96" s="24" t="s">
        <v>18</v>
      </c>
      <c r="D96" s="25" t="s">
        <v>19</v>
      </c>
      <c r="E96" s="72" t="s">
        <v>32</v>
      </c>
      <c r="F96" s="75"/>
      <c r="G96" s="73">
        <v>1.2</v>
      </c>
      <c r="H96" s="81"/>
      <c r="I96" s="74">
        <f t="shared" si="5"/>
        <v>1.2</v>
      </c>
      <c r="J96" s="22" t="str">
        <f t="shared" si="8"/>
        <v>梁蔡</v>
      </c>
      <c r="K96" s="79">
        <f t="shared" si="9"/>
        <v>600</v>
      </c>
      <c r="L96" s="74">
        <f t="shared" si="6"/>
        <v>3.6</v>
      </c>
      <c r="M96" s="35">
        <f t="shared" si="7"/>
        <v>18</v>
      </c>
      <c r="N96" s="22"/>
      <c r="O96" s="36"/>
      <c r="P96" s="36"/>
      <c r="Q96" s="36"/>
    </row>
    <row r="97" s="40" customFormat="1" ht="13" customHeight="1" spans="1:17">
      <c r="A97" s="76">
        <v>92</v>
      </c>
      <c r="B97" s="71" t="s">
        <v>346</v>
      </c>
      <c r="C97" s="24" t="s">
        <v>18</v>
      </c>
      <c r="D97" s="25" t="s">
        <v>19</v>
      </c>
      <c r="E97" s="72" t="s">
        <v>27</v>
      </c>
      <c r="F97" s="75"/>
      <c r="G97" s="73">
        <v>1.2</v>
      </c>
      <c r="H97" s="81"/>
      <c r="I97" s="74">
        <f t="shared" si="5"/>
        <v>1.2</v>
      </c>
      <c r="J97" s="22" t="str">
        <f t="shared" si="8"/>
        <v>梁蔡</v>
      </c>
      <c r="K97" s="79">
        <f t="shared" si="9"/>
        <v>600</v>
      </c>
      <c r="L97" s="74">
        <f t="shared" si="6"/>
        <v>3.6</v>
      </c>
      <c r="M97" s="35">
        <f t="shared" si="7"/>
        <v>18</v>
      </c>
      <c r="N97" s="22"/>
      <c r="O97" s="36"/>
      <c r="P97" s="36"/>
      <c r="Q97" s="36"/>
    </row>
    <row r="98" s="40" customFormat="1" ht="13" customHeight="1" spans="1:17">
      <c r="A98" s="76">
        <v>93</v>
      </c>
      <c r="B98" s="71" t="s">
        <v>347</v>
      </c>
      <c r="C98" s="24" t="s">
        <v>18</v>
      </c>
      <c r="D98" s="25" t="s">
        <v>19</v>
      </c>
      <c r="E98" s="72" t="s">
        <v>39</v>
      </c>
      <c r="F98" s="75"/>
      <c r="G98" s="73">
        <v>1.03</v>
      </c>
      <c r="H98" s="81"/>
      <c r="I98" s="74">
        <f t="shared" si="5"/>
        <v>1.03</v>
      </c>
      <c r="J98" s="22" t="str">
        <f t="shared" si="8"/>
        <v>梁蔡</v>
      </c>
      <c r="K98" s="79">
        <f t="shared" si="9"/>
        <v>515</v>
      </c>
      <c r="L98" s="74">
        <f t="shared" si="6"/>
        <v>3.09</v>
      </c>
      <c r="M98" s="35">
        <f t="shared" si="7"/>
        <v>15.45</v>
      </c>
      <c r="N98" s="22"/>
      <c r="O98" s="36"/>
      <c r="P98" s="36"/>
      <c r="Q98" s="36"/>
    </row>
    <row r="99" s="40" customFormat="1" ht="13" customHeight="1" spans="1:17">
      <c r="A99" s="76">
        <v>94</v>
      </c>
      <c r="B99" s="71" t="s">
        <v>348</v>
      </c>
      <c r="C99" s="24" t="s">
        <v>18</v>
      </c>
      <c r="D99" s="25" t="s">
        <v>19</v>
      </c>
      <c r="E99" s="72" t="s">
        <v>30</v>
      </c>
      <c r="F99" s="75"/>
      <c r="G99" s="73">
        <v>0.86</v>
      </c>
      <c r="H99" s="81"/>
      <c r="I99" s="74">
        <f t="shared" si="5"/>
        <v>0.86</v>
      </c>
      <c r="J99" s="22" t="str">
        <f t="shared" si="8"/>
        <v>梁蔡</v>
      </c>
      <c r="K99" s="79">
        <f t="shared" si="9"/>
        <v>430</v>
      </c>
      <c r="L99" s="74">
        <f t="shared" si="6"/>
        <v>2.58</v>
      </c>
      <c r="M99" s="35">
        <f t="shared" si="7"/>
        <v>12.9</v>
      </c>
      <c r="N99" s="22"/>
      <c r="O99" s="36"/>
      <c r="P99" s="36"/>
      <c r="Q99" s="36"/>
    </row>
    <row r="100" s="40" customFormat="1" ht="13" customHeight="1" spans="1:17">
      <c r="A100" s="76">
        <v>95</v>
      </c>
      <c r="B100" s="71" t="s">
        <v>349</v>
      </c>
      <c r="C100" s="24" t="s">
        <v>18</v>
      </c>
      <c r="D100" s="25" t="s">
        <v>19</v>
      </c>
      <c r="E100" s="72" t="s">
        <v>45</v>
      </c>
      <c r="F100" s="75"/>
      <c r="G100" s="73">
        <v>0.69</v>
      </c>
      <c r="H100" s="81"/>
      <c r="I100" s="74">
        <f t="shared" si="5"/>
        <v>0.69</v>
      </c>
      <c r="J100" s="22" t="str">
        <f t="shared" si="8"/>
        <v>梁蔡</v>
      </c>
      <c r="K100" s="79">
        <f t="shared" si="9"/>
        <v>345</v>
      </c>
      <c r="L100" s="74">
        <f t="shared" si="6"/>
        <v>2.07</v>
      </c>
      <c r="M100" s="35">
        <f t="shared" si="7"/>
        <v>10.35</v>
      </c>
      <c r="N100" s="22"/>
      <c r="O100" s="36"/>
      <c r="P100" s="36"/>
      <c r="Q100" s="36"/>
    </row>
    <row r="101" s="40" customFormat="1" ht="13" customHeight="1" spans="1:17">
      <c r="A101" s="76">
        <v>96</v>
      </c>
      <c r="B101" s="71" t="s">
        <v>350</v>
      </c>
      <c r="C101" s="24" t="s">
        <v>18</v>
      </c>
      <c r="D101" s="25" t="s">
        <v>19</v>
      </c>
      <c r="E101" s="72" t="s">
        <v>25</v>
      </c>
      <c r="F101" s="75"/>
      <c r="G101" s="73">
        <v>0.5</v>
      </c>
      <c r="H101" s="81"/>
      <c r="I101" s="74">
        <f t="shared" si="5"/>
        <v>0.5</v>
      </c>
      <c r="J101" s="22" t="str">
        <f t="shared" si="8"/>
        <v>梁蔡</v>
      </c>
      <c r="K101" s="79">
        <f t="shared" si="9"/>
        <v>250</v>
      </c>
      <c r="L101" s="74">
        <f t="shared" si="6"/>
        <v>1.5</v>
      </c>
      <c r="M101" s="35">
        <f t="shared" si="7"/>
        <v>7.5</v>
      </c>
      <c r="N101" s="22"/>
      <c r="O101" s="36"/>
      <c r="P101" s="36"/>
      <c r="Q101" s="36"/>
    </row>
    <row r="102" s="40" customFormat="1" ht="13" customHeight="1" spans="1:17">
      <c r="A102" s="76">
        <v>97</v>
      </c>
      <c r="B102" s="71" t="s">
        <v>351</v>
      </c>
      <c r="C102" s="24" t="s">
        <v>18</v>
      </c>
      <c r="D102" s="25" t="s">
        <v>19</v>
      </c>
      <c r="E102" s="72" t="s">
        <v>39</v>
      </c>
      <c r="F102" s="75"/>
      <c r="G102" s="73">
        <v>0.69</v>
      </c>
      <c r="H102" s="81"/>
      <c r="I102" s="74">
        <f t="shared" si="5"/>
        <v>0.69</v>
      </c>
      <c r="J102" s="22" t="str">
        <f t="shared" si="8"/>
        <v>梁蔡</v>
      </c>
      <c r="K102" s="79">
        <f t="shared" si="9"/>
        <v>345</v>
      </c>
      <c r="L102" s="74">
        <f t="shared" si="6"/>
        <v>2.07</v>
      </c>
      <c r="M102" s="35">
        <f t="shared" si="7"/>
        <v>10.35</v>
      </c>
      <c r="N102" s="22"/>
      <c r="O102" s="36"/>
      <c r="P102" s="36"/>
      <c r="Q102" s="36"/>
    </row>
    <row r="103" s="40" customFormat="1" ht="13" customHeight="1" spans="1:17">
      <c r="A103" s="76">
        <v>98</v>
      </c>
      <c r="B103" s="71" t="s">
        <v>352</v>
      </c>
      <c r="C103" s="24" t="s">
        <v>18</v>
      </c>
      <c r="D103" s="25" t="s">
        <v>19</v>
      </c>
      <c r="E103" s="72" t="s">
        <v>20</v>
      </c>
      <c r="F103" s="75"/>
      <c r="G103" s="73">
        <v>0.86</v>
      </c>
      <c r="H103" s="81"/>
      <c r="I103" s="74">
        <f t="shared" si="5"/>
        <v>0.86</v>
      </c>
      <c r="J103" s="22" t="str">
        <f t="shared" si="8"/>
        <v>梁蔡</v>
      </c>
      <c r="K103" s="79">
        <f t="shared" si="9"/>
        <v>430</v>
      </c>
      <c r="L103" s="74">
        <f t="shared" si="6"/>
        <v>2.58</v>
      </c>
      <c r="M103" s="35">
        <f t="shared" si="7"/>
        <v>12.9</v>
      </c>
      <c r="N103" s="22"/>
      <c r="O103" s="36"/>
      <c r="P103" s="36"/>
      <c r="Q103" s="36"/>
    </row>
    <row r="104" s="40" customFormat="1" ht="13" customHeight="1" spans="1:17">
      <c r="A104" s="76">
        <v>99</v>
      </c>
      <c r="B104" s="71" t="s">
        <v>353</v>
      </c>
      <c r="C104" s="24" t="s">
        <v>18</v>
      </c>
      <c r="D104" s="25" t="s">
        <v>19</v>
      </c>
      <c r="E104" s="72" t="s">
        <v>45</v>
      </c>
      <c r="F104" s="75"/>
      <c r="G104" s="73">
        <v>1.06</v>
      </c>
      <c r="H104" s="81"/>
      <c r="I104" s="74">
        <f t="shared" si="5"/>
        <v>1.06</v>
      </c>
      <c r="J104" s="22" t="str">
        <f t="shared" si="8"/>
        <v>梁蔡</v>
      </c>
      <c r="K104" s="79">
        <f t="shared" si="9"/>
        <v>530</v>
      </c>
      <c r="L104" s="74">
        <f t="shared" si="6"/>
        <v>3.18</v>
      </c>
      <c r="M104" s="35">
        <f t="shared" si="7"/>
        <v>15.9</v>
      </c>
      <c r="N104" s="22"/>
      <c r="O104" s="36"/>
      <c r="P104" s="36"/>
      <c r="Q104" s="36"/>
    </row>
    <row r="105" s="40" customFormat="1" ht="13" customHeight="1" spans="1:17">
      <c r="A105" s="76">
        <v>100</v>
      </c>
      <c r="B105" s="71" t="s">
        <v>354</v>
      </c>
      <c r="C105" s="24" t="s">
        <v>18</v>
      </c>
      <c r="D105" s="25" t="s">
        <v>19</v>
      </c>
      <c r="E105" s="72" t="s">
        <v>23</v>
      </c>
      <c r="F105" s="75"/>
      <c r="G105" s="73">
        <v>1.9</v>
      </c>
      <c r="H105" s="81"/>
      <c r="I105" s="74">
        <f t="shared" si="5"/>
        <v>1.9</v>
      </c>
      <c r="J105" s="22" t="str">
        <f t="shared" si="8"/>
        <v>梁蔡</v>
      </c>
      <c r="K105" s="79">
        <f t="shared" si="9"/>
        <v>950</v>
      </c>
      <c r="L105" s="74">
        <f t="shared" si="6"/>
        <v>5.7</v>
      </c>
      <c r="M105" s="35">
        <f t="shared" si="7"/>
        <v>28.5</v>
      </c>
      <c r="N105" s="22"/>
      <c r="O105" s="36"/>
      <c r="P105" s="36"/>
      <c r="Q105" s="36"/>
    </row>
    <row r="106" s="40" customFormat="1" ht="13" customHeight="1" spans="1:17">
      <c r="A106" s="76">
        <v>101</v>
      </c>
      <c r="B106" s="71" t="s">
        <v>355</v>
      </c>
      <c r="C106" s="24" t="s">
        <v>18</v>
      </c>
      <c r="D106" s="25" t="s">
        <v>19</v>
      </c>
      <c r="E106" s="72" t="s">
        <v>25</v>
      </c>
      <c r="F106" s="75"/>
      <c r="G106" s="73">
        <v>0.97</v>
      </c>
      <c r="H106" s="81"/>
      <c r="I106" s="74">
        <f t="shared" si="5"/>
        <v>0.97</v>
      </c>
      <c r="J106" s="22" t="str">
        <f t="shared" si="8"/>
        <v>梁蔡</v>
      </c>
      <c r="K106" s="79">
        <f t="shared" si="9"/>
        <v>485</v>
      </c>
      <c r="L106" s="74">
        <f t="shared" si="6"/>
        <v>2.91</v>
      </c>
      <c r="M106" s="35">
        <f t="shared" si="7"/>
        <v>14.55</v>
      </c>
      <c r="N106" s="22"/>
      <c r="O106" s="36"/>
      <c r="P106" s="36"/>
      <c r="Q106" s="36"/>
    </row>
    <row r="107" s="40" customFormat="1" ht="13" customHeight="1" spans="1:17">
      <c r="A107" s="76">
        <v>102</v>
      </c>
      <c r="B107" s="71" t="s">
        <v>356</v>
      </c>
      <c r="C107" s="24" t="s">
        <v>18</v>
      </c>
      <c r="D107" s="25" t="s">
        <v>19</v>
      </c>
      <c r="E107" s="72" t="s">
        <v>30</v>
      </c>
      <c r="F107" s="75"/>
      <c r="G107" s="73">
        <v>0.78</v>
      </c>
      <c r="H107" s="81"/>
      <c r="I107" s="74">
        <f t="shared" si="5"/>
        <v>0.78</v>
      </c>
      <c r="J107" s="22" t="str">
        <f t="shared" si="8"/>
        <v>梁蔡</v>
      </c>
      <c r="K107" s="79">
        <f t="shared" si="9"/>
        <v>390</v>
      </c>
      <c r="L107" s="74">
        <f t="shared" si="6"/>
        <v>2.34</v>
      </c>
      <c r="M107" s="35">
        <f t="shared" si="7"/>
        <v>11.7</v>
      </c>
      <c r="N107" s="22"/>
      <c r="O107" s="36"/>
      <c r="P107" s="36"/>
      <c r="Q107" s="36"/>
    </row>
    <row r="108" s="40" customFormat="1" ht="13" customHeight="1" spans="1:17">
      <c r="A108" s="76">
        <v>103</v>
      </c>
      <c r="B108" s="71" t="s">
        <v>357</v>
      </c>
      <c r="C108" s="24" t="s">
        <v>18</v>
      </c>
      <c r="D108" s="25" t="s">
        <v>19</v>
      </c>
      <c r="E108" s="72" t="s">
        <v>27</v>
      </c>
      <c r="F108" s="75"/>
      <c r="G108" s="73">
        <v>0.59</v>
      </c>
      <c r="H108" s="81"/>
      <c r="I108" s="74">
        <f t="shared" si="5"/>
        <v>0.59</v>
      </c>
      <c r="J108" s="22" t="str">
        <f t="shared" si="8"/>
        <v>梁蔡</v>
      </c>
      <c r="K108" s="79">
        <f t="shared" si="9"/>
        <v>295</v>
      </c>
      <c r="L108" s="74">
        <f t="shared" si="6"/>
        <v>1.77</v>
      </c>
      <c r="M108" s="35">
        <f t="shared" si="7"/>
        <v>8.85</v>
      </c>
      <c r="N108" s="22"/>
      <c r="O108" s="36"/>
      <c r="P108" s="36"/>
      <c r="Q108" s="36"/>
    </row>
    <row r="109" s="40" customFormat="1" ht="13" customHeight="1" spans="1:17">
      <c r="A109" s="76">
        <v>104</v>
      </c>
      <c r="B109" s="71" t="s">
        <v>358</v>
      </c>
      <c r="C109" s="24" t="s">
        <v>18</v>
      </c>
      <c r="D109" s="25" t="s">
        <v>19</v>
      </c>
      <c r="E109" s="72" t="s">
        <v>27</v>
      </c>
      <c r="F109" s="75"/>
      <c r="G109" s="73">
        <v>0.97</v>
      </c>
      <c r="H109" s="81"/>
      <c r="I109" s="74">
        <f t="shared" si="5"/>
        <v>0.97</v>
      </c>
      <c r="J109" s="22" t="str">
        <f t="shared" si="8"/>
        <v>梁蔡</v>
      </c>
      <c r="K109" s="79">
        <f t="shared" si="9"/>
        <v>485</v>
      </c>
      <c r="L109" s="74">
        <f t="shared" si="6"/>
        <v>2.91</v>
      </c>
      <c r="M109" s="35">
        <f t="shared" si="7"/>
        <v>14.55</v>
      </c>
      <c r="N109" s="22"/>
      <c r="O109" s="36"/>
      <c r="P109" s="36"/>
      <c r="Q109" s="36"/>
    </row>
    <row r="110" s="40" customFormat="1" ht="13" customHeight="1" spans="1:17">
      <c r="A110" s="76">
        <v>105</v>
      </c>
      <c r="B110" s="71" t="s">
        <v>359</v>
      </c>
      <c r="C110" s="24" t="s">
        <v>18</v>
      </c>
      <c r="D110" s="25" t="s">
        <v>19</v>
      </c>
      <c r="E110" s="72" t="s">
        <v>30</v>
      </c>
      <c r="F110" s="75"/>
      <c r="G110" s="73">
        <v>0.97</v>
      </c>
      <c r="H110" s="81"/>
      <c r="I110" s="74">
        <f t="shared" si="5"/>
        <v>0.97</v>
      </c>
      <c r="J110" s="22" t="str">
        <f t="shared" si="8"/>
        <v>梁蔡</v>
      </c>
      <c r="K110" s="79">
        <f t="shared" si="9"/>
        <v>485</v>
      </c>
      <c r="L110" s="74">
        <f t="shared" si="6"/>
        <v>2.91</v>
      </c>
      <c r="M110" s="35">
        <f t="shared" si="7"/>
        <v>14.55</v>
      </c>
      <c r="N110" s="22"/>
      <c r="O110" s="36"/>
      <c r="P110" s="36"/>
      <c r="Q110" s="36"/>
    </row>
    <row r="111" s="40" customFormat="1" ht="13" customHeight="1" spans="1:17">
      <c r="A111" s="76">
        <v>106</v>
      </c>
      <c r="B111" s="71" t="s">
        <v>360</v>
      </c>
      <c r="C111" s="24" t="s">
        <v>18</v>
      </c>
      <c r="D111" s="25" t="s">
        <v>19</v>
      </c>
      <c r="E111" s="72" t="s">
        <v>20</v>
      </c>
      <c r="F111" s="75"/>
      <c r="G111" s="73">
        <v>1.18</v>
      </c>
      <c r="H111" s="81"/>
      <c r="I111" s="74">
        <f t="shared" si="5"/>
        <v>1.18</v>
      </c>
      <c r="J111" s="22" t="str">
        <f t="shared" si="8"/>
        <v>梁蔡</v>
      </c>
      <c r="K111" s="79">
        <f t="shared" si="9"/>
        <v>590</v>
      </c>
      <c r="L111" s="74">
        <f t="shared" si="6"/>
        <v>3.54</v>
      </c>
      <c r="M111" s="35">
        <f t="shared" si="7"/>
        <v>17.7</v>
      </c>
      <c r="N111" s="22"/>
      <c r="O111" s="36"/>
      <c r="P111" s="36"/>
      <c r="Q111" s="36"/>
    </row>
    <row r="112" s="40" customFormat="1" ht="13" customHeight="1" spans="1:17">
      <c r="A112" s="76">
        <v>107</v>
      </c>
      <c r="B112" s="71" t="s">
        <v>361</v>
      </c>
      <c r="C112" s="24" t="s">
        <v>18</v>
      </c>
      <c r="D112" s="25" t="s">
        <v>19</v>
      </c>
      <c r="E112" s="72" t="s">
        <v>30</v>
      </c>
      <c r="F112" s="75"/>
      <c r="G112" s="73">
        <v>1.38</v>
      </c>
      <c r="H112" s="81"/>
      <c r="I112" s="74">
        <f t="shared" si="5"/>
        <v>1.38</v>
      </c>
      <c r="J112" s="22" t="str">
        <f t="shared" si="8"/>
        <v>梁蔡</v>
      </c>
      <c r="K112" s="79">
        <f t="shared" si="9"/>
        <v>690</v>
      </c>
      <c r="L112" s="74">
        <f t="shared" si="6"/>
        <v>4.14</v>
      </c>
      <c r="M112" s="35">
        <f t="shared" si="7"/>
        <v>20.7</v>
      </c>
      <c r="N112" s="22"/>
      <c r="O112" s="36"/>
      <c r="P112" s="36"/>
      <c r="Q112" s="36"/>
    </row>
    <row r="113" s="40" customFormat="1" ht="13" customHeight="1" spans="1:17">
      <c r="A113" s="76">
        <v>108</v>
      </c>
      <c r="B113" s="71" t="s">
        <v>362</v>
      </c>
      <c r="C113" s="24" t="s">
        <v>18</v>
      </c>
      <c r="D113" s="25" t="s">
        <v>19</v>
      </c>
      <c r="E113" s="72" t="s">
        <v>41</v>
      </c>
      <c r="F113" s="75"/>
      <c r="G113" s="73">
        <v>0.97</v>
      </c>
      <c r="H113" s="81"/>
      <c r="I113" s="74">
        <f t="shared" si="5"/>
        <v>0.97</v>
      </c>
      <c r="J113" s="22" t="str">
        <f t="shared" si="8"/>
        <v>梁蔡</v>
      </c>
      <c r="K113" s="79">
        <f t="shared" si="9"/>
        <v>485</v>
      </c>
      <c r="L113" s="74">
        <f t="shared" si="6"/>
        <v>2.91</v>
      </c>
      <c r="M113" s="35">
        <f t="shared" si="7"/>
        <v>14.55</v>
      </c>
      <c r="N113" s="22"/>
      <c r="O113" s="36"/>
      <c r="P113" s="36"/>
      <c r="Q113" s="36"/>
    </row>
    <row r="114" s="40" customFormat="1" ht="13" customHeight="1" spans="1:17">
      <c r="A114" s="76">
        <v>109</v>
      </c>
      <c r="B114" s="71" t="s">
        <v>363</v>
      </c>
      <c r="C114" s="24" t="s">
        <v>18</v>
      </c>
      <c r="D114" s="25" t="s">
        <v>19</v>
      </c>
      <c r="E114" s="72" t="s">
        <v>20</v>
      </c>
      <c r="F114" s="75"/>
      <c r="G114" s="73">
        <v>1.18</v>
      </c>
      <c r="H114" s="81"/>
      <c r="I114" s="74">
        <f t="shared" si="5"/>
        <v>1.18</v>
      </c>
      <c r="J114" s="22" t="str">
        <f t="shared" si="8"/>
        <v>梁蔡</v>
      </c>
      <c r="K114" s="79">
        <f t="shared" si="9"/>
        <v>590</v>
      </c>
      <c r="L114" s="74">
        <f t="shared" si="6"/>
        <v>3.54</v>
      </c>
      <c r="M114" s="35">
        <f t="shared" si="7"/>
        <v>17.7</v>
      </c>
      <c r="N114" s="22"/>
      <c r="O114" s="36"/>
      <c r="P114" s="36"/>
      <c r="Q114" s="36"/>
    </row>
    <row r="115" s="40" customFormat="1" ht="13" customHeight="1" spans="1:17">
      <c r="A115" s="76">
        <v>110</v>
      </c>
      <c r="B115" s="71" t="s">
        <v>364</v>
      </c>
      <c r="C115" s="24" t="s">
        <v>18</v>
      </c>
      <c r="D115" s="25" t="s">
        <v>19</v>
      </c>
      <c r="E115" s="72" t="s">
        <v>20</v>
      </c>
      <c r="F115" s="75"/>
      <c r="G115" s="73">
        <v>0.78</v>
      </c>
      <c r="H115" s="81"/>
      <c r="I115" s="74">
        <f t="shared" si="5"/>
        <v>0.78</v>
      </c>
      <c r="J115" s="22" t="str">
        <f t="shared" si="8"/>
        <v>梁蔡</v>
      </c>
      <c r="K115" s="79">
        <f t="shared" si="9"/>
        <v>390</v>
      </c>
      <c r="L115" s="74">
        <f t="shared" si="6"/>
        <v>2.34</v>
      </c>
      <c r="M115" s="35">
        <f t="shared" si="7"/>
        <v>11.7</v>
      </c>
      <c r="N115" s="22"/>
      <c r="O115" s="36"/>
      <c r="P115" s="36"/>
      <c r="Q115" s="36"/>
    </row>
    <row r="116" s="40" customFormat="1" ht="13" customHeight="1" spans="1:17">
      <c r="A116" s="76">
        <v>111</v>
      </c>
      <c r="B116" s="71" t="s">
        <v>365</v>
      </c>
      <c r="C116" s="24" t="s">
        <v>18</v>
      </c>
      <c r="D116" s="25" t="s">
        <v>19</v>
      </c>
      <c r="E116" s="72" t="s">
        <v>30</v>
      </c>
      <c r="F116" s="75"/>
      <c r="G116" s="73">
        <v>1.18</v>
      </c>
      <c r="H116" s="81"/>
      <c r="I116" s="74">
        <f t="shared" si="5"/>
        <v>1.18</v>
      </c>
      <c r="J116" s="22" t="str">
        <f t="shared" si="8"/>
        <v>梁蔡</v>
      </c>
      <c r="K116" s="79">
        <f t="shared" si="9"/>
        <v>590</v>
      </c>
      <c r="L116" s="74">
        <f t="shared" si="6"/>
        <v>3.54</v>
      </c>
      <c r="M116" s="35">
        <f t="shared" si="7"/>
        <v>17.7</v>
      </c>
      <c r="N116" s="22"/>
      <c r="O116" s="36"/>
      <c r="P116" s="36"/>
      <c r="Q116" s="36"/>
    </row>
    <row r="117" s="40" customFormat="1" ht="13" customHeight="1" spans="1:17">
      <c r="A117" s="76">
        <v>112</v>
      </c>
      <c r="B117" s="71" t="s">
        <v>366</v>
      </c>
      <c r="C117" s="24" t="s">
        <v>18</v>
      </c>
      <c r="D117" s="25" t="s">
        <v>19</v>
      </c>
      <c r="E117" s="72" t="s">
        <v>30</v>
      </c>
      <c r="F117" s="75"/>
      <c r="G117" s="73">
        <v>0.78</v>
      </c>
      <c r="H117" s="81"/>
      <c r="I117" s="74">
        <f t="shared" si="5"/>
        <v>0.78</v>
      </c>
      <c r="J117" s="22" t="str">
        <f t="shared" si="8"/>
        <v>梁蔡</v>
      </c>
      <c r="K117" s="79">
        <f t="shared" si="9"/>
        <v>390</v>
      </c>
      <c r="L117" s="74">
        <f t="shared" si="6"/>
        <v>2.34</v>
      </c>
      <c r="M117" s="35">
        <f t="shared" si="7"/>
        <v>11.7</v>
      </c>
      <c r="N117" s="22"/>
      <c r="O117" s="36"/>
      <c r="P117" s="36"/>
      <c r="Q117" s="36"/>
    </row>
    <row r="118" s="40" customFormat="1" ht="13" customHeight="1" spans="1:17">
      <c r="A118" s="76">
        <v>113</v>
      </c>
      <c r="B118" s="71" t="s">
        <v>367</v>
      </c>
      <c r="C118" s="24" t="s">
        <v>18</v>
      </c>
      <c r="D118" s="25" t="s">
        <v>19</v>
      </c>
      <c r="E118" s="72" t="s">
        <v>30</v>
      </c>
      <c r="F118" s="75"/>
      <c r="G118" s="73">
        <v>1.18</v>
      </c>
      <c r="H118" s="81"/>
      <c r="I118" s="74">
        <f t="shared" si="5"/>
        <v>1.18</v>
      </c>
      <c r="J118" s="22" t="str">
        <f t="shared" si="8"/>
        <v>梁蔡</v>
      </c>
      <c r="K118" s="79">
        <f t="shared" si="9"/>
        <v>590</v>
      </c>
      <c r="L118" s="74">
        <f t="shared" si="6"/>
        <v>3.54</v>
      </c>
      <c r="M118" s="35">
        <f t="shared" si="7"/>
        <v>17.7</v>
      </c>
      <c r="N118" s="22"/>
      <c r="O118" s="36"/>
      <c r="P118" s="36"/>
      <c r="Q118" s="36"/>
    </row>
    <row r="119" s="40" customFormat="1" ht="13" customHeight="1" spans="1:17">
      <c r="A119" s="76">
        <v>114</v>
      </c>
      <c r="B119" s="71" t="s">
        <v>368</v>
      </c>
      <c r="C119" s="24" t="s">
        <v>18</v>
      </c>
      <c r="D119" s="25" t="s">
        <v>19</v>
      </c>
      <c r="E119" s="72" t="s">
        <v>30</v>
      </c>
      <c r="F119" s="75"/>
      <c r="G119" s="73">
        <v>0.97</v>
      </c>
      <c r="H119" s="81"/>
      <c r="I119" s="74">
        <f t="shared" si="5"/>
        <v>0.97</v>
      </c>
      <c r="J119" s="22" t="str">
        <f t="shared" si="8"/>
        <v>梁蔡</v>
      </c>
      <c r="K119" s="79">
        <f t="shared" si="9"/>
        <v>485</v>
      </c>
      <c r="L119" s="74">
        <f t="shared" si="6"/>
        <v>2.91</v>
      </c>
      <c r="M119" s="35">
        <f t="shared" si="7"/>
        <v>14.55</v>
      </c>
      <c r="N119" s="22"/>
      <c r="O119" s="36"/>
      <c r="P119" s="36"/>
      <c r="Q119" s="36"/>
    </row>
    <row r="120" s="40" customFormat="1" ht="13" customHeight="1" spans="1:17">
      <c r="A120" s="76">
        <v>115</v>
      </c>
      <c r="B120" s="71" t="s">
        <v>369</v>
      </c>
      <c r="C120" s="24" t="s">
        <v>18</v>
      </c>
      <c r="D120" s="25" t="s">
        <v>19</v>
      </c>
      <c r="E120" s="72" t="s">
        <v>30</v>
      </c>
      <c r="F120" s="75"/>
      <c r="G120" s="73">
        <v>0.97</v>
      </c>
      <c r="H120" s="81"/>
      <c r="I120" s="74">
        <f t="shared" si="5"/>
        <v>0.97</v>
      </c>
      <c r="J120" s="22" t="str">
        <f t="shared" si="8"/>
        <v>梁蔡</v>
      </c>
      <c r="K120" s="79">
        <f t="shared" si="9"/>
        <v>485</v>
      </c>
      <c r="L120" s="74">
        <f t="shared" si="6"/>
        <v>2.91</v>
      </c>
      <c r="M120" s="35">
        <f t="shared" si="7"/>
        <v>14.55</v>
      </c>
      <c r="N120" s="22"/>
      <c r="O120" s="36"/>
      <c r="P120" s="36"/>
      <c r="Q120" s="36"/>
    </row>
    <row r="121" s="40" customFormat="1" ht="13" customHeight="1" spans="1:17">
      <c r="A121" s="76">
        <v>116</v>
      </c>
      <c r="B121" s="71" t="s">
        <v>370</v>
      </c>
      <c r="C121" s="24" t="s">
        <v>18</v>
      </c>
      <c r="D121" s="25" t="s">
        <v>19</v>
      </c>
      <c r="E121" s="72" t="s">
        <v>27</v>
      </c>
      <c r="F121" s="75"/>
      <c r="G121" s="73">
        <v>0.78</v>
      </c>
      <c r="H121" s="81"/>
      <c r="I121" s="74">
        <f t="shared" si="5"/>
        <v>0.78</v>
      </c>
      <c r="J121" s="22" t="str">
        <f t="shared" si="8"/>
        <v>梁蔡</v>
      </c>
      <c r="K121" s="79">
        <f t="shared" si="9"/>
        <v>390</v>
      </c>
      <c r="L121" s="74">
        <f t="shared" si="6"/>
        <v>2.34</v>
      </c>
      <c r="M121" s="35">
        <f t="shared" si="7"/>
        <v>11.7</v>
      </c>
      <c r="N121" s="22"/>
      <c r="O121" s="36"/>
      <c r="P121" s="36"/>
      <c r="Q121" s="36"/>
    </row>
    <row r="122" s="40" customFormat="1" ht="13" customHeight="1" spans="1:17">
      <c r="A122" s="76">
        <v>117</v>
      </c>
      <c r="B122" s="71" t="s">
        <v>371</v>
      </c>
      <c r="C122" s="24" t="s">
        <v>18</v>
      </c>
      <c r="D122" s="25" t="s">
        <v>19</v>
      </c>
      <c r="E122" s="72" t="s">
        <v>41</v>
      </c>
      <c r="F122" s="75"/>
      <c r="G122" s="73">
        <v>0.78</v>
      </c>
      <c r="H122" s="81"/>
      <c r="I122" s="74">
        <f t="shared" si="5"/>
        <v>0.78</v>
      </c>
      <c r="J122" s="22" t="str">
        <f t="shared" si="8"/>
        <v>梁蔡</v>
      </c>
      <c r="K122" s="79">
        <f t="shared" si="9"/>
        <v>390</v>
      </c>
      <c r="L122" s="74">
        <f t="shared" si="6"/>
        <v>2.34</v>
      </c>
      <c r="M122" s="35">
        <f t="shared" si="7"/>
        <v>11.7</v>
      </c>
      <c r="N122" s="22"/>
      <c r="O122" s="36"/>
      <c r="P122" s="36"/>
      <c r="Q122" s="36"/>
    </row>
    <row r="123" s="40" customFormat="1" ht="13" customHeight="1" spans="1:17">
      <c r="A123" s="76">
        <v>118</v>
      </c>
      <c r="B123" s="71" t="s">
        <v>372</v>
      </c>
      <c r="C123" s="24" t="s">
        <v>18</v>
      </c>
      <c r="D123" s="25" t="s">
        <v>19</v>
      </c>
      <c r="E123" s="72" t="s">
        <v>20</v>
      </c>
      <c r="F123" s="75"/>
      <c r="G123" s="73">
        <v>0.78</v>
      </c>
      <c r="H123" s="81"/>
      <c r="I123" s="74">
        <f t="shared" si="5"/>
        <v>0.78</v>
      </c>
      <c r="J123" s="22" t="str">
        <f t="shared" si="8"/>
        <v>梁蔡</v>
      </c>
      <c r="K123" s="79">
        <f t="shared" si="9"/>
        <v>390</v>
      </c>
      <c r="L123" s="74">
        <f t="shared" si="6"/>
        <v>2.34</v>
      </c>
      <c r="M123" s="35">
        <f t="shared" si="7"/>
        <v>11.7</v>
      </c>
      <c r="N123" s="22"/>
      <c r="O123" s="36"/>
      <c r="P123" s="36"/>
      <c r="Q123" s="36"/>
    </row>
    <row r="124" s="40" customFormat="1" ht="13" customHeight="1" spans="1:17">
      <c r="A124" s="76">
        <v>119</v>
      </c>
      <c r="B124" s="71" t="s">
        <v>373</v>
      </c>
      <c r="C124" s="24" t="s">
        <v>18</v>
      </c>
      <c r="D124" s="25" t="s">
        <v>19</v>
      </c>
      <c r="E124" s="72" t="s">
        <v>20</v>
      </c>
      <c r="F124" s="75"/>
      <c r="G124" s="73">
        <v>1.18</v>
      </c>
      <c r="H124" s="81"/>
      <c r="I124" s="74">
        <f t="shared" si="5"/>
        <v>1.18</v>
      </c>
      <c r="J124" s="22" t="str">
        <f t="shared" si="8"/>
        <v>梁蔡</v>
      </c>
      <c r="K124" s="79">
        <f t="shared" si="9"/>
        <v>590</v>
      </c>
      <c r="L124" s="74">
        <f t="shared" si="6"/>
        <v>3.54</v>
      </c>
      <c r="M124" s="35">
        <f t="shared" si="7"/>
        <v>17.7</v>
      </c>
      <c r="N124" s="22"/>
      <c r="O124" s="36"/>
      <c r="P124" s="36"/>
      <c r="Q124" s="36"/>
    </row>
    <row r="125" s="40" customFormat="1" ht="13" customHeight="1" spans="1:17">
      <c r="A125" s="76">
        <v>120</v>
      </c>
      <c r="B125" s="71" t="s">
        <v>374</v>
      </c>
      <c r="C125" s="24" t="s">
        <v>18</v>
      </c>
      <c r="D125" s="25" t="s">
        <v>19</v>
      </c>
      <c r="E125" s="72" t="s">
        <v>32</v>
      </c>
      <c r="F125" s="75"/>
      <c r="G125" s="73">
        <v>2.9</v>
      </c>
      <c r="H125" s="81"/>
      <c r="I125" s="74">
        <f t="shared" si="5"/>
        <v>2.9</v>
      </c>
      <c r="J125" s="22" t="str">
        <f t="shared" si="8"/>
        <v>梁蔡</v>
      </c>
      <c r="K125" s="79">
        <f t="shared" si="9"/>
        <v>1450</v>
      </c>
      <c r="L125" s="74">
        <f t="shared" si="6"/>
        <v>8.7</v>
      </c>
      <c r="M125" s="35">
        <f t="shared" si="7"/>
        <v>43.5</v>
      </c>
      <c r="N125" s="22"/>
      <c r="O125" s="36"/>
      <c r="P125" s="36"/>
      <c r="Q125" s="36"/>
    </row>
    <row r="126" s="40" customFormat="1" ht="13" customHeight="1" spans="1:17">
      <c r="A126" s="76">
        <v>121</v>
      </c>
      <c r="B126" s="71" t="s">
        <v>375</v>
      </c>
      <c r="C126" s="24" t="s">
        <v>18</v>
      </c>
      <c r="D126" s="25" t="s">
        <v>19</v>
      </c>
      <c r="E126" s="72" t="s">
        <v>25</v>
      </c>
      <c r="F126" s="75"/>
      <c r="G126" s="73">
        <v>3.02</v>
      </c>
      <c r="H126" s="81"/>
      <c r="I126" s="74">
        <f t="shared" si="5"/>
        <v>3.02</v>
      </c>
      <c r="J126" s="22" t="str">
        <f t="shared" si="8"/>
        <v>梁蔡</v>
      </c>
      <c r="K126" s="79">
        <f t="shared" si="9"/>
        <v>1510</v>
      </c>
      <c r="L126" s="74">
        <f t="shared" si="6"/>
        <v>9.06</v>
      </c>
      <c r="M126" s="35">
        <f t="shared" si="7"/>
        <v>45.3</v>
      </c>
      <c r="N126" s="22"/>
      <c r="O126" s="36"/>
      <c r="P126" s="36"/>
      <c r="Q126" s="36"/>
    </row>
    <row r="127" s="40" customFormat="1" ht="13" customHeight="1" spans="1:17">
      <c r="A127" s="76">
        <v>122</v>
      </c>
      <c r="B127" s="71" t="s">
        <v>376</v>
      </c>
      <c r="C127" s="24" t="s">
        <v>18</v>
      </c>
      <c r="D127" s="25" t="s">
        <v>19</v>
      </c>
      <c r="E127" s="72" t="s">
        <v>20</v>
      </c>
      <c r="F127" s="75"/>
      <c r="G127" s="73">
        <v>3.71</v>
      </c>
      <c r="H127" s="81"/>
      <c r="I127" s="74">
        <f t="shared" si="5"/>
        <v>3.71</v>
      </c>
      <c r="J127" s="22" t="str">
        <f t="shared" si="8"/>
        <v>梁蔡</v>
      </c>
      <c r="K127" s="79">
        <f t="shared" si="9"/>
        <v>1855</v>
      </c>
      <c r="L127" s="74">
        <f t="shared" si="6"/>
        <v>11.13</v>
      </c>
      <c r="M127" s="35">
        <f t="shared" si="7"/>
        <v>55.65</v>
      </c>
      <c r="N127" s="22"/>
      <c r="O127" s="36"/>
      <c r="P127" s="36"/>
      <c r="Q127" s="36"/>
    </row>
    <row r="128" s="40" customFormat="1" ht="13" customHeight="1" spans="1:17">
      <c r="A128" s="76">
        <v>123</v>
      </c>
      <c r="B128" s="71" t="s">
        <v>377</v>
      </c>
      <c r="C128" s="24" t="s">
        <v>18</v>
      </c>
      <c r="D128" s="25" t="s">
        <v>19</v>
      </c>
      <c r="E128" s="72" t="s">
        <v>32</v>
      </c>
      <c r="F128" s="75"/>
      <c r="G128" s="73">
        <v>2.61</v>
      </c>
      <c r="H128" s="81"/>
      <c r="I128" s="74">
        <f t="shared" si="5"/>
        <v>2.61</v>
      </c>
      <c r="J128" s="22" t="str">
        <f t="shared" si="8"/>
        <v>梁蔡</v>
      </c>
      <c r="K128" s="79">
        <f t="shared" si="9"/>
        <v>1305</v>
      </c>
      <c r="L128" s="74">
        <f t="shared" si="6"/>
        <v>7.83</v>
      </c>
      <c r="M128" s="35">
        <f t="shared" si="7"/>
        <v>39.15</v>
      </c>
      <c r="N128" s="22"/>
      <c r="O128" s="36"/>
      <c r="P128" s="36"/>
      <c r="Q128" s="36"/>
    </row>
    <row r="129" s="40" customFormat="1" ht="13" customHeight="1" spans="1:17">
      <c r="A129" s="76">
        <v>124</v>
      </c>
      <c r="B129" s="71" t="s">
        <v>378</v>
      </c>
      <c r="C129" s="24" t="s">
        <v>18</v>
      </c>
      <c r="D129" s="25" t="s">
        <v>19</v>
      </c>
      <c r="E129" s="72" t="s">
        <v>30</v>
      </c>
      <c r="F129" s="75"/>
      <c r="G129" s="73">
        <v>2.55</v>
      </c>
      <c r="H129" s="81"/>
      <c r="I129" s="74">
        <f t="shared" si="5"/>
        <v>2.55</v>
      </c>
      <c r="J129" s="22" t="str">
        <f t="shared" si="8"/>
        <v>梁蔡</v>
      </c>
      <c r="K129" s="79">
        <f t="shared" si="9"/>
        <v>1275</v>
      </c>
      <c r="L129" s="74">
        <f t="shared" si="6"/>
        <v>7.65</v>
      </c>
      <c r="M129" s="35">
        <f t="shared" si="7"/>
        <v>38.25</v>
      </c>
      <c r="N129" s="22"/>
      <c r="O129" s="36"/>
      <c r="P129" s="36"/>
      <c r="Q129" s="36"/>
    </row>
    <row r="130" s="40" customFormat="1" ht="13" customHeight="1" spans="1:17">
      <c r="A130" s="76">
        <v>125</v>
      </c>
      <c r="B130" s="71" t="s">
        <v>379</v>
      </c>
      <c r="C130" s="24" t="s">
        <v>18</v>
      </c>
      <c r="D130" s="25" t="s">
        <v>19</v>
      </c>
      <c r="E130" s="72" t="s">
        <v>20</v>
      </c>
      <c r="F130" s="75"/>
      <c r="G130" s="73">
        <v>3.59</v>
      </c>
      <c r="H130" s="81"/>
      <c r="I130" s="74">
        <f t="shared" si="5"/>
        <v>3.59</v>
      </c>
      <c r="J130" s="22" t="str">
        <f t="shared" si="8"/>
        <v>梁蔡</v>
      </c>
      <c r="K130" s="79">
        <f t="shared" si="9"/>
        <v>1795</v>
      </c>
      <c r="L130" s="74">
        <f t="shared" si="6"/>
        <v>10.77</v>
      </c>
      <c r="M130" s="35">
        <f t="shared" si="7"/>
        <v>53.85</v>
      </c>
      <c r="N130" s="22"/>
      <c r="O130" s="36"/>
      <c r="P130" s="36"/>
      <c r="Q130" s="36"/>
    </row>
    <row r="131" s="40" customFormat="1" ht="13" customHeight="1" spans="1:17">
      <c r="A131" s="76">
        <v>126</v>
      </c>
      <c r="B131" s="71" t="s">
        <v>380</v>
      </c>
      <c r="C131" s="24" t="s">
        <v>18</v>
      </c>
      <c r="D131" s="25" t="s">
        <v>19</v>
      </c>
      <c r="E131" s="72" t="s">
        <v>30</v>
      </c>
      <c r="F131" s="75"/>
      <c r="G131" s="73">
        <v>1.55</v>
      </c>
      <c r="H131" s="81"/>
      <c r="I131" s="74">
        <f t="shared" si="5"/>
        <v>1.55</v>
      </c>
      <c r="J131" s="22" t="str">
        <f t="shared" si="8"/>
        <v>梁蔡</v>
      </c>
      <c r="K131" s="79">
        <f t="shared" si="9"/>
        <v>775</v>
      </c>
      <c r="L131" s="74">
        <f t="shared" si="6"/>
        <v>4.65</v>
      </c>
      <c r="M131" s="35">
        <f t="shared" si="7"/>
        <v>23.25</v>
      </c>
      <c r="N131" s="22"/>
      <c r="O131" s="36"/>
      <c r="P131" s="36"/>
      <c r="Q131" s="36"/>
    </row>
    <row r="132" s="40" customFormat="1" ht="13" customHeight="1" spans="1:17">
      <c r="A132" s="76">
        <v>127</v>
      </c>
      <c r="B132" s="71" t="s">
        <v>381</v>
      </c>
      <c r="C132" s="24" t="s">
        <v>18</v>
      </c>
      <c r="D132" s="25" t="s">
        <v>19</v>
      </c>
      <c r="E132" s="72" t="s">
        <v>23</v>
      </c>
      <c r="F132" s="75"/>
      <c r="G132" s="73">
        <v>2.66</v>
      </c>
      <c r="H132" s="81"/>
      <c r="I132" s="74">
        <f t="shared" si="5"/>
        <v>2.66</v>
      </c>
      <c r="J132" s="22" t="str">
        <f t="shared" si="8"/>
        <v>梁蔡</v>
      </c>
      <c r="K132" s="79">
        <f t="shared" si="9"/>
        <v>1330</v>
      </c>
      <c r="L132" s="74">
        <f t="shared" si="6"/>
        <v>7.98</v>
      </c>
      <c r="M132" s="35">
        <f t="shared" si="7"/>
        <v>39.9</v>
      </c>
      <c r="N132" s="22"/>
      <c r="O132" s="36"/>
      <c r="P132" s="36"/>
      <c r="Q132" s="36"/>
    </row>
    <row r="133" s="40" customFormat="1" ht="13" customHeight="1" spans="1:17">
      <c r="A133" s="76">
        <v>128</v>
      </c>
      <c r="B133" s="71" t="s">
        <v>382</v>
      </c>
      <c r="C133" s="24" t="s">
        <v>18</v>
      </c>
      <c r="D133" s="25" t="s">
        <v>19</v>
      </c>
      <c r="E133" s="72" t="s">
        <v>23</v>
      </c>
      <c r="F133" s="75"/>
      <c r="G133" s="73">
        <v>2.66</v>
      </c>
      <c r="H133" s="81"/>
      <c r="I133" s="74">
        <f t="shared" si="5"/>
        <v>2.66</v>
      </c>
      <c r="J133" s="22" t="str">
        <f t="shared" si="8"/>
        <v>梁蔡</v>
      </c>
      <c r="K133" s="79">
        <f t="shared" si="9"/>
        <v>1330</v>
      </c>
      <c r="L133" s="74">
        <f t="shared" si="6"/>
        <v>7.98</v>
      </c>
      <c r="M133" s="35">
        <f t="shared" si="7"/>
        <v>39.9</v>
      </c>
      <c r="N133" s="22"/>
      <c r="O133" s="36"/>
      <c r="P133" s="36"/>
      <c r="Q133" s="36"/>
    </row>
    <row r="134" s="40" customFormat="1" ht="13" customHeight="1" spans="1:17">
      <c r="A134" s="76">
        <v>129</v>
      </c>
      <c r="B134" s="71" t="s">
        <v>383</v>
      </c>
      <c r="C134" s="24" t="s">
        <v>18</v>
      </c>
      <c r="D134" s="25" t="s">
        <v>19</v>
      </c>
      <c r="E134" s="72" t="s">
        <v>20</v>
      </c>
      <c r="F134" s="75"/>
      <c r="G134" s="73">
        <v>2.09</v>
      </c>
      <c r="H134" s="81"/>
      <c r="I134" s="74">
        <f t="shared" ref="I134:I197" si="10">G134</f>
        <v>2.09</v>
      </c>
      <c r="J134" s="22" t="str">
        <f t="shared" si="8"/>
        <v>梁蔡</v>
      </c>
      <c r="K134" s="79">
        <f t="shared" si="9"/>
        <v>1045</v>
      </c>
      <c r="L134" s="74">
        <f t="shared" ref="L134:L197" si="11">I134*3</f>
        <v>6.27</v>
      </c>
      <c r="M134" s="35">
        <f t="shared" ref="M134:M197" si="12">I134*15</f>
        <v>31.35</v>
      </c>
      <c r="N134" s="22"/>
      <c r="O134" s="36"/>
      <c r="P134" s="36"/>
      <c r="Q134" s="36"/>
    </row>
    <row r="135" s="40" customFormat="1" ht="13" customHeight="1" spans="1:17">
      <c r="A135" s="76">
        <v>130</v>
      </c>
      <c r="B135" s="71" t="s">
        <v>384</v>
      </c>
      <c r="C135" s="24" t="s">
        <v>18</v>
      </c>
      <c r="D135" s="25" t="s">
        <v>19</v>
      </c>
      <c r="E135" s="72" t="s">
        <v>32</v>
      </c>
      <c r="F135" s="75"/>
      <c r="G135" s="73">
        <v>2.95</v>
      </c>
      <c r="H135" s="81"/>
      <c r="I135" s="74">
        <f t="shared" si="10"/>
        <v>2.95</v>
      </c>
      <c r="J135" s="22" t="str">
        <f t="shared" ref="J135:J198" si="13">J134</f>
        <v>梁蔡</v>
      </c>
      <c r="K135" s="79">
        <f t="shared" ref="K135:K198" si="14">G135*500</f>
        <v>1475</v>
      </c>
      <c r="L135" s="74">
        <f t="shared" si="11"/>
        <v>8.85</v>
      </c>
      <c r="M135" s="35">
        <f t="shared" si="12"/>
        <v>44.25</v>
      </c>
      <c r="N135" s="22"/>
      <c r="O135" s="36"/>
      <c r="P135" s="36"/>
      <c r="Q135" s="36"/>
    </row>
    <row r="136" s="40" customFormat="1" ht="13" customHeight="1" spans="1:17">
      <c r="A136" s="76">
        <v>131</v>
      </c>
      <c r="B136" s="71" t="s">
        <v>385</v>
      </c>
      <c r="C136" s="24" t="s">
        <v>18</v>
      </c>
      <c r="D136" s="25" t="s">
        <v>19</v>
      </c>
      <c r="E136" s="72" t="s">
        <v>30</v>
      </c>
      <c r="F136" s="75"/>
      <c r="G136" s="73">
        <v>3.6</v>
      </c>
      <c r="H136" s="81"/>
      <c r="I136" s="74">
        <f t="shared" si="10"/>
        <v>3.6</v>
      </c>
      <c r="J136" s="22" t="str">
        <f t="shared" si="13"/>
        <v>梁蔡</v>
      </c>
      <c r="K136" s="79">
        <f t="shared" si="14"/>
        <v>1800</v>
      </c>
      <c r="L136" s="74">
        <f t="shared" si="11"/>
        <v>10.8</v>
      </c>
      <c r="M136" s="35">
        <f t="shared" si="12"/>
        <v>54</v>
      </c>
      <c r="N136" s="22"/>
      <c r="O136" s="36"/>
      <c r="P136" s="36"/>
      <c r="Q136" s="36"/>
    </row>
    <row r="137" s="40" customFormat="1" ht="13" customHeight="1" spans="1:17">
      <c r="A137" s="76">
        <v>132</v>
      </c>
      <c r="B137" s="71" t="s">
        <v>386</v>
      </c>
      <c r="C137" s="24" t="s">
        <v>18</v>
      </c>
      <c r="D137" s="25" t="s">
        <v>19</v>
      </c>
      <c r="E137" s="72" t="s">
        <v>32</v>
      </c>
      <c r="F137" s="75"/>
      <c r="G137" s="73">
        <v>1.5</v>
      </c>
      <c r="H137" s="81"/>
      <c r="I137" s="74">
        <f t="shared" si="10"/>
        <v>1.5</v>
      </c>
      <c r="J137" s="22" t="str">
        <f t="shared" si="13"/>
        <v>梁蔡</v>
      </c>
      <c r="K137" s="79">
        <f t="shared" si="14"/>
        <v>750</v>
      </c>
      <c r="L137" s="74">
        <f t="shared" si="11"/>
        <v>4.5</v>
      </c>
      <c r="M137" s="35">
        <f t="shared" si="12"/>
        <v>22.5</v>
      </c>
      <c r="N137" s="22"/>
      <c r="O137" s="36"/>
      <c r="P137" s="36"/>
      <c r="Q137" s="36"/>
    </row>
    <row r="138" s="40" customFormat="1" ht="13" customHeight="1" spans="1:17">
      <c r="A138" s="76">
        <v>133</v>
      </c>
      <c r="B138" s="71" t="s">
        <v>387</v>
      </c>
      <c r="C138" s="24" t="s">
        <v>18</v>
      </c>
      <c r="D138" s="25" t="s">
        <v>19</v>
      </c>
      <c r="E138" s="72" t="s">
        <v>25</v>
      </c>
      <c r="F138" s="75"/>
      <c r="G138" s="73">
        <v>2.66</v>
      </c>
      <c r="H138" s="81"/>
      <c r="I138" s="74">
        <f t="shared" si="10"/>
        <v>2.66</v>
      </c>
      <c r="J138" s="22" t="str">
        <f t="shared" si="13"/>
        <v>梁蔡</v>
      </c>
      <c r="K138" s="79">
        <f t="shared" si="14"/>
        <v>1330</v>
      </c>
      <c r="L138" s="74">
        <f t="shared" si="11"/>
        <v>7.98</v>
      </c>
      <c r="M138" s="35">
        <f t="shared" si="12"/>
        <v>39.9</v>
      </c>
      <c r="N138" s="22"/>
      <c r="O138" s="36"/>
      <c r="P138" s="36"/>
      <c r="Q138" s="36"/>
    </row>
    <row r="139" s="40" customFormat="1" ht="13" customHeight="1" spans="1:17">
      <c r="A139" s="76">
        <v>134</v>
      </c>
      <c r="B139" s="71" t="s">
        <v>388</v>
      </c>
      <c r="C139" s="24" t="s">
        <v>18</v>
      </c>
      <c r="D139" s="25" t="s">
        <v>19</v>
      </c>
      <c r="E139" s="72" t="s">
        <v>32</v>
      </c>
      <c r="F139" s="75"/>
      <c r="G139" s="73">
        <v>2.61</v>
      </c>
      <c r="H139" s="81"/>
      <c r="I139" s="74">
        <f t="shared" si="10"/>
        <v>2.61</v>
      </c>
      <c r="J139" s="22" t="str">
        <f t="shared" si="13"/>
        <v>梁蔡</v>
      </c>
      <c r="K139" s="79">
        <f t="shared" si="14"/>
        <v>1305</v>
      </c>
      <c r="L139" s="74">
        <f t="shared" si="11"/>
        <v>7.83</v>
      </c>
      <c r="M139" s="35">
        <f t="shared" si="12"/>
        <v>39.15</v>
      </c>
      <c r="N139" s="22"/>
      <c r="O139" s="36"/>
      <c r="P139" s="36"/>
      <c r="Q139" s="36"/>
    </row>
    <row r="140" s="40" customFormat="1" ht="13" customHeight="1" spans="1:17">
      <c r="A140" s="76">
        <v>135</v>
      </c>
      <c r="B140" s="71" t="s">
        <v>389</v>
      </c>
      <c r="C140" s="24" t="s">
        <v>18</v>
      </c>
      <c r="D140" s="25" t="s">
        <v>19</v>
      </c>
      <c r="E140" s="72" t="s">
        <v>32</v>
      </c>
      <c r="F140" s="75"/>
      <c r="G140" s="73">
        <v>2.09</v>
      </c>
      <c r="H140" s="81"/>
      <c r="I140" s="74">
        <f t="shared" si="10"/>
        <v>2.09</v>
      </c>
      <c r="J140" s="22" t="str">
        <f t="shared" si="13"/>
        <v>梁蔡</v>
      </c>
      <c r="K140" s="79">
        <f t="shared" si="14"/>
        <v>1045</v>
      </c>
      <c r="L140" s="74">
        <f t="shared" si="11"/>
        <v>6.27</v>
      </c>
      <c r="M140" s="35">
        <f t="shared" si="12"/>
        <v>31.35</v>
      </c>
      <c r="N140" s="22"/>
      <c r="O140" s="36"/>
      <c r="P140" s="36"/>
      <c r="Q140" s="36"/>
    </row>
    <row r="141" s="40" customFormat="1" ht="13" customHeight="1" spans="1:17">
      <c r="A141" s="76">
        <v>136</v>
      </c>
      <c r="B141" s="71" t="s">
        <v>390</v>
      </c>
      <c r="C141" s="24" t="s">
        <v>18</v>
      </c>
      <c r="D141" s="25" t="s">
        <v>19</v>
      </c>
      <c r="E141" s="72" t="s">
        <v>30</v>
      </c>
      <c r="F141" s="75"/>
      <c r="G141" s="73">
        <v>1.68</v>
      </c>
      <c r="H141" s="81"/>
      <c r="I141" s="74">
        <f t="shared" si="10"/>
        <v>1.68</v>
      </c>
      <c r="J141" s="22" t="str">
        <f t="shared" si="13"/>
        <v>梁蔡</v>
      </c>
      <c r="K141" s="79">
        <f t="shared" si="14"/>
        <v>840</v>
      </c>
      <c r="L141" s="74">
        <f t="shared" si="11"/>
        <v>5.04</v>
      </c>
      <c r="M141" s="35">
        <f t="shared" si="12"/>
        <v>25.2</v>
      </c>
      <c r="N141" s="22"/>
      <c r="O141" s="36"/>
      <c r="P141" s="36"/>
      <c r="Q141" s="36"/>
    </row>
    <row r="142" s="40" customFormat="1" ht="13" customHeight="1" spans="1:17">
      <c r="A142" s="76">
        <v>137</v>
      </c>
      <c r="B142" s="71" t="s">
        <v>216</v>
      </c>
      <c r="C142" s="24" t="s">
        <v>18</v>
      </c>
      <c r="D142" s="25" t="s">
        <v>19</v>
      </c>
      <c r="E142" s="72" t="s">
        <v>23</v>
      </c>
      <c r="F142" s="75"/>
      <c r="G142" s="73">
        <v>3.13</v>
      </c>
      <c r="H142" s="81"/>
      <c r="I142" s="74">
        <f t="shared" si="10"/>
        <v>3.13</v>
      </c>
      <c r="J142" s="22" t="str">
        <f t="shared" si="13"/>
        <v>梁蔡</v>
      </c>
      <c r="K142" s="79">
        <f t="shared" si="14"/>
        <v>1565</v>
      </c>
      <c r="L142" s="74">
        <f t="shared" si="11"/>
        <v>9.39</v>
      </c>
      <c r="M142" s="35">
        <f t="shared" si="12"/>
        <v>46.95</v>
      </c>
      <c r="N142" s="22"/>
      <c r="O142" s="36"/>
      <c r="P142" s="36"/>
      <c r="Q142" s="36"/>
    </row>
    <row r="143" s="40" customFormat="1" ht="13" customHeight="1" spans="1:17">
      <c r="A143" s="76">
        <v>138</v>
      </c>
      <c r="B143" s="71" t="s">
        <v>391</v>
      </c>
      <c r="C143" s="24" t="s">
        <v>18</v>
      </c>
      <c r="D143" s="25" t="s">
        <v>19</v>
      </c>
      <c r="E143" s="72" t="s">
        <v>23</v>
      </c>
      <c r="F143" s="75"/>
      <c r="G143" s="73">
        <v>2.66</v>
      </c>
      <c r="H143" s="81"/>
      <c r="I143" s="74">
        <f t="shared" si="10"/>
        <v>2.66</v>
      </c>
      <c r="J143" s="22" t="str">
        <f t="shared" si="13"/>
        <v>梁蔡</v>
      </c>
      <c r="K143" s="79">
        <f t="shared" si="14"/>
        <v>1330</v>
      </c>
      <c r="L143" s="74">
        <f t="shared" si="11"/>
        <v>7.98</v>
      </c>
      <c r="M143" s="35">
        <f t="shared" si="12"/>
        <v>39.9</v>
      </c>
      <c r="N143" s="22"/>
      <c r="O143" s="36"/>
      <c r="P143" s="36"/>
      <c r="Q143" s="36"/>
    </row>
    <row r="144" s="40" customFormat="1" ht="13" customHeight="1" spans="1:17">
      <c r="A144" s="76">
        <v>139</v>
      </c>
      <c r="B144" s="71" t="s">
        <v>392</v>
      </c>
      <c r="C144" s="24" t="s">
        <v>18</v>
      </c>
      <c r="D144" s="25" t="s">
        <v>19</v>
      </c>
      <c r="E144" s="72" t="s">
        <v>41</v>
      </c>
      <c r="F144" s="75"/>
      <c r="G144" s="73">
        <v>1.34</v>
      </c>
      <c r="H144" s="81"/>
      <c r="I144" s="74">
        <f t="shared" si="10"/>
        <v>1.34</v>
      </c>
      <c r="J144" s="22" t="str">
        <f t="shared" si="13"/>
        <v>梁蔡</v>
      </c>
      <c r="K144" s="79">
        <f t="shared" si="14"/>
        <v>670</v>
      </c>
      <c r="L144" s="74">
        <f t="shared" si="11"/>
        <v>4.02</v>
      </c>
      <c r="M144" s="35">
        <f t="shared" si="12"/>
        <v>20.1</v>
      </c>
      <c r="N144" s="22"/>
      <c r="O144" s="36"/>
      <c r="P144" s="36"/>
      <c r="Q144" s="36"/>
    </row>
    <row r="145" s="40" customFormat="1" ht="13" customHeight="1" spans="1:17">
      <c r="A145" s="76">
        <v>140</v>
      </c>
      <c r="B145" s="71" t="s">
        <v>393</v>
      </c>
      <c r="C145" s="24" t="s">
        <v>18</v>
      </c>
      <c r="D145" s="25" t="s">
        <v>19</v>
      </c>
      <c r="E145" s="72" t="s">
        <v>20</v>
      </c>
      <c r="F145" s="75"/>
      <c r="G145" s="73">
        <v>1.97</v>
      </c>
      <c r="H145" s="81"/>
      <c r="I145" s="74">
        <f t="shared" si="10"/>
        <v>1.97</v>
      </c>
      <c r="J145" s="22" t="str">
        <f t="shared" si="13"/>
        <v>梁蔡</v>
      </c>
      <c r="K145" s="79">
        <f t="shared" si="14"/>
        <v>985</v>
      </c>
      <c r="L145" s="74">
        <f t="shared" si="11"/>
        <v>5.91</v>
      </c>
      <c r="M145" s="35">
        <f t="shared" si="12"/>
        <v>29.55</v>
      </c>
      <c r="N145" s="22"/>
      <c r="O145" s="36"/>
      <c r="P145" s="36"/>
      <c r="Q145" s="36"/>
    </row>
    <row r="146" s="40" customFormat="1" ht="13" customHeight="1" spans="1:17">
      <c r="A146" s="76">
        <v>141</v>
      </c>
      <c r="B146" s="71" t="s">
        <v>394</v>
      </c>
      <c r="C146" s="24" t="s">
        <v>18</v>
      </c>
      <c r="D146" s="25" t="s">
        <v>19</v>
      </c>
      <c r="E146" s="72" t="s">
        <v>41</v>
      </c>
      <c r="F146" s="75"/>
      <c r="G146" s="73">
        <v>1.42</v>
      </c>
      <c r="H146" s="81"/>
      <c r="I146" s="74">
        <f t="shared" si="10"/>
        <v>1.42</v>
      </c>
      <c r="J146" s="22" t="str">
        <f t="shared" si="13"/>
        <v>梁蔡</v>
      </c>
      <c r="K146" s="79">
        <f t="shared" si="14"/>
        <v>710</v>
      </c>
      <c r="L146" s="74">
        <f t="shared" si="11"/>
        <v>4.26</v>
      </c>
      <c r="M146" s="35">
        <f t="shared" si="12"/>
        <v>21.3</v>
      </c>
      <c r="N146" s="22"/>
      <c r="O146" s="36"/>
      <c r="P146" s="36"/>
      <c r="Q146" s="36"/>
    </row>
    <row r="147" s="40" customFormat="1" ht="13" customHeight="1" spans="1:17">
      <c r="A147" s="76">
        <v>142</v>
      </c>
      <c r="B147" s="71" t="s">
        <v>395</v>
      </c>
      <c r="C147" s="24" t="s">
        <v>18</v>
      </c>
      <c r="D147" s="25" t="s">
        <v>19</v>
      </c>
      <c r="E147" s="72" t="s">
        <v>41</v>
      </c>
      <c r="F147" s="75"/>
      <c r="G147" s="73">
        <v>1.78</v>
      </c>
      <c r="H147" s="81"/>
      <c r="I147" s="74">
        <f t="shared" si="10"/>
        <v>1.78</v>
      </c>
      <c r="J147" s="22" t="str">
        <f t="shared" si="13"/>
        <v>梁蔡</v>
      </c>
      <c r="K147" s="79">
        <f t="shared" si="14"/>
        <v>890</v>
      </c>
      <c r="L147" s="74">
        <f t="shared" si="11"/>
        <v>5.34</v>
      </c>
      <c r="M147" s="35">
        <f t="shared" si="12"/>
        <v>26.7</v>
      </c>
      <c r="N147" s="22"/>
      <c r="O147" s="36"/>
      <c r="P147" s="36"/>
      <c r="Q147" s="36"/>
    </row>
    <row r="148" s="40" customFormat="1" ht="13" customHeight="1" spans="1:17">
      <c r="A148" s="76">
        <v>143</v>
      </c>
      <c r="B148" s="71" t="s">
        <v>396</v>
      </c>
      <c r="C148" s="24" t="s">
        <v>18</v>
      </c>
      <c r="D148" s="25" t="s">
        <v>19</v>
      </c>
      <c r="E148" s="72" t="s">
        <v>23</v>
      </c>
      <c r="F148" s="75"/>
      <c r="G148" s="73">
        <v>1.07</v>
      </c>
      <c r="H148" s="81"/>
      <c r="I148" s="74">
        <f t="shared" si="10"/>
        <v>1.07</v>
      </c>
      <c r="J148" s="22" t="str">
        <f t="shared" si="13"/>
        <v>梁蔡</v>
      </c>
      <c r="K148" s="79">
        <f t="shared" si="14"/>
        <v>535</v>
      </c>
      <c r="L148" s="74">
        <f t="shared" si="11"/>
        <v>3.21</v>
      </c>
      <c r="M148" s="35">
        <f t="shared" si="12"/>
        <v>16.05</v>
      </c>
      <c r="N148" s="22"/>
      <c r="O148" s="36"/>
      <c r="P148" s="36"/>
      <c r="Q148" s="36"/>
    </row>
    <row r="149" s="40" customFormat="1" ht="13" customHeight="1" spans="1:17">
      <c r="A149" s="76">
        <v>144</v>
      </c>
      <c r="B149" s="71" t="s">
        <v>397</v>
      </c>
      <c r="C149" s="24" t="s">
        <v>18</v>
      </c>
      <c r="D149" s="25" t="s">
        <v>19</v>
      </c>
      <c r="E149" s="72" t="s">
        <v>30</v>
      </c>
      <c r="F149" s="75"/>
      <c r="G149" s="73">
        <v>1.07</v>
      </c>
      <c r="H149" s="81"/>
      <c r="I149" s="74">
        <f t="shared" si="10"/>
        <v>1.07</v>
      </c>
      <c r="J149" s="22" t="str">
        <f t="shared" si="13"/>
        <v>梁蔡</v>
      </c>
      <c r="K149" s="79">
        <f t="shared" si="14"/>
        <v>535</v>
      </c>
      <c r="L149" s="74">
        <f t="shared" si="11"/>
        <v>3.21</v>
      </c>
      <c r="M149" s="35">
        <f t="shared" si="12"/>
        <v>16.05</v>
      </c>
      <c r="N149" s="22"/>
      <c r="O149" s="36"/>
      <c r="P149" s="36"/>
      <c r="Q149" s="36"/>
    </row>
    <row r="150" s="40" customFormat="1" ht="13" customHeight="1" spans="1:17">
      <c r="A150" s="76">
        <v>145</v>
      </c>
      <c r="B150" s="71" t="s">
        <v>398</v>
      </c>
      <c r="C150" s="24" t="s">
        <v>18</v>
      </c>
      <c r="D150" s="25" t="s">
        <v>19</v>
      </c>
      <c r="E150" s="72" t="s">
        <v>23</v>
      </c>
      <c r="F150" s="75"/>
      <c r="G150" s="73">
        <v>2.14</v>
      </c>
      <c r="H150" s="81"/>
      <c r="I150" s="74">
        <f t="shared" si="10"/>
        <v>2.14</v>
      </c>
      <c r="J150" s="22" t="str">
        <f t="shared" si="13"/>
        <v>梁蔡</v>
      </c>
      <c r="K150" s="79">
        <f t="shared" si="14"/>
        <v>1070</v>
      </c>
      <c r="L150" s="74">
        <f t="shared" si="11"/>
        <v>6.42</v>
      </c>
      <c r="M150" s="35">
        <f t="shared" si="12"/>
        <v>32.1</v>
      </c>
      <c r="N150" s="22"/>
      <c r="O150" s="36"/>
      <c r="P150" s="36"/>
      <c r="Q150" s="36"/>
    </row>
    <row r="151" s="40" customFormat="1" ht="13" customHeight="1" spans="1:17">
      <c r="A151" s="76">
        <v>146</v>
      </c>
      <c r="B151" s="71" t="s">
        <v>399</v>
      </c>
      <c r="C151" s="24" t="s">
        <v>18</v>
      </c>
      <c r="D151" s="25" t="s">
        <v>19</v>
      </c>
      <c r="E151" s="72" t="s">
        <v>20</v>
      </c>
      <c r="F151" s="75"/>
      <c r="G151" s="73">
        <v>1.62</v>
      </c>
      <c r="H151" s="81"/>
      <c r="I151" s="74">
        <f t="shared" si="10"/>
        <v>1.62</v>
      </c>
      <c r="J151" s="22" t="str">
        <f t="shared" si="13"/>
        <v>梁蔡</v>
      </c>
      <c r="K151" s="79">
        <f t="shared" si="14"/>
        <v>810</v>
      </c>
      <c r="L151" s="74">
        <f t="shared" si="11"/>
        <v>4.86</v>
      </c>
      <c r="M151" s="35">
        <f t="shared" si="12"/>
        <v>24.3</v>
      </c>
      <c r="N151" s="22"/>
      <c r="O151" s="36"/>
      <c r="P151" s="36"/>
      <c r="Q151" s="36"/>
    </row>
    <row r="152" s="40" customFormat="1" ht="13" customHeight="1" spans="1:17">
      <c r="A152" s="76">
        <v>147</v>
      </c>
      <c r="B152" s="71" t="s">
        <v>400</v>
      </c>
      <c r="C152" s="24" t="s">
        <v>18</v>
      </c>
      <c r="D152" s="25" t="s">
        <v>19</v>
      </c>
      <c r="E152" s="72" t="s">
        <v>27</v>
      </c>
      <c r="F152" s="75"/>
      <c r="G152" s="73">
        <v>1.78</v>
      </c>
      <c r="H152" s="81"/>
      <c r="I152" s="74">
        <f t="shared" si="10"/>
        <v>1.78</v>
      </c>
      <c r="J152" s="22" t="str">
        <f t="shared" si="13"/>
        <v>梁蔡</v>
      </c>
      <c r="K152" s="79">
        <f t="shared" si="14"/>
        <v>890</v>
      </c>
      <c r="L152" s="74">
        <f t="shared" si="11"/>
        <v>5.34</v>
      </c>
      <c r="M152" s="35">
        <f t="shared" si="12"/>
        <v>26.7</v>
      </c>
      <c r="N152" s="22"/>
      <c r="O152" s="36"/>
      <c r="P152" s="36"/>
      <c r="Q152" s="36"/>
    </row>
    <row r="153" s="40" customFormat="1" ht="13" customHeight="1" spans="1:17">
      <c r="A153" s="76">
        <v>148</v>
      </c>
      <c r="B153" s="71" t="s">
        <v>401</v>
      </c>
      <c r="C153" s="24" t="s">
        <v>18</v>
      </c>
      <c r="D153" s="25" t="s">
        <v>19</v>
      </c>
      <c r="E153" s="72" t="s">
        <v>39</v>
      </c>
      <c r="F153" s="75"/>
      <c r="G153" s="73">
        <v>1.07</v>
      </c>
      <c r="H153" s="81"/>
      <c r="I153" s="74">
        <f t="shared" si="10"/>
        <v>1.07</v>
      </c>
      <c r="J153" s="22" t="str">
        <f t="shared" si="13"/>
        <v>梁蔡</v>
      </c>
      <c r="K153" s="79">
        <f t="shared" si="14"/>
        <v>535</v>
      </c>
      <c r="L153" s="74">
        <f t="shared" si="11"/>
        <v>3.21</v>
      </c>
      <c r="M153" s="35">
        <f t="shared" si="12"/>
        <v>16.05</v>
      </c>
      <c r="N153" s="22"/>
      <c r="O153" s="36"/>
      <c r="P153" s="36"/>
      <c r="Q153" s="36"/>
    </row>
    <row r="154" s="40" customFormat="1" ht="13" customHeight="1" spans="1:17">
      <c r="A154" s="76">
        <v>149</v>
      </c>
      <c r="B154" s="71" t="s">
        <v>402</v>
      </c>
      <c r="C154" s="24" t="s">
        <v>18</v>
      </c>
      <c r="D154" s="25" t="s">
        <v>19</v>
      </c>
      <c r="E154" s="72" t="s">
        <v>23</v>
      </c>
      <c r="F154" s="75"/>
      <c r="G154" s="73">
        <v>1.78</v>
      </c>
      <c r="H154" s="81"/>
      <c r="I154" s="74">
        <f t="shared" si="10"/>
        <v>1.78</v>
      </c>
      <c r="J154" s="22" t="str">
        <f t="shared" si="13"/>
        <v>梁蔡</v>
      </c>
      <c r="K154" s="79">
        <f t="shared" si="14"/>
        <v>890</v>
      </c>
      <c r="L154" s="74">
        <f t="shared" si="11"/>
        <v>5.34</v>
      </c>
      <c r="M154" s="35">
        <f t="shared" si="12"/>
        <v>26.7</v>
      </c>
      <c r="N154" s="22"/>
      <c r="O154" s="36"/>
      <c r="P154" s="36"/>
      <c r="Q154" s="36"/>
    </row>
    <row r="155" s="40" customFormat="1" ht="13" customHeight="1" spans="1:17">
      <c r="A155" s="76">
        <v>150</v>
      </c>
      <c r="B155" s="71" t="s">
        <v>403</v>
      </c>
      <c r="C155" s="24" t="s">
        <v>18</v>
      </c>
      <c r="D155" s="25" t="s">
        <v>19</v>
      </c>
      <c r="E155" s="72" t="s">
        <v>20</v>
      </c>
      <c r="F155" s="75"/>
      <c r="G155" s="73">
        <v>1.15</v>
      </c>
      <c r="H155" s="81"/>
      <c r="I155" s="74">
        <f t="shared" si="10"/>
        <v>1.15</v>
      </c>
      <c r="J155" s="22" t="str">
        <f t="shared" si="13"/>
        <v>梁蔡</v>
      </c>
      <c r="K155" s="79">
        <f t="shared" si="14"/>
        <v>575</v>
      </c>
      <c r="L155" s="74">
        <f t="shared" si="11"/>
        <v>3.45</v>
      </c>
      <c r="M155" s="35">
        <f t="shared" si="12"/>
        <v>17.25</v>
      </c>
      <c r="N155" s="22"/>
      <c r="O155" s="36"/>
      <c r="P155" s="36"/>
      <c r="Q155" s="36"/>
    </row>
    <row r="156" s="40" customFormat="1" ht="13" customHeight="1" spans="1:17">
      <c r="A156" s="76">
        <v>151</v>
      </c>
      <c r="B156" s="71" t="s">
        <v>404</v>
      </c>
      <c r="C156" s="24" t="s">
        <v>18</v>
      </c>
      <c r="D156" s="25" t="s">
        <v>19</v>
      </c>
      <c r="E156" s="72" t="s">
        <v>30</v>
      </c>
      <c r="F156" s="75"/>
      <c r="G156" s="73">
        <v>1.42</v>
      </c>
      <c r="H156" s="81"/>
      <c r="I156" s="74">
        <f t="shared" si="10"/>
        <v>1.42</v>
      </c>
      <c r="J156" s="22" t="str">
        <f t="shared" si="13"/>
        <v>梁蔡</v>
      </c>
      <c r="K156" s="79">
        <f t="shared" si="14"/>
        <v>710</v>
      </c>
      <c r="L156" s="74">
        <f t="shared" si="11"/>
        <v>4.26</v>
      </c>
      <c r="M156" s="35">
        <f t="shared" si="12"/>
        <v>21.3</v>
      </c>
      <c r="N156" s="22"/>
      <c r="O156" s="36"/>
      <c r="P156" s="36"/>
      <c r="Q156" s="36"/>
    </row>
    <row r="157" s="40" customFormat="1" ht="13" customHeight="1" spans="1:17">
      <c r="A157" s="76">
        <v>152</v>
      </c>
      <c r="B157" s="71" t="s">
        <v>405</v>
      </c>
      <c r="C157" s="24" t="s">
        <v>18</v>
      </c>
      <c r="D157" s="25" t="s">
        <v>19</v>
      </c>
      <c r="E157" s="72" t="s">
        <v>32</v>
      </c>
      <c r="F157" s="75"/>
      <c r="G157" s="73">
        <v>1.42</v>
      </c>
      <c r="H157" s="81"/>
      <c r="I157" s="74">
        <f t="shared" si="10"/>
        <v>1.42</v>
      </c>
      <c r="J157" s="22" t="str">
        <f t="shared" si="13"/>
        <v>梁蔡</v>
      </c>
      <c r="K157" s="79">
        <f t="shared" si="14"/>
        <v>710</v>
      </c>
      <c r="L157" s="74">
        <f t="shared" si="11"/>
        <v>4.26</v>
      </c>
      <c r="M157" s="35">
        <f t="shared" si="12"/>
        <v>21.3</v>
      </c>
      <c r="N157" s="22"/>
      <c r="O157" s="36"/>
      <c r="P157" s="36"/>
      <c r="Q157" s="36"/>
    </row>
    <row r="158" s="40" customFormat="1" ht="13" customHeight="1" spans="1:17">
      <c r="A158" s="76">
        <v>153</v>
      </c>
      <c r="B158" s="71" t="s">
        <v>406</v>
      </c>
      <c r="C158" s="24" t="s">
        <v>18</v>
      </c>
      <c r="D158" s="25" t="s">
        <v>19</v>
      </c>
      <c r="E158" s="72" t="s">
        <v>32</v>
      </c>
      <c r="F158" s="75"/>
      <c r="G158" s="73">
        <v>2.51</v>
      </c>
      <c r="H158" s="81"/>
      <c r="I158" s="74">
        <f t="shared" si="10"/>
        <v>2.51</v>
      </c>
      <c r="J158" s="22" t="str">
        <f t="shared" si="13"/>
        <v>梁蔡</v>
      </c>
      <c r="K158" s="79">
        <f t="shared" si="14"/>
        <v>1255</v>
      </c>
      <c r="L158" s="74">
        <f t="shared" si="11"/>
        <v>7.53</v>
      </c>
      <c r="M158" s="35">
        <f t="shared" si="12"/>
        <v>37.65</v>
      </c>
      <c r="N158" s="22"/>
      <c r="O158" s="36"/>
      <c r="P158" s="36"/>
      <c r="Q158" s="36"/>
    </row>
    <row r="159" s="40" customFormat="1" ht="13" customHeight="1" spans="1:17">
      <c r="A159" s="76">
        <v>154</v>
      </c>
      <c r="B159" s="71" t="s">
        <v>407</v>
      </c>
      <c r="C159" s="24" t="s">
        <v>18</v>
      </c>
      <c r="D159" s="25" t="s">
        <v>19</v>
      </c>
      <c r="E159" s="72" t="s">
        <v>32</v>
      </c>
      <c r="F159" s="75"/>
      <c r="G159" s="73">
        <v>1.15</v>
      </c>
      <c r="H159" s="81"/>
      <c r="I159" s="74">
        <f t="shared" si="10"/>
        <v>1.15</v>
      </c>
      <c r="J159" s="22" t="str">
        <f t="shared" si="13"/>
        <v>梁蔡</v>
      </c>
      <c r="K159" s="79">
        <f t="shared" si="14"/>
        <v>575</v>
      </c>
      <c r="L159" s="74">
        <f t="shared" si="11"/>
        <v>3.45</v>
      </c>
      <c r="M159" s="35">
        <f t="shared" si="12"/>
        <v>17.25</v>
      </c>
      <c r="N159" s="22"/>
      <c r="O159" s="36"/>
      <c r="P159" s="36"/>
      <c r="Q159" s="36"/>
    </row>
    <row r="160" s="40" customFormat="1" ht="13" customHeight="1" spans="1:17">
      <c r="A160" s="76">
        <v>155</v>
      </c>
      <c r="B160" s="71" t="s">
        <v>408</v>
      </c>
      <c r="C160" s="24" t="s">
        <v>18</v>
      </c>
      <c r="D160" s="25" t="s">
        <v>19</v>
      </c>
      <c r="E160" s="72" t="s">
        <v>41</v>
      </c>
      <c r="F160" s="75"/>
      <c r="G160" s="73">
        <v>1.62</v>
      </c>
      <c r="H160" s="81"/>
      <c r="I160" s="74">
        <f t="shared" si="10"/>
        <v>1.62</v>
      </c>
      <c r="J160" s="22" t="str">
        <f t="shared" si="13"/>
        <v>梁蔡</v>
      </c>
      <c r="K160" s="79">
        <f t="shared" si="14"/>
        <v>810</v>
      </c>
      <c r="L160" s="74">
        <f t="shared" si="11"/>
        <v>4.86</v>
      </c>
      <c r="M160" s="35">
        <f t="shared" si="12"/>
        <v>24.3</v>
      </c>
      <c r="N160" s="22"/>
      <c r="O160" s="36"/>
      <c r="P160" s="36"/>
      <c r="Q160" s="36"/>
    </row>
    <row r="161" s="40" customFormat="1" ht="13" customHeight="1" spans="1:17">
      <c r="A161" s="76">
        <v>156</v>
      </c>
      <c r="B161" s="71" t="s">
        <v>409</v>
      </c>
      <c r="C161" s="24" t="s">
        <v>18</v>
      </c>
      <c r="D161" s="25" t="s">
        <v>19</v>
      </c>
      <c r="E161" s="72" t="s">
        <v>23</v>
      </c>
      <c r="F161" s="75"/>
      <c r="G161" s="73">
        <v>1.42</v>
      </c>
      <c r="H161" s="81"/>
      <c r="I161" s="74">
        <f t="shared" si="10"/>
        <v>1.42</v>
      </c>
      <c r="J161" s="22" t="str">
        <f t="shared" si="13"/>
        <v>梁蔡</v>
      </c>
      <c r="K161" s="79">
        <f t="shared" si="14"/>
        <v>710</v>
      </c>
      <c r="L161" s="74">
        <f t="shared" si="11"/>
        <v>4.26</v>
      </c>
      <c r="M161" s="35">
        <f t="shared" si="12"/>
        <v>21.3</v>
      </c>
      <c r="N161" s="22"/>
      <c r="O161" s="36"/>
      <c r="P161" s="36"/>
      <c r="Q161" s="36"/>
    </row>
    <row r="162" s="40" customFormat="1" ht="13" customHeight="1" spans="1:17">
      <c r="A162" s="76">
        <v>157</v>
      </c>
      <c r="B162" s="71" t="s">
        <v>410</v>
      </c>
      <c r="C162" s="24" t="s">
        <v>18</v>
      </c>
      <c r="D162" s="25" t="s">
        <v>19</v>
      </c>
      <c r="E162" s="72" t="s">
        <v>20</v>
      </c>
      <c r="F162" s="75"/>
      <c r="G162" s="73">
        <v>2.51</v>
      </c>
      <c r="H162" s="81"/>
      <c r="I162" s="74">
        <f t="shared" si="10"/>
        <v>2.51</v>
      </c>
      <c r="J162" s="22" t="str">
        <f t="shared" si="13"/>
        <v>梁蔡</v>
      </c>
      <c r="K162" s="79">
        <f t="shared" si="14"/>
        <v>1255</v>
      </c>
      <c r="L162" s="74">
        <f t="shared" si="11"/>
        <v>7.53</v>
      </c>
      <c r="M162" s="35">
        <f t="shared" si="12"/>
        <v>37.65</v>
      </c>
      <c r="N162" s="22"/>
      <c r="O162" s="36"/>
      <c r="P162" s="36"/>
      <c r="Q162" s="36"/>
    </row>
    <row r="163" s="40" customFormat="1" ht="13" customHeight="1" spans="1:17">
      <c r="A163" s="76">
        <v>158</v>
      </c>
      <c r="B163" s="71" t="s">
        <v>411</v>
      </c>
      <c r="C163" s="24" t="s">
        <v>18</v>
      </c>
      <c r="D163" s="25" t="s">
        <v>19</v>
      </c>
      <c r="E163" s="72" t="s">
        <v>25</v>
      </c>
      <c r="F163" s="75"/>
      <c r="G163" s="73">
        <v>1.78</v>
      </c>
      <c r="H163" s="81"/>
      <c r="I163" s="74">
        <f t="shared" si="10"/>
        <v>1.78</v>
      </c>
      <c r="J163" s="22" t="str">
        <f t="shared" si="13"/>
        <v>梁蔡</v>
      </c>
      <c r="K163" s="79">
        <f t="shared" si="14"/>
        <v>890</v>
      </c>
      <c r="L163" s="74">
        <f t="shared" si="11"/>
        <v>5.34</v>
      </c>
      <c r="M163" s="35">
        <f t="shared" si="12"/>
        <v>26.7</v>
      </c>
      <c r="N163" s="22"/>
      <c r="O163" s="36"/>
      <c r="P163" s="36"/>
      <c r="Q163" s="36"/>
    </row>
    <row r="164" s="40" customFormat="1" ht="13" customHeight="1" spans="1:17">
      <c r="A164" s="76">
        <v>159</v>
      </c>
      <c r="B164" s="71" t="s">
        <v>412</v>
      </c>
      <c r="C164" s="24" t="s">
        <v>18</v>
      </c>
      <c r="D164" s="25" t="s">
        <v>19</v>
      </c>
      <c r="E164" s="72" t="s">
        <v>32</v>
      </c>
      <c r="F164" s="75"/>
      <c r="G164" s="73">
        <v>1.78</v>
      </c>
      <c r="H164" s="81"/>
      <c r="I164" s="74">
        <f t="shared" si="10"/>
        <v>1.78</v>
      </c>
      <c r="J164" s="22" t="str">
        <f t="shared" si="13"/>
        <v>梁蔡</v>
      </c>
      <c r="K164" s="79">
        <f t="shared" si="14"/>
        <v>890</v>
      </c>
      <c r="L164" s="74">
        <f t="shared" si="11"/>
        <v>5.34</v>
      </c>
      <c r="M164" s="35">
        <f t="shared" si="12"/>
        <v>26.7</v>
      </c>
      <c r="N164" s="22"/>
      <c r="O164" s="36"/>
      <c r="P164" s="36"/>
      <c r="Q164" s="36"/>
    </row>
    <row r="165" s="40" customFormat="1" ht="13" customHeight="1" spans="1:17">
      <c r="A165" s="76">
        <v>160</v>
      </c>
      <c r="B165" s="71" t="s">
        <v>413</v>
      </c>
      <c r="C165" s="24" t="s">
        <v>18</v>
      </c>
      <c r="D165" s="25" t="s">
        <v>19</v>
      </c>
      <c r="E165" s="72" t="s">
        <v>20</v>
      </c>
      <c r="F165" s="75"/>
      <c r="G165" s="73">
        <v>2.51</v>
      </c>
      <c r="H165" s="81"/>
      <c r="I165" s="74">
        <f t="shared" si="10"/>
        <v>2.51</v>
      </c>
      <c r="J165" s="22" t="str">
        <f t="shared" si="13"/>
        <v>梁蔡</v>
      </c>
      <c r="K165" s="79">
        <f t="shared" si="14"/>
        <v>1255</v>
      </c>
      <c r="L165" s="74">
        <f t="shared" si="11"/>
        <v>7.53</v>
      </c>
      <c r="M165" s="35">
        <f t="shared" si="12"/>
        <v>37.65</v>
      </c>
      <c r="N165" s="22"/>
      <c r="O165" s="36"/>
      <c r="P165" s="36"/>
      <c r="Q165" s="36"/>
    </row>
    <row r="166" s="40" customFormat="1" ht="13" customHeight="1" spans="1:17">
      <c r="A166" s="76">
        <v>161</v>
      </c>
      <c r="B166" s="71" t="s">
        <v>414</v>
      </c>
      <c r="C166" s="24" t="s">
        <v>18</v>
      </c>
      <c r="D166" s="25" t="s">
        <v>19</v>
      </c>
      <c r="E166" s="72" t="s">
        <v>32</v>
      </c>
      <c r="F166" s="75"/>
      <c r="G166" s="73">
        <v>1.78</v>
      </c>
      <c r="H166" s="81"/>
      <c r="I166" s="74">
        <f t="shared" si="10"/>
        <v>1.78</v>
      </c>
      <c r="J166" s="22" t="str">
        <f t="shared" si="13"/>
        <v>梁蔡</v>
      </c>
      <c r="K166" s="79">
        <f t="shared" si="14"/>
        <v>890</v>
      </c>
      <c r="L166" s="74">
        <f t="shared" si="11"/>
        <v>5.34</v>
      </c>
      <c r="M166" s="35">
        <f t="shared" si="12"/>
        <v>26.7</v>
      </c>
      <c r="N166" s="22"/>
      <c r="O166" s="36"/>
      <c r="P166" s="36"/>
      <c r="Q166" s="36"/>
    </row>
    <row r="167" s="40" customFormat="1" ht="13" customHeight="1" spans="1:17">
      <c r="A167" s="76">
        <v>162</v>
      </c>
      <c r="B167" s="71" t="s">
        <v>415</v>
      </c>
      <c r="C167" s="24" t="s">
        <v>18</v>
      </c>
      <c r="D167" s="25" t="s">
        <v>19</v>
      </c>
      <c r="E167" s="72" t="s">
        <v>45</v>
      </c>
      <c r="F167" s="75"/>
      <c r="G167" s="73">
        <v>2.87</v>
      </c>
      <c r="H167" s="81"/>
      <c r="I167" s="74">
        <f t="shared" si="10"/>
        <v>2.87</v>
      </c>
      <c r="J167" s="22" t="str">
        <f t="shared" si="13"/>
        <v>梁蔡</v>
      </c>
      <c r="K167" s="79">
        <f t="shared" si="14"/>
        <v>1435</v>
      </c>
      <c r="L167" s="74">
        <f t="shared" si="11"/>
        <v>8.61</v>
      </c>
      <c r="M167" s="35">
        <f t="shared" si="12"/>
        <v>43.05</v>
      </c>
      <c r="N167" s="22"/>
      <c r="O167" s="36"/>
      <c r="P167" s="36"/>
      <c r="Q167" s="36"/>
    </row>
    <row r="168" s="40" customFormat="1" ht="13" customHeight="1" spans="1:17">
      <c r="A168" s="76">
        <v>163</v>
      </c>
      <c r="B168" s="71" t="s">
        <v>416</v>
      </c>
      <c r="C168" s="24" t="s">
        <v>18</v>
      </c>
      <c r="D168" s="25" t="s">
        <v>19</v>
      </c>
      <c r="E168" s="72" t="s">
        <v>41</v>
      </c>
      <c r="F168" s="75"/>
      <c r="G168" s="73">
        <v>1.62</v>
      </c>
      <c r="H168" s="81"/>
      <c r="I168" s="74">
        <f t="shared" si="10"/>
        <v>1.62</v>
      </c>
      <c r="J168" s="22" t="str">
        <f t="shared" si="13"/>
        <v>梁蔡</v>
      </c>
      <c r="K168" s="79">
        <f t="shared" si="14"/>
        <v>810</v>
      </c>
      <c r="L168" s="74">
        <f t="shared" si="11"/>
        <v>4.86</v>
      </c>
      <c r="M168" s="35">
        <f t="shared" si="12"/>
        <v>24.3</v>
      </c>
      <c r="N168" s="22"/>
      <c r="O168" s="36"/>
      <c r="P168" s="36"/>
      <c r="Q168" s="36"/>
    </row>
    <row r="169" s="40" customFormat="1" ht="13" customHeight="1" spans="1:17">
      <c r="A169" s="76">
        <v>164</v>
      </c>
      <c r="B169" s="71" t="s">
        <v>417</v>
      </c>
      <c r="C169" s="24" t="s">
        <v>18</v>
      </c>
      <c r="D169" s="25" t="s">
        <v>19</v>
      </c>
      <c r="E169" s="72" t="s">
        <v>41</v>
      </c>
      <c r="F169" s="75"/>
      <c r="G169" s="73">
        <v>2.47</v>
      </c>
      <c r="H169" s="81"/>
      <c r="I169" s="74">
        <f t="shared" si="10"/>
        <v>2.47</v>
      </c>
      <c r="J169" s="22" t="str">
        <f t="shared" si="13"/>
        <v>梁蔡</v>
      </c>
      <c r="K169" s="79">
        <f t="shared" si="14"/>
        <v>1235</v>
      </c>
      <c r="L169" s="74">
        <f t="shared" si="11"/>
        <v>7.41</v>
      </c>
      <c r="M169" s="35">
        <f t="shared" si="12"/>
        <v>37.05</v>
      </c>
      <c r="N169" s="22"/>
      <c r="O169" s="36"/>
      <c r="P169" s="36"/>
      <c r="Q169" s="36"/>
    </row>
    <row r="170" s="40" customFormat="1" ht="13" customHeight="1" spans="1:17">
      <c r="A170" s="76">
        <v>165</v>
      </c>
      <c r="B170" s="71" t="s">
        <v>418</v>
      </c>
      <c r="C170" s="24" t="s">
        <v>18</v>
      </c>
      <c r="D170" s="25" t="s">
        <v>19</v>
      </c>
      <c r="E170" s="72" t="s">
        <v>39</v>
      </c>
      <c r="F170" s="75"/>
      <c r="G170" s="73">
        <v>2.26</v>
      </c>
      <c r="H170" s="81"/>
      <c r="I170" s="74">
        <f t="shared" si="10"/>
        <v>2.26</v>
      </c>
      <c r="J170" s="22" t="str">
        <f t="shared" si="13"/>
        <v>梁蔡</v>
      </c>
      <c r="K170" s="79">
        <f t="shared" si="14"/>
        <v>1130</v>
      </c>
      <c r="L170" s="74">
        <f t="shared" si="11"/>
        <v>6.78</v>
      </c>
      <c r="M170" s="35">
        <f t="shared" si="12"/>
        <v>33.9</v>
      </c>
      <c r="N170" s="22"/>
      <c r="O170" s="36"/>
      <c r="P170" s="36"/>
      <c r="Q170" s="36"/>
    </row>
    <row r="171" s="40" customFormat="1" ht="13" customHeight="1" spans="1:17">
      <c r="A171" s="76">
        <v>166</v>
      </c>
      <c r="B171" s="71" t="s">
        <v>293</v>
      </c>
      <c r="C171" s="24" t="s">
        <v>18</v>
      </c>
      <c r="D171" s="25" t="s">
        <v>19</v>
      </c>
      <c r="E171" s="72" t="s">
        <v>20</v>
      </c>
      <c r="F171" s="75"/>
      <c r="G171" s="73">
        <v>1.86</v>
      </c>
      <c r="H171" s="81"/>
      <c r="I171" s="74">
        <f t="shared" si="10"/>
        <v>1.86</v>
      </c>
      <c r="J171" s="22" t="str">
        <f t="shared" si="13"/>
        <v>梁蔡</v>
      </c>
      <c r="K171" s="79">
        <f t="shared" si="14"/>
        <v>930</v>
      </c>
      <c r="L171" s="74">
        <f t="shared" si="11"/>
        <v>5.58</v>
      </c>
      <c r="M171" s="35">
        <f t="shared" si="12"/>
        <v>27.9</v>
      </c>
      <c r="N171" s="22"/>
      <c r="O171" s="36"/>
      <c r="P171" s="36"/>
      <c r="Q171" s="36"/>
    </row>
    <row r="172" s="40" customFormat="1" ht="13" customHeight="1" spans="1:17">
      <c r="A172" s="76">
        <v>167</v>
      </c>
      <c r="B172" s="71" t="s">
        <v>419</v>
      </c>
      <c r="C172" s="24" t="s">
        <v>18</v>
      </c>
      <c r="D172" s="25" t="s">
        <v>19</v>
      </c>
      <c r="E172" s="72" t="s">
        <v>23</v>
      </c>
      <c r="F172" s="75"/>
      <c r="G172" s="73">
        <v>2.77</v>
      </c>
      <c r="H172" s="81"/>
      <c r="I172" s="74">
        <f t="shared" si="10"/>
        <v>2.77</v>
      </c>
      <c r="J172" s="22" t="str">
        <f t="shared" si="13"/>
        <v>梁蔡</v>
      </c>
      <c r="K172" s="79">
        <f t="shared" si="14"/>
        <v>1385</v>
      </c>
      <c r="L172" s="74">
        <f t="shared" si="11"/>
        <v>8.31</v>
      </c>
      <c r="M172" s="35">
        <f t="shared" si="12"/>
        <v>41.55</v>
      </c>
      <c r="N172" s="22"/>
      <c r="O172" s="36"/>
      <c r="P172" s="36"/>
      <c r="Q172" s="36"/>
    </row>
    <row r="173" s="40" customFormat="1" ht="13" customHeight="1" spans="1:17">
      <c r="A173" s="76">
        <v>168</v>
      </c>
      <c r="B173" s="71" t="s">
        <v>420</v>
      </c>
      <c r="C173" s="24" t="s">
        <v>18</v>
      </c>
      <c r="D173" s="25" t="s">
        <v>19</v>
      </c>
      <c r="E173" s="72" t="s">
        <v>30</v>
      </c>
      <c r="F173" s="75"/>
      <c r="G173" s="73">
        <v>1.86</v>
      </c>
      <c r="H173" s="81"/>
      <c r="I173" s="74">
        <f t="shared" si="10"/>
        <v>1.86</v>
      </c>
      <c r="J173" s="22" t="str">
        <f t="shared" si="13"/>
        <v>梁蔡</v>
      </c>
      <c r="K173" s="79">
        <f t="shared" si="14"/>
        <v>930</v>
      </c>
      <c r="L173" s="74">
        <f t="shared" si="11"/>
        <v>5.58</v>
      </c>
      <c r="M173" s="35">
        <f t="shared" si="12"/>
        <v>27.9</v>
      </c>
      <c r="N173" s="22"/>
      <c r="O173" s="36"/>
      <c r="P173" s="36"/>
      <c r="Q173" s="36"/>
    </row>
    <row r="174" s="40" customFormat="1" ht="13" customHeight="1" spans="1:17">
      <c r="A174" s="76">
        <v>169</v>
      </c>
      <c r="B174" s="71" t="s">
        <v>421</v>
      </c>
      <c r="C174" s="24" t="s">
        <v>18</v>
      </c>
      <c r="D174" s="25" t="s">
        <v>19</v>
      </c>
      <c r="E174" s="72" t="s">
        <v>27</v>
      </c>
      <c r="F174" s="75"/>
      <c r="G174" s="73">
        <v>1.55</v>
      </c>
      <c r="H174" s="81"/>
      <c r="I174" s="74">
        <f t="shared" si="10"/>
        <v>1.55</v>
      </c>
      <c r="J174" s="22" t="str">
        <f t="shared" si="13"/>
        <v>梁蔡</v>
      </c>
      <c r="K174" s="79">
        <f t="shared" si="14"/>
        <v>775</v>
      </c>
      <c r="L174" s="74">
        <f t="shared" si="11"/>
        <v>4.65</v>
      </c>
      <c r="M174" s="35">
        <f t="shared" si="12"/>
        <v>23.25</v>
      </c>
      <c r="N174" s="22"/>
      <c r="O174" s="36"/>
      <c r="P174" s="36"/>
      <c r="Q174" s="36"/>
    </row>
    <row r="175" s="40" customFormat="1" ht="13" customHeight="1" spans="1:17">
      <c r="A175" s="76">
        <v>170</v>
      </c>
      <c r="B175" s="71" t="s">
        <v>422</v>
      </c>
      <c r="C175" s="24" t="s">
        <v>18</v>
      </c>
      <c r="D175" s="25" t="s">
        <v>19</v>
      </c>
      <c r="E175" s="72" t="s">
        <v>39</v>
      </c>
      <c r="F175" s="75"/>
      <c r="G175" s="73">
        <v>1.24</v>
      </c>
      <c r="H175" s="81"/>
      <c r="I175" s="74">
        <f t="shared" si="10"/>
        <v>1.24</v>
      </c>
      <c r="J175" s="22" t="str">
        <f t="shared" si="13"/>
        <v>梁蔡</v>
      </c>
      <c r="K175" s="79">
        <f t="shared" si="14"/>
        <v>620</v>
      </c>
      <c r="L175" s="74">
        <f t="shared" si="11"/>
        <v>3.72</v>
      </c>
      <c r="M175" s="35">
        <f t="shared" si="12"/>
        <v>18.6</v>
      </c>
      <c r="N175" s="22"/>
      <c r="O175" s="36"/>
      <c r="P175" s="36"/>
      <c r="Q175" s="36"/>
    </row>
    <row r="176" s="40" customFormat="1" ht="13" customHeight="1" spans="1:17">
      <c r="A176" s="76">
        <v>171</v>
      </c>
      <c r="B176" s="71" t="s">
        <v>423</v>
      </c>
      <c r="C176" s="24" t="s">
        <v>18</v>
      </c>
      <c r="D176" s="25" t="s">
        <v>19</v>
      </c>
      <c r="E176" s="72" t="s">
        <v>45</v>
      </c>
      <c r="F176" s="75"/>
      <c r="G176" s="73">
        <v>0.92</v>
      </c>
      <c r="H176" s="81"/>
      <c r="I176" s="74">
        <f t="shared" si="10"/>
        <v>0.92</v>
      </c>
      <c r="J176" s="22" t="str">
        <f t="shared" si="13"/>
        <v>梁蔡</v>
      </c>
      <c r="K176" s="79">
        <f t="shared" si="14"/>
        <v>460</v>
      </c>
      <c r="L176" s="74">
        <f t="shared" si="11"/>
        <v>2.76</v>
      </c>
      <c r="M176" s="35">
        <f t="shared" si="12"/>
        <v>13.8</v>
      </c>
      <c r="N176" s="22"/>
      <c r="O176" s="36"/>
      <c r="P176" s="36"/>
      <c r="Q176" s="36"/>
    </row>
    <row r="177" s="40" customFormat="1" ht="13" customHeight="1" spans="1:17">
      <c r="A177" s="76">
        <v>172</v>
      </c>
      <c r="B177" s="71" t="s">
        <v>424</v>
      </c>
      <c r="C177" s="24" t="s">
        <v>18</v>
      </c>
      <c r="D177" s="25" t="s">
        <v>19</v>
      </c>
      <c r="E177" s="72" t="s">
        <v>45</v>
      </c>
      <c r="F177" s="75"/>
      <c r="G177" s="73">
        <v>1.55</v>
      </c>
      <c r="H177" s="81"/>
      <c r="I177" s="74">
        <f t="shared" si="10"/>
        <v>1.55</v>
      </c>
      <c r="J177" s="22" t="str">
        <f t="shared" si="13"/>
        <v>梁蔡</v>
      </c>
      <c r="K177" s="79">
        <f t="shared" si="14"/>
        <v>775</v>
      </c>
      <c r="L177" s="74">
        <f t="shared" si="11"/>
        <v>4.65</v>
      </c>
      <c r="M177" s="35">
        <f t="shared" si="12"/>
        <v>23.25</v>
      </c>
      <c r="N177" s="22"/>
      <c r="O177" s="36"/>
      <c r="P177" s="36"/>
      <c r="Q177" s="36"/>
    </row>
    <row r="178" s="40" customFormat="1" ht="13" customHeight="1" spans="1:17">
      <c r="A178" s="76">
        <v>173</v>
      </c>
      <c r="B178" s="71" t="s">
        <v>425</v>
      </c>
      <c r="C178" s="24" t="s">
        <v>18</v>
      </c>
      <c r="D178" s="25" t="s">
        <v>19</v>
      </c>
      <c r="E178" s="72" t="s">
        <v>20</v>
      </c>
      <c r="F178" s="75"/>
      <c r="G178" s="73">
        <v>1.55</v>
      </c>
      <c r="H178" s="81"/>
      <c r="I178" s="74">
        <f t="shared" si="10"/>
        <v>1.55</v>
      </c>
      <c r="J178" s="22" t="str">
        <f t="shared" si="13"/>
        <v>梁蔡</v>
      </c>
      <c r="K178" s="79">
        <f t="shared" si="14"/>
        <v>775</v>
      </c>
      <c r="L178" s="74">
        <f t="shared" si="11"/>
        <v>4.65</v>
      </c>
      <c r="M178" s="35">
        <f t="shared" si="12"/>
        <v>23.25</v>
      </c>
      <c r="N178" s="22"/>
      <c r="O178" s="36"/>
      <c r="P178" s="36"/>
      <c r="Q178" s="36"/>
    </row>
    <row r="179" s="40" customFormat="1" ht="13" customHeight="1" spans="1:17">
      <c r="A179" s="76">
        <v>174</v>
      </c>
      <c r="B179" s="71" t="s">
        <v>426</v>
      </c>
      <c r="C179" s="24" t="s">
        <v>18</v>
      </c>
      <c r="D179" s="25" t="s">
        <v>19</v>
      </c>
      <c r="E179" s="72" t="s">
        <v>32</v>
      </c>
      <c r="F179" s="75"/>
      <c r="G179" s="73">
        <v>1.55</v>
      </c>
      <c r="H179" s="81"/>
      <c r="I179" s="74">
        <f t="shared" si="10"/>
        <v>1.55</v>
      </c>
      <c r="J179" s="22" t="str">
        <f t="shared" si="13"/>
        <v>梁蔡</v>
      </c>
      <c r="K179" s="79">
        <f t="shared" si="14"/>
        <v>775</v>
      </c>
      <c r="L179" s="74">
        <f t="shared" si="11"/>
        <v>4.65</v>
      </c>
      <c r="M179" s="35">
        <f t="shared" si="12"/>
        <v>23.25</v>
      </c>
      <c r="N179" s="22"/>
      <c r="O179" s="36"/>
      <c r="P179" s="36"/>
      <c r="Q179" s="36"/>
    </row>
    <row r="180" s="40" customFormat="1" ht="13" customHeight="1" spans="1:17">
      <c r="A180" s="76">
        <v>175</v>
      </c>
      <c r="B180" s="71" t="s">
        <v>427</v>
      </c>
      <c r="C180" s="24" t="s">
        <v>18</v>
      </c>
      <c r="D180" s="25" t="s">
        <v>19</v>
      </c>
      <c r="E180" s="72" t="s">
        <v>39</v>
      </c>
      <c r="F180" s="75"/>
      <c r="G180" s="73">
        <v>1.86</v>
      </c>
      <c r="H180" s="81"/>
      <c r="I180" s="74">
        <f t="shared" si="10"/>
        <v>1.86</v>
      </c>
      <c r="J180" s="22" t="str">
        <f t="shared" si="13"/>
        <v>梁蔡</v>
      </c>
      <c r="K180" s="79">
        <f t="shared" si="14"/>
        <v>930</v>
      </c>
      <c r="L180" s="74">
        <f t="shared" si="11"/>
        <v>5.58</v>
      </c>
      <c r="M180" s="35">
        <f t="shared" si="12"/>
        <v>27.9</v>
      </c>
      <c r="N180" s="22"/>
      <c r="O180" s="36"/>
      <c r="P180" s="36"/>
      <c r="Q180" s="36"/>
    </row>
    <row r="181" s="40" customFormat="1" ht="13" customHeight="1" spans="1:17">
      <c r="A181" s="76">
        <v>176</v>
      </c>
      <c r="B181" s="71" t="s">
        <v>428</v>
      </c>
      <c r="C181" s="24" t="s">
        <v>18</v>
      </c>
      <c r="D181" s="25" t="s">
        <v>19</v>
      </c>
      <c r="E181" s="72" t="s">
        <v>32</v>
      </c>
      <c r="F181" s="75"/>
      <c r="G181" s="73">
        <v>1.55</v>
      </c>
      <c r="H181" s="81"/>
      <c r="I181" s="74">
        <f t="shared" si="10"/>
        <v>1.55</v>
      </c>
      <c r="J181" s="22" t="str">
        <f t="shared" si="13"/>
        <v>梁蔡</v>
      </c>
      <c r="K181" s="79">
        <f t="shared" si="14"/>
        <v>775</v>
      </c>
      <c r="L181" s="74">
        <f t="shared" si="11"/>
        <v>4.65</v>
      </c>
      <c r="M181" s="35">
        <f t="shared" si="12"/>
        <v>23.25</v>
      </c>
      <c r="N181" s="22"/>
      <c r="O181" s="36"/>
      <c r="P181" s="36"/>
      <c r="Q181" s="36"/>
    </row>
    <row r="182" s="40" customFormat="1" ht="13" customHeight="1" spans="1:17">
      <c r="A182" s="76">
        <v>177</v>
      </c>
      <c r="B182" s="71" t="s">
        <v>429</v>
      </c>
      <c r="C182" s="24" t="s">
        <v>18</v>
      </c>
      <c r="D182" s="25" t="s">
        <v>19</v>
      </c>
      <c r="E182" s="72" t="s">
        <v>45</v>
      </c>
      <c r="F182" s="75"/>
      <c r="G182" s="73">
        <v>1.86</v>
      </c>
      <c r="H182" s="81"/>
      <c r="I182" s="74">
        <f t="shared" si="10"/>
        <v>1.86</v>
      </c>
      <c r="J182" s="22" t="str">
        <f t="shared" si="13"/>
        <v>梁蔡</v>
      </c>
      <c r="K182" s="79">
        <f t="shared" si="14"/>
        <v>930</v>
      </c>
      <c r="L182" s="74">
        <f t="shared" si="11"/>
        <v>5.58</v>
      </c>
      <c r="M182" s="35">
        <f t="shared" si="12"/>
        <v>27.9</v>
      </c>
      <c r="N182" s="22"/>
      <c r="O182" s="36"/>
      <c r="P182" s="36"/>
      <c r="Q182" s="36"/>
    </row>
    <row r="183" s="40" customFormat="1" ht="13" customHeight="1" spans="1:17">
      <c r="A183" s="76">
        <v>178</v>
      </c>
      <c r="B183" s="71" t="s">
        <v>430</v>
      </c>
      <c r="C183" s="24" t="s">
        <v>18</v>
      </c>
      <c r="D183" s="25" t="s">
        <v>19</v>
      </c>
      <c r="E183" s="72" t="s">
        <v>27</v>
      </c>
      <c r="F183" s="75"/>
      <c r="G183" s="73">
        <v>1.24</v>
      </c>
      <c r="H183" s="81"/>
      <c r="I183" s="74">
        <f t="shared" si="10"/>
        <v>1.24</v>
      </c>
      <c r="J183" s="22" t="str">
        <f t="shared" si="13"/>
        <v>梁蔡</v>
      </c>
      <c r="K183" s="79">
        <f t="shared" si="14"/>
        <v>620</v>
      </c>
      <c r="L183" s="74">
        <f t="shared" si="11"/>
        <v>3.72</v>
      </c>
      <c r="M183" s="35">
        <f t="shared" si="12"/>
        <v>18.6</v>
      </c>
      <c r="N183" s="22"/>
      <c r="O183" s="36"/>
      <c r="P183" s="36"/>
      <c r="Q183" s="36"/>
    </row>
    <row r="184" s="40" customFormat="1" ht="13" customHeight="1" spans="1:17">
      <c r="A184" s="76">
        <v>179</v>
      </c>
      <c r="B184" s="71" t="s">
        <v>431</v>
      </c>
      <c r="C184" s="24" t="s">
        <v>18</v>
      </c>
      <c r="D184" s="25" t="s">
        <v>19</v>
      </c>
      <c r="E184" s="72" t="s">
        <v>32</v>
      </c>
      <c r="F184" s="75"/>
      <c r="G184" s="73">
        <v>0.3</v>
      </c>
      <c r="H184" s="81"/>
      <c r="I184" s="74">
        <f t="shared" si="10"/>
        <v>0.3</v>
      </c>
      <c r="J184" s="22" t="str">
        <f t="shared" si="13"/>
        <v>梁蔡</v>
      </c>
      <c r="K184" s="79">
        <f t="shared" si="14"/>
        <v>150</v>
      </c>
      <c r="L184" s="74">
        <f t="shared" si="11"/>
        <v>0.9</v>
      </c>
      <c r="M184" s="35">
        <f t="shared" si="12"/>
        <v>4.5</v>
      </c>
      <c r="N184" s="22"/>
      <c r="O184" s="36"/>
      <c r="P184" s="36"/>
      <c r="Q184" s="36"/>
    </row>
    <row r="185" s="40" customFormat="1" ht="13" customHeight="1" spans="1:17">
      <c r="A185" s="76">
        <v>180</v>
      </c>
      <c r="B185" s="71" t="s">
        <v>432</v>
      </c>
      <c r="C185" s="24" t="s">
        <v>18</v>
      </c>
      <c r="D185" s="25" t="s">
        <v>19</v>
      </c>
      <c r="E185" s="72" t="s">
        <v>32</v>
      </c>
      <c r="F185" s="75"/>
      <c r="G185" s="73">
        <v>0.61</v>
      </c>
      <c r="H185" s="81"/>
      <c r="I185" s="74">
        <f t="shared" si="10"/>
        <v>0.61</v>
      </c>
      <c r="J185" s="22" t="str">
        <f t="shared" si="13"/>
        <v>梁蔡</v>
      </c>
      <c r="K185" s="79">
        <f t="shared" si="14"/>
        <v>305</v>
      </c>
      <c r="L185" s="74">
        <f t="shared" si="11"/>
        <v>1.83</v>
      </c>
      <c r="M185" s="35">
        <f t="shared" si="12"/>
        <v>9.15</v>
      </c>
      <c r="N185" s="22"/>
      <c r="O185" s="36"/>
      <c r="P185" s="36"/>
      <c r="Q185" s="36"/>
    </row>
    <row r="186" s="40" customFormat="1" ht="13" customHeight="1" spans="1:17">
      <c r="A186" s="76">
        <v>181</v>
      </c>
      <c r="B186" s="71" t="s">
        <v>433</v>
      </c>
      <c r="C186" s="24" t="s">
        <v>18</v>
      </c>
      <c r="D186" s="25" t="s">
        <v>19</v>
      </c>
      <c r="E186" s="72" t="s">
        <v>30</v>
      </c>
      <c r="F186" s="75"/>
      <c r="G186" s="73">
        <v>3.13</v>
      </c>
      <c r="H186" s="81"/>
      <c r="I186" s="74">
        <f t="shared" si="10"/>
        <v>3.13</v>
      </c>
      <c r="J186" s="22" t="str">
        <f t="shared" si="13"/>
        <v>梁蔡</v>
      </c>
      <c r="K186" s="79">
        <f t="shared" si="14"/>
        <v>1565</v>
      </c>
      <c r="L186" s="74">
        <f t="shared" si="11"/>
        <v>9.39</v>
      </c>
      <c r="M186" s="35">
        <f t="shared" si="12"/>
        <v>46.95</v>
      </c>
      <c r="N186" s="22"/>
      <c r="O186" s="36"/>
      <c r="P186" s="36"/>
      <c r="Q186" s="36"/>
    </row>
    <row r="187" s="40" customFormat="1" ht="13" customHeight="1" spans="1:17">
      <c r="A187" s="76">
        <v>182</v>
      </c>
      <c r="B187" s="71" t="s">
        <v>434</v>
      </c>
      <c r="C187" s="24" t="s">
        <v>18</v>
      </c>
      <c r="D187" s="25" t="s">
        <v>19</v>
      </c>
      <c r="E187" s="72" t="s">
        <v>32</v>
      </c>
      <c r="F187" s="75"/>
      <c r="G187" s="73">
        <v>3.13</v>
      </c>
      <c r="H187" s="81"/>
      <c r="I187" s="74">
        <f t="shared" si="10"/>
        <v>3.13</v>
      </c>
      <c r="J187" s="22" t="str">
        <f t="shared" si="13"/>
        <v>梁蔡</v>
      </c>
      <c r="K187" s="79">
        <f t="shared" si="14"/>
        <v>1565</v>
      </c>
      <c r="L187" s="74">
        <f t="shared" si="11"/>
        <v>9.39</v>
      </c>
      <c r="M187" s="35">
        <f t="shared" si="12"/>
        <v>46.95</v>
      </c>
      <c r="N187" s="22"/>
      <c r="O187" s="36"/>
      <c r="P187" s="36"/>
      <c r="Q187" s="36"/>
    </row>
    <row r="188" s="40" customFormat="1" ht="13" customHeight="1" spans="1:17">
      <c r="A188" s="76">
        <v>183</v>
      </c>
      <c r="B188" s="71" t="s">
        <v>435</v>
      </c>
      <c r="C188" s="24" t="s">
        <v>18</v>
      </c>
      <c r="D188" s="25" t="s">
        <v>19</v>
      </c>
      <c r="E188" s="72" t="s">
        <v>39</v>
      </c>
      <c r="F188" s="75"/>
      <c r="G188" s="73">
        <v>2.5</v>
      </c>
      <c r="H188" s="81"/>
      <c r="I188" s="74">
        <f t="shared" si="10"/>
        <v>2.5</v>
      </c>
      <c r="J188" s="22" t="str">
        <f t="shared" si="13"/>
        <v>梁蔡</v>
      </c>
      <c r="K188" s="79">
        <f t="shared" si="14"/>
        <v>1250</v>
      </c>
      <c r="L188" s="74">
        <f t="shared" si="11"/>
        <v>7.5</v>
      </c>
      <c r="M188" s="35">
        <f t="shared" si="12"/>
        <v>37.5</v>
      </c>
      <c r="N188" s="22"/>
      <c r="O188" s="36"/>
      <c r="P188" s="36"/>
      <c r="Q188" s="36"/>
    </row>
    <row r="189" s="40" customFormat="1" ht="13" customHeight="1" spans="1:17">
      <c r="A189" s="76">
        <v>184</v>
      </c>
      <c r="B189" s="71" t="s">
        <v>436</v>
      </c>
      <c r="C189" s="24" t="s">
        <v>18</v>
      </c>
      <c r="D189" s="25" t="s">
        <v>19</v>
      </c>
      <c r="E189" s="72" t="s">
        <v>45</v>
      </c>
      <c r="F189" s="75"/>
      <c r="G189" s="73">
        <v>1.87</v>
      </c>
      <c r="H189" s="81"/>
      <c r="I189" s="74">
        <f t="shared" si="10"/>
        <v>1.87</v>
      </c>
      <c r="J189" s="22" t="str">
        <f t="shared" si="13"/>
        <v>梁蔡</v>
      </c>
      <c r="K189" s="79">
        <f t="shared" si="14"/>
        <v>935</v>
      </c>
      <c r="L189" s="74">
        <f t="shared" si="11"/>
        <v>5.61</v>
      </c>
      <c r="M189" s="35">
        <f t="shared" si="12"/>
        <v>28.05</v>
      </c>
      <c r="N189" s="22"/>
      <c r="O189" s="36"/>
      <c r="P189" s="36"/>
      <c r="Q189" s="36"/>
    </row>
    <row r="190" s="40" customFormat="1" ht="13" customHeight="1" spans="1:17">
      <c r="A190" s="76">
        <v>185</v>
      </c>
      <c r="B190" s="71" t="s">
        <v>437</v>
      </c>
      <c r="C190" s="24" t="s">
        <v>18</v>
      </c>
      <c r="D190" s="25" t="s">
        <v>19</v>
      </c>
      <c r="E190" s="72" t="s">
        <v>27</v>
      </c>
      <c r="F190" s="75"/>
      <c r="G190" s="73">
        <v>3.14</v>
      </c>
      <c r="H190" s="81"/>
      <c r="I190" s="74">
        <f t="shared" si="10"/>
        <v>3.14</v>
      </c>
      <c r="J190" s="22" t="str">
        <f t="shared" si="13"/>
        <v>梁蔡</v>
      </c>
      <c r="K190" s="79">
        <f t="shared" si="14"/>
        <v>1570</v>
      </c>
      <c r="L190" s="74">
        <f t="shared" si="11"/>
        <v>9.42</v>
      </c>
      <c r="M190" s="35">
        <f t="shared" si="12"/>
        <v>47.1</v>
      </c>
      <c r="N190" s="22"/>
      <c r="O190" s="36"/>
      <c r="P190" s="36"/>
      <c r="Q190" s="36"/>
    </row>
    <row r="191" s="40" customFormat="1" ht="13" customHeight="1" spans="1:17">
      <c r="A191" s="76">
        <v>186</v>
      </c>
      <c r="B191" s="71" t="s">
        <v>438</v>
      </c>
      <c r="C191" s="24" t="s">
        <v>18</v>
      </c>
      <c r="D191" s="25" t="s">
        <v>19</v>
      </c>
      <c r="E191" s="72" t="s">
        <v>32</v>
      </c>
      <c r="F191" s="75"/>
      <c r="G191" s="73">
        <v>4.99</v>
      </c>
      <c r="H191" s="81"/>
      <c r="I191" s="74">
        <f t="shared" si="10"/>
        <v>4.99</v>
      </c>
      <c r="J191" s="22" t="str">
        <f t="shared" si="13"/>
        <v>梁蔡</v>
      </c>
      <c r="K191" s="79">
        <f t="shared" si="14"/>
        <v>2495</v>
      </c>
      <c r="L191" s="74">
        <f t="shared" si="11"/>
        <v>14.97</v>
      </c>
      <c r="M191" s="35">
        <f t="shared" si="12"/>
        <v>74.85</v>
      </c>
      <c r="N191" s="22"/>
      <c r="O191" s="36"/>
      <c r="P191" s="36"/>
      <c r="Q191" s="36"/>
    </row>
    <row r="192" s="40" customFormat="1" ht="13" customHeight="1" spans="1:17">
      <c r="A192" s="76">
        <v>187</v>
      </c>
      <c r="B192" s="71" t="s">
        <v>439</v>
      </c>
      <c r="C192" s="24" t="s">
        <v>18</v>
      </c>
      <c r="D192" s="25" t="s">
        <v>19</v>
      </c>
      <c r="E192" s="72" t="s">
        <v>45</v>
      </c>
      <c r="F192" s="75"/>
      <c r="G192" s="73">
        <v>3.76</v>
      </c>
      <c r="H192" s="81"/>
      <c r="I192" s="74">
        <f t="shared" si="10"/>
        <v>3.76</v>
      </c>
      <c r="J192" s="22" t="str">
        <f t="shared" si="13"/>
        <v>梁蔡</v>
      </c>
      <c r="K192" s="79">
        <f t="shared" si="14"/>
        <v>1880</v>
      </c>
      <c r="L192" s="74">
        <f t="shared" si="11"/>
        <v>11.28</v>
      </c>
      <c r="M192" s="35">
        <f t="shared" si="12"/>
        <v>56.4</v>
      </c>
      <c r="N192" s="22"/>
      <c r="O192" s="36"/>
      <c r="P192" s="36"/>
      <c r="Q192" s="36"/>
    </row>
    <row r="193" s="40" customFormat="1" ht="13" customHeight="1" spans="1:17">
      <c r="A193" s="76">
        <v>188</v>
      </c>
      <c r="B193" s="71" t="s">
        <v>440</v>
      </c>
      <c r="C193" s="24" t="s">
        <v>18</v>
      </c>
      <c r="D193" s="25" t="s">
        <v>19</v>
      </c>
      <c r="E193" s="72" t="s">
        <v>45</v>
      </c>
      <c r="F193" s="75"/>
      <c r="G193" s="73">
        <v>2.5</v>
      </c>
      <c r="H193" s="81"/>
      <c r="I193" s="74">
        <f t="shared" si="10"/>
        <v>2.5</v>
      </c>
      <c r="J193" s="22" t="str">
        <f t="shared" si="13"/>
        <v>梁蔡</v>
      </c>
      <c r="K193" s="79">
        <f t="shared" si="14"/>
        <v>1250</v>
      </c>
      <c r="L193" s="74">
        <f t="shared" si="11"/>
        <v>7.5</v>
      </c>
      <c r="M193" s="35">
        <f t="shared" si="12"/>
        <v>37.5</v>
      </c>
      <c r="N193" s="22"/>
      <c r="O193" s="36"/>
      <c r="P193" s="36"/>
      <c r="Q193" s="36"/>
    </row>
    <row r="194" s="40" customFormat="1" ht="13" customHeight="1" spans="1:17">
      <c r="A194" s="76">
        <v>189</v>
      </c>
      <c r="B194" s="71" t="s">
        <v>441</v>
      </c>
      <c r="C194" s="24" t="s">
        <v>18</v>
      </c>
      <c r="D194" s="25" t="s">
        <v>19</v>
      </c>
      <c r="E194" s="72" t="s">
        <v>41</v>
      </c>
      <c r="F194" s="75"/>
      <c r="G194" s="73">
        <v>2.5</v>
      </c>
      <c r="H194" s="81"/>
      <c r="I194" s="74">
        <f t="shared" si="10"/>
        <v>2.5</v>
      </c>
      <c r="J194" s="22" t="str">
        <f t="shared" si="13"/>
        <v>梁蔡</v>
      </c>
      <c r="K194" s="79">
        <f t="shared" si="14"/>
        <v>1250</v>
      </c>
      <c r="L194" s="74">
        <f t="shared" si="11"/>
        <v>7.5</v>
      </c>
      <c r="M194" s="35">
        <f t="shared" si="12"/>
        <v>37.5</v>
      </c>
      <c r="N194" s="22"/>
      <c r="O194" s="36"/>
      <c r="P194" s="36"/>
      <c r="Q194" s="36"/>
    </row>
    <row r="195" s="40" customFormat="1" ht="13" customHeight="1" spans="1:17">
      <c r="A195" s="76">
        <v>190</v>
      </c>
      <c r="B195" s="71" t="s">
        <v>442</v>
      </c>
      <c r="C195" s="24" t="s">
        <v>18</v>
      </c>
      <c r="D195" s="25" t="s">
        <v>19</v>
      </c>
      <c r="E195" s="72" t="s">
        <v>25</v>
      </c>
      <c r="F195" s="75"/>
      <c r="G195" s="73">
        <v>2.5</v>
      </c>
      <c r="H195" s="81"/>
      <c r="I195" s="74">
        <f t="shared" si="10"/>
        <v>2.5</v>
      </c>
      <c r="J195" s="22" t="str">
        <f t="shared" si="13"/>
        <v>梁蔡</v>
      </c>
      <c r="K195" s="79">
        <f t="shared" si="14"/>
        <v>1250</v>
      </c>
      <c r="L195" s="74">
        <f t="shared" si="11"/>
        <v>7.5</v>
      </c>
      <c r="M195" s="35">
        <f t="shared" si="12"/>
        <v>37.5</v>
      </c>
      <c r="N195" s="22"/>
      <c r="O195" s="36"/>
      <c r="P195" s="36"/>
      <c r="Q195" s="36"/>
    </row>
    <row r="196" s="40" customFormat="1" ht="13" customHeight="1" spans="1:17">
      <c r="A196" s="76">
        <v>191</v>
      </c>
      <c r="B196" s="71" t="s">
        <v>443</v>
      </c>
      <c r="C196" s="24" t="s">
        <v>18</v>
      </c>
      <c r="D196" s="25" t="s">
        <v>19</v>
      </c>
      <c r="E196" s="72" t="s">
        <v>25</v>
      </c>
      <c r="F196" s="75"/>
      <c r="G196" s="73">
        <v>3.76</v>
      </c>
      <c r="H196" s="81"/>
      <c r="I196" s="74">
        <f t="shared" si="10"/>
        <v>3.76</v>
      </c>
      <c r="J196" s="22" t="str">
        <f t="shared" si="13"/>
        <v>梁蔡</v>
      </c>
      <c r="K196" s="79">
        <f t="shared" si="14"/>
        <v>1880</v>
      </c>
      <c r="L196" s="74">
        <f t="shared" si="11"/>
        <v>11.28</v>
      </c>
      <c r="M196" s="35">
        <f t="shared" si="12"/>
        <v>56.4</v>
      </c>
      <c r="N196" s="22"/>
      <c r="O196" s="36"/>
      <c r="P196" s="36"/>
      <c r="Q196" s="36"/>
    </row>
    <row r="197" s="40" customFormat="1" ht="13" customHeight="1" spans="1:17">
      <c r="A197" s="76">
        <v>192</v>
      </c>
      <c r="B197" s="71" t="s">
        <v>444</v>
      </c>
      <c r="C197" s="24" t="s">
        <v>18</v>
      </c>
      <c r="D197" s="25" t="s">
        <v>19</v>
      </c>
      <c r="E197" s="72" t="s">
        <v>30</v>
      </c>
      <c r="F197" s="75"/>
      <c r="G197" s="73">
        <v>3.76</v>
      </c>
      <c r="H197" s="81"/>
      <c r="I197" s="74">
        <f t="shared" si="10"/>
        <v>3.76</v>
      </c>
      <c r="J197" s="22" t="str">
        <f t="shared" si="13"/>
        <v>梁蔡</v>
      </c>
      <c r="K197" s="79">
        <f t="shared" si="14"/>
        <v>1880</v>
      </c>
      <c r="L197" s="74">
        <f t="shared" si="11"/>
        <v>11.28</v>
      </c>
      <c r="M197" s="35">
        <f t="shared" si="12"/>
        <v>56.4</v>
      </c>
      <c r="N197" s="22"/>
      <c r="O197" s="36"/>
      <c r="P197" s="36"/>
      <c r="Q197" s="36"/>
    </row>
    <row r="198" s="40" customFormat="1" ht="13" customHeight="1" spans="1:17">
      <c r="A198" s="76">
        <v>193</v>
      </c>
      <c r="B198" s="71" t="s">
        <v>445</v>
      </c>
      <c r="C198" s="24" t="s">
        <v>18</v>
      </c>
      <c r="D198" s="25" t="s">
        <v>19</v>
      </c>
      <c r="E198" s="72" t="s">
        <v>30</v>
      </c>
      <c r="F198" s="75"/>
      <c r="G198" s="73">
        <v>1.25</v>
      </c>
      <c r="H198" s="81"/>
      <c r="I198" s="74">
        <f t="shared" ref="I198:I261" si="15">G198</f>
        <v>1.25</v>
      </c>
      <c r="J198" s="22" t="str">
        <f t="shared" si="13"/>
        <v>梁蔡</v>
      </c>
      <c r="K198" s="79">
        <f t="shared" si="14"/>
        <v>625</v>
      </c>
      <c r="L198" s="74">
        <f t="shared" ref="L198:L261" si="16">I198*3</f>
        <v>3.75</v>
      </c>
      <c r="M198" s="35">
        <f t="shared" ref="M198:M261" si="17">I198*15</f>
        <v>18.75</v>
      </c>
      <c r="N198" s="22"/>
      <c r="O198" s="36"/>
      <c r="P198" s="36"/>
      <c r="Q198" s="36"/>
    </row>
    <row r="199" s="40" customFormat="1" ht="13" customHeight="1" spans="1:17">
      <c r="A199" s="76">
        <v>194</v>
      </c>
      <c r="B199" s="71" t="s">
        <v>446</v>
      </c>
      <c r="C199" s="24" t="s">
        <v>18</v>
      </c>
      <c r="D199" s="25" t="s">
        <v>19</v>
      </c>
      <c r="E199" s="72" t="s">
        <v>30</v>
      </c>
      <c r="F199" s="75"/>
      <c r="G199" s="73">
        <v>3.1</v>
      </c>
      <c r="H199" s="81"/>
      <c r="I199" s="74">
        <f t="shared" si="15"/>
        <v>3.1</v>
      </c>
      <c r="J199" s="22" t="str">
        <f t="shared" ref="J199:J262" si="18">J198</f>
        <v>梁蔡</v>
      </c>
      <c r="K199" s="79">
        <f t="shared" ref="K199:K262" si="19">G199*500</f>
        <v>1550</v>
      </c>
      <c r="L199" s="74">
        <f t="shared" si="16"/>
        <v>9.3</v>
      </c>
      <c r="M199" s="35">
        <f t="shared" si="17"/>
        <v>46.5</v>
      </c>
      <c r="N199" s="22"/>
      <c r="O199" s="36"/>
      <c r="P199" s="36"/>
      <c r="Q199" s="36"/>
    </row>
    <row r="200" s="40" customFormat="1" ht="13" customHeight="1" spans="1:17">
      <c r="A200" s="76">
        <v>195</v>
      </c>
      <c r="B200" s="71" t="s">
        <v>447</v>
      </c>
      <c r="C200" s="24" t="s">
        <v>18</v>
      </c>
      <c r="D200" s="25" t="s">
        <v>19</v>
      </c>
      <c r="E200" s="72" t="s">
        <v>23</v>
      </c>
      <c r="F200" s="75"/>
      <c r="G200" s="73">
        <v>2.56</v>
      </c>
      <c r="H200" s="81"/>
      <c r="I200" s="74">
        <f t="shared" si="15"/>
        <v>2.56</v>
      </c>
      <c r="J200" s="22" t="str">
        <f t="shared" si="18"/>
        <v>梁蔡</v>
      </c>
      <c r="K200" s="79">
        <f t="shared" si="19"/>
        <v>1280</v>
      </c>
      <c r="L200" s="74">
        <f t="shared" si="16"/>
        <v>7.68</v>
      </c>
      <c r="M200" s="35">
        <f t="shared" si="17"/>
        <v>38.4</v>
      </c>
      <c r="N200" s="22"/>
      <c r="O200" s="36"/>
      <c r="P200" s="36"/>
      <c r="Q200" s="36"/>
    </row>
    <row r="201" s="40" customFormat="1" ht="13" customHeight="1" spans="1:17">
      <c r="A201" s="76">
        <v>196</v>
      </c>
      <c r="B201" s="71" t="s">
        <v>448</v>
      </c>
      <c r="C201" s="24" t="s">
        <v>18</v>
      </c>
      <c r="D201" s="25" t="s">
        <v>19</v>
      </c>
      <c r="E201" s="72" t="s">
        <v>23</v>
      </c>
      <c r="F201" s="75"/>
      <c r="G201" s="73">
        <v>2.05</v>
      </c>
      <c r="H201" s="81"/>
      <c r="I201" s="74">
        <f t="shared" si="15"/>
        <v>2.05</v>
      </c>
      <c r="J201" s="22" t="str">
        <f t="shared" si="18"/>
        <v>梁蔡</v>
      </c>
      <c r="K201" s="79">
        <f t="shared" si="19"/>
        <v>1025</v>
      </c>
      <c r="L201" s="74">
        <f t="shared" si="16"/>
        <v>6.15</v>
      </c>
      <c r="M201" s="35">
        <f t="shared" si="17"/>
        <v>30.75</v>
      </c>
      <c r="N201" s="22"/>
      <c r="O201" s="36"/>
      <c r="P201" s="36"/>
      <c r="Q201" s="36"/>
    </row>
    <row r="202" s="40" customFormat="1" ht="13" customHeight="1" spans="1:17">
      <c r="A202" s="76">
        <v>197</v>
      </c>
      <c r="B202" s="71" t="s">
        <v>449</v>
      </c>
      <c r="C202" s="24" t="s">
        <v>18</v>
      </c>
      <c r="D202" s="25" t="s">
        <v>19</v>
      </c>
      <c r="E202" s="72" t="s">
        <v>27</v>
      </c>
      <c r="F202" s="75"/>
      <c r="G202" s="73">
        <v>3.97</v>
      </c>
      <c r="H202" s="81"/>
      <c r="I202" s="74">
        <f t="shared" si="15"/>
        <v>3.97</v>
      </c>
      <c r="J202" s="22" t="str">
        <f t="shared" si="18"/>
        <v>梁蔡</v>
      </c>
      <c r="K202" s="79">
        <f t="shared" si="19"/>
        <v>1985</v>
      </c>
      <c r="L202" s="74">
        <f t="shared" si="16"/>
        <v>11.91</v>
      </c>
      <c r="M202" s="35">
        <f t="shared" si="17"/>
        <v>59.55</v>
      </c>
      <c r="N202" s="22"/>
      <c r="O202" s="36"/>
      <c r="P202" s="36"/>
      <c r="Q202" s="36"/>
    </row>
    <row r="203" s="40" customFormat="1" ht="13" customHeight="1" spans="1:17">
      <c r="A203" s="76">
        <v>198</v>
      </c>
      <c r="B203" s="71" t="s">
        <v>450</v>
      </c>
      <c r="C203" s="24" t="s">
        <v>18</v>
      </c>
      <c r="D203" s="25" t="s">
        <v>19</v>
      </c>
      <c r="E203" s="72" t="s">
        <v>20</v>
      </c>
      <c r="F203" s="75"/>
      <c r="G203" s="73">
        <v>2.05</v>
      </c>
      <c r="H203" s="81"/>
      <c r="I203" s="74">
        <f t="shared" si="15"/>
        <v>2.05</v>
      </c>
      <c r="J203" s="22" t="str">
        <f t="shared" si="18"/>
        <v>梁蔡</v>
      </c>
      <c r="K203" s="79">
        <f t="shared" si="19"/>
        <v>1025</v>
      </c>
      <c r="L203" s="74">
        <f t="shared" si="16"/>
        <v>6.15</v>
      </c>
      <c r="M203" s="35">
        <f t="shared" si="17"/>
        <v>30.75</v>
      </c>
      <c r="N203" s="22"/>
      <c r="O203" s="36"/>
      <c r="P203" s="36"/>
      <c r="Q203" s="36"/>
    </row>
    <row r="204" s="40" customFormat="1" ht="13" customHeight="1" spans="1:17">
      <c r="A204" s="76">
        <v>199</v>
      </c>
      <c r="B204" s="71" t="s">
        <v>451</v>
      </c>
      <c r="C204" s="24" t="s">
        <v>18</v>
      </c>
      <c r="D204" s="25" t="s">
        <v>19</v>
      </c>
      <c r="E204" s="72" t="s">
        <v>45</v>
      </c>
      <c r="F204" s="75"/>
      <c r="G204" s="73">
        <v>3.62</v>
      </c>
      <c r="H204" s="81"/>
      <c r="I204" s="74">
        <f t="shared" si="15"/>
        <v>3.62</v>
      </c>
      <c r="J204" s="22" t="str">
        <f t="shared" si="18"/>
        <v>梁蔡</v>
      </c>
      <c r="K204" s="79">
        <f t="shared" si="19"/>
        <v>1810</v>
      </c>
      <c r="L204" s="74">
        <f t="shared" si="16"/>
        <v>10.86</v>
      </c>
      <c r="M204" s="35">
        <f t="shared" si="17"/>
        <v>54.3</v>
      </c>
      <c r="N204" s="22"/>
      <c r="O204" s="36"/>
      <c r="P204" s="36"/>
      <c r="Q204" s="36"/>
    </row>
    <row r="205" s="40" customFormat="1" ht="13" customHeight="1" spans="1:17">
      <c r="A205" s="76">
        <v>200</v>
      </c>
      <c r="B205" s="71" t="s">
        <v>452</v>
      </c>
      <c r="C205" s="24" t="s">
        <v>18</v>
      </c>
      <c r="D205" s="25" t="s">
        <v>19</v>
      </c>
      <c r="E205" s="72" t="s">
        <v>23</v>
      </c>
      <c r="F205" s="75"/>
      <c r="G205" s="73">
        <v>4.09</v>
      </c>
      <c r="H205" s="81"/>
      <c r="I205" s="74">
        <f t="shared" si="15"/>
        <v>4.09</v>
      </c>
      <c r="J205" s="22" t="str">
        <f t="shared" si="18"/>
        <v>梁蔡</v>
      </c>
      <c r="K205" s="79">
        <f t="shared" si="19"/>
        <v>2045</v>
      </c>
      <c r="L205" s="74">
        <f t="shared" si="16"/>
        <v>12.27</v>
      </c>
      <c r="M205" s="35">
        <f t="shared" si="17"/>
        <v>61.35</v>
      </c>
      <c r="N205" s="22"/>
      <c r="O205" s="36"/>
      <c r="P205" s="36"/>
      <c r="Q205" s="36"/>
    </row>
    <row r="206" s="40" customFormat="1" ht="13" customHeight="1" spans="1:17">
      <c r="A206" s="76">
        <v>201</v>
      </c>
      <c r="B206" s="71" t="s">
        <v>453</v>
      </c>
      <c r="C206" s="24" t="s">
        <v>18</v>
      </c>
      <c r="D206" s="25" t="s">
        <v>19</v>
      </c>
      <c r="E206" s="72" t="s">
        <v>39</v>
      </c>
      <c r="F206" s="75"/>
      <c r="G206" s="73">
        <v>2.24</v>
      </c>
      <c r="H206" s="81"/>
      <c r="I206" s="74">
        <f t="shared" si="15"/>
        <v>2.24</v>
      </c>
      <c r="J206" s="22" t="str">
        <f t="shared" si="18"/>
        <v>梁蔡</v>
      </c>
      <c r="K206" s="79">
        <f t="shared" si="19"/>
        <v>1120</v>
      </c>
      <c r="L206" s="74">
        <f t="shared" si="16"/>
        <v>6.72</v>
      </c>
      <c r="M206" s="35">
        <f t="shared" si="17"/>
        <v>33.6</v>
      </c>
      <c r="N206" s="22"/>
      <c r="O206" s="36"/>
      <c r="P206" s="36"/>
      <c r="Q206" s="36"/>
    </row>
    <row r="207" s="40" customFormat="1" ht="13" customHeight="1" spans="1:17">
      <c r="A207" s="76">
        <v>202</v>
      </c>
      <c r="B207" s="71" t="s">
        <v>454</v>
      </c>
      <c r="C207" s="24" t="s">
        <v>18</v>
      </c>
      <c r="D207" s="25" t="s">
        <v>19</v>
      </c>
      <c r="E207" s="72" t="s">
        <v>45</v>
      </c>
      <c r="F207" s="75"/>
      <c r="G207" s="73">
        <v>1.38</v>
      </c>
      <c r="H207" s="81"/>
      <c r="I207" s="74">
        <f t="shared" si="15"/>
        <v>1.38</v>
      </c>
      <c r="J207" s="22" t="str">
        <f t="shared" si="18"/>
        <v>梁蔡</v>
      </c>
      <c r="K207" s="79">
        <f t="shared" si="19"/>
        <v>690</v>
      </c>
      <c r="L207" s="74">
        <f t="shared" si="16"/>
        <v>4.14</v>
      </c>
      <c r="M207" s="35">
        <f t="shared" si="17"/>
        <v>20.7</v>
      </c>
      <c r="N207" s="22"/>
      <c r="O207" s="36"/>
      <c r="P207" s="36"/>
      <c r="Q207" s="36"/>
    </row>
    <row r="208" s="40" customFormat="1" ht="13" customHeight="1" spans="1:17">
      <c r="A208" s="76">
        <v>203</v>
      </c>
      <c r="B208" s="71" t="s">
        <v>455</v>
      </c>
      <c r="C208" s="24" t="s">
        <v>18</v>
      </c>
      <c r="D208" s="25" t="s">
        <v>19</v>
      </c>
      <c r="E208" s="72" t="s">
        <v>30</v>
      </c>
      <c r="F208" s="75"/>
      <c r="G208" s="73">
        <v>2.05</v>
      </c>
      <c r="H208" s="81"/>
      <c r="I208" s="74">
        <f t="shared" si="15"/>
        <v>2.05</v>
      </c>
      <c r="J208" s="22" t="str">
        <f t="shared" si="18"/>
        <v>梁蔡</v>
      </c>
      <c r="K208" s="79">
        <f t="shared" si="19"/>
        <v>1025</v>
      </c>
      <c r="L208" s="74">
        <f t="shared" si="16"/>
        <v>6.15</v>
      </c>
      <c r="M208" s="35">
        <f t="shared" si="17"/>
        <v>30.75</v>
      </c>
      <c r="N208" s="22"/>
      <c r="O208" s="36"/>
      <c r="P208" s="36"/>
      <c r="Q208" s="36"/>
    </row>
    <row r="209" s="40" customFormat="1" ht="13" customHeight="1" spans="1:17">
      <c r="A209" s="76">
        <v>204</v>
      </c>
      <c r="B209" s="71" t="s">
        <v>456</v>
      </c>
      <c r="C209" s="24" t="s">
        <v>18</v>
      </c>
      <c r="D209" s="25" t="s">
        <v>19</v>
      </c>
      <c r="E209" s="72" t="s">
        <v>27</v>
      </c>
      <c r="F209" s="75"/>
      <c r="G209" s="73">
        <v>1.03</v>
      </c>
      <c r="H209" s="81"/>
      <c r="I209" s="74">
        <f t="shared" si="15"/>
        <v>1.03</v>
      </c>
      <c r="J209" s="22" t="str">
        <f t="shared" si="18"/>
        <v>梁蔡</v>
      </c>
      <c r="K209" s="79">
        <f t="shared" si="19"/>
        <v>515</v>
      </c>
      <c r="L209" s="74">
        <f t="shared" si="16"/>
        <v>3.09</v>
      </c>
      <c r="M209" s="35">
        <f t="shared" si="17"/>
        <v>15.45</v>
      </c>
      <c r="N209" s="22"/>
      <c r="O209" s="36"/>
      <c r="P209" s="36"/>
      <c r="Q209" s="36"/>
    </row>
    <row r="210" s="40" customFormat="1" ht="13" customHeight="1" spans="1:17">
      <c r="A210" s="76">
        <v>205</v>
      </c>
      <c r="B210" s="71" t="s">
        <v>457</v>
      </c>
      <c r="C210" s="24" t="s">
        <v>18</v>
      </c>
      <c r="D210" s="25" t="s">
        <v>19</v>
      </c>
      <c r="E210" s="72" t="s">
        <v>32</v>
      </c>
      <c r="F210" s="75"/>
      <c r="G210" s="73">
        <v>1.38</v>
      </c>
      <c r="H210" s="81"/>
      <c r="I210" s="74">
        <f t="shared" si="15"/>
        <v>1.38</v>
      </c>
      <c r="J210" s="22" t="str">
        <f t="shared" si="18"/>
        <v>梁蔡</v>
      </c>
      <c r="K210" s="79">
        <f t="shared" si="19"/>
        <v>690</v>
      </c>
      <c r="L210" s="74">
        <f t="shared" si="16"/>
        <v>4.14</v>
      </c>
      <c r="M210" s="35">
        <f t="shared" si="17"/>
        <v>20.7</v>
      </c>
      <c r="N210" s="22"/>
      <c r="O210" s="36"/>
      <c r="P210" s="36"/>
      <c r="Q210" s="36"/>
    </row>
    <row r="211" s="40" customFormat="1" ht="13" customHeight="1" spans="1:17">
      <c r="A211" s="76">
        <v>206</v>
      </c>
      <c r="B211" s="71" t="s">
        <v>458</v>
      </c>
      <c r="C211" s="24" t="s">
        <v>18</v>
      </c>
      <c r="D211" s="25" t="s">
        <v>19</v>
      </c>
      <c r="E211" s="72" t="s">
        <v>23</v>
      </c>
      <c r="F211" s="75"/>
      <c r="G211" s="73">
        <v>1.38</v>
      </c>
      <c r="H211" s="81"/>
      <c r="I211" s="74">
        <f t="shared" si="15"/>
        <v>1.38</v>
      </c>
      <c r="J211" s="22" t="str">
        <f t="shared" si="18"/>
        <v>梁蔡</v>
      </c>
      <c r="K211" s="79">
        <f t="shared" si="19"/>
        <v>690</v>
      </c>
      <c r="L211" s="74">
        <f t="shared" si="16"/>
        <v>4.14</v>
      </c>
      <c r="M211" s="35">
        <f t="shared" si="17"/>
        <v>20.7</v>
      </c>
      <c r="N211" s="22"/>
      <c r="O211" s="36"/>
      <c r="P211" s="36"/>
      <c r="Q211" s="36"/>
    </row>
    <row r="212" s="40" customFormat="1" ht="13" customHeight="1" spans="1:17">
      <c r="A212" s="76">
        <v>207</v>
      </c>
      <c r="B212" s="71" t="s">
        <v>459</v>
      </c>
      <c r="C212" s="24" t="s">
        <v>18</v>
      </c>
      <c r="D212" s="25" t="s">
        <v>19</v>
      </c>
      <c r="E212" s="72" t="s">
        <v>20</v>
      </c>
      <c r="F212" s="75"/>
      <c r="G212" s="73">
        <v>1.71</v>
      </c>
      <c r="H212" s="81"/>
      <c r="I212" s="74">
        <f t="shared" si="15"/>
        <v>1.71</v>
      </c>
      <c r="J212" s="22" t="str">
        <f t="shared" si="18"/>
        <v>梁蔡</v>
      </c>
      <c r="K212" s="79">
        <f t="shared" si="19"/>
        <v>855</v>
      </c>
      <c r="L212" s="74">
        <f t="shared" si="16"/>
        <v>5.13</v>
      </c>
      <c r="M212" s="35">
        <f t="shared" si="17"/>
        <v>25.65</v>
      </c>
      <c r="N212" s="22"/>
      <c r="O212" s="36"/>
      <c r="P212" s="36"/>
      <c r="Q212" s="36"/>
    </row>
    <row r="213" s="40" customFormat="1" ht="13" customHeight="1" spans="1:17">
      <c r="A213" s="76">
        <v>208</v>
      </c>
      <c r="B213" s="71" t="s">
        <v>460</v>
      </c>
      <c r="C213" s="24" t="s">
        <v>18</v>
      </c>
      <c r="D213" s="25" t="s">
        <v>19</v>
      </c>
      <c r="E213" s="72" t="s">
        <v>27</v>
      </c>
      <c r="F213" s="75"/>
      <c r="G213" s="73">
        <v>3.45</v>
      </c>
      <c r="H213" s="81"/>
      <c r="I213" s="74">
        <f t="shared" si="15"/>
        <v>3.45</v>
      </c>
      <c r="J213" s="22" t="str">
        <f t="shared" si="18"/>
        <v>梁蔡</v>
      </c>
      <c r="K213" s="79">
        <f t="shared" si="19"/>
        <v>1725</v>
      </c>
      <c r="L213" s="74">
        <f t="shared" si="16"/>
        <v>10.35</v>
      </c>
      <c r="M213" s="35">
        <f t="shared" si="17"/>
        <v>51.75</v>
      </c>
      <c r="N213" s="22"/>
      <c r="O213" s="36"/>
      <c r="P213" s="36"/>
      <c r="Q213" s="36"/>
    </row>
    <row r="214" s="40" customFormat="1" ht="13" customHeight="1" spans="1:17">
      <c r="A214" s="76">
        <v>209</v>
      </c>
      <c r="B214" s="71" t="s">
        <v>461</v>
      </c>
      <c r="C214" s="24" t="s">
        <v>18</v>
      </c>
      <c r="D214" s="25" t="s">
        <v>19</v>
      </c>
      <c r="E214" s="72" t="s">
        <v>32</v>
      </c>
      <c r="F214" s="75"/>
      <c r="G214" s="73">
        <v>1.71</v>
      </c>
      <c r="H214" s="81"/>
      <c r="I214" s="74">
        <f t="shared" si="15"/>
        <v>1.71</v>
      </c>
      <c r="J214" s="22" t="str">
        <f t="shared" si="18"/>
        <v>梁蔡</v>
      </c>
      <c r="K214" s="79">
        <f t="shared" si="19"/>
        <v>855</v>
      </c>
      <c r="L214" s="74">
        <f t="shared" si="16"/>
        <v>5.13</v>
      </c>
      <c r="M214" s="35">
        <f t="shared" si="17"/>
        <v>25.65</v>
      </c>
      <c r="N214" s="22"/>
      <c r="O214" s="36"/>
      <c r="P214" s="36"/>
      <c r="Q214" s="36"/>
    </row>
    <row r="215" s="40" customFormat="1" ht="13" customHeight="1" spans="1:17">
      <c r="A215" s="76">
        <v>210</v>
      </c>
      <c r="B215" s="71" t="s">
        <v>462</v>
      </c>
      <c r="C215" s="24" t="s">
        <v>18</v>
      </c>
      <c r="D215" s="25" t="s">
        <v>19</v>
      </c>
      <c r="E215" s="72" t="s">
        <v>27</v>
      </c>
      <c r="F215" s="75"/>
      <c r="G215" s="73">
        <v>1.88</v>
      </c>
      <c r="H215" s="81"/>
      <c r="I215" s="74">
        <f t="shared" si="15"/>
        <v>1.88</v>
      </c>
      <c r="J215" s="22" t="str">
        <f t="shared" si="18"/>
        <v>梁蔡</v>
      </c>
      <c r="K215" s="79">
        <f t="shared" si="19"/>
        <v>940</v>
      </c>
      <c r="L215" s="74">
        <f t="shared" si="16"/>
        <v>5.64</v>
      </c>
      <c r="M215" s="35">
        <f t="shared" si="17"/>
        <v>28.2</v>
      </c>
      <c r="N215" s="22"/>
      <c r="O215" s="36"/>
      <c r="P215" s="36"/>
      <c r="Q215" s="36"/>
    </row>
    <row r="216" s="40" customFormat="1" ht="13" customHeight="1" spans="1:17">
      <c r="A216" s="76">
        <v>211</v>
      </c>
      <c r="B216" s="71" t="s">
        <v>463</v>
      </c>
      <c r="C216" s="24" t="s">
        <v>18</v>
      </c>
      <c r="D216" s="25" t="s">
        <v>19</v>
      </c>
      <c r="E216" s="72" t="s">
        <v>39</v>
      </c>
      <c r="F216" s="75"/>
      <c r="G216" s="73">
        <v>1.38</v>
      </c>
      <c r="H216" s="81"/>
      <c r="I216" s="74">
        <f t="shared" si="15"/>
        <v>1.38</v>
      </c>
      <c r="J216" s="22" t="str">
        <f t="shared" si="18"/>
        <v>梁蔡</v>
      </c>
      <c r="K216" s="79">
        <f t="shared" si="19"/>
        <v>690</v>
      </c>
      <c r="L216" s="74">
        <f t="shared" si="16"/>
        <v>4.14</v>
      </c>
      <c r="M216" s="35">
        <f t="shared" si="17"/>
        <v>20.7</v>
      </c>
      <c r="N216" s="22"/>
      <c r="O216" s="36"/>
      <c r="P216" s="36"/>
      <c r="Q216" s="36"/>
    </row>
    <row r="217" s="40" customFormat="1" ht="13" customHeight="1" spans="1:17">
      <c r="A217" s="76">
        <v>212</v>
      </c>
      <c r="B217" s="71" t="s">
        <v>464</v>
      </c>
      <c r="C217" s="24" t="s">
        <v>18</v>
      </c>
      <c r="D217" s="25" t="s">
        <v>19</v>
      </c>
      <c r="E217" s="72" t="s">
        <v>30</v>
      </c>
      <c r="F217" s="75"/>
      <c r="G217" s="73">
        <v>2.42</v>
      </c>
      <c r="H217" s="81"/>
      <c r="I217" s="74">
        <f t="shared" si="15"/>
        <v>2.42</v>
      </c>
      <c r="J217" s="22" t="str">
        <f t="shared" si="18"/>
        <v>梁蔡</v>
      </c>
      <c r="K217" s="79">
        <f t="shared" si="19"/>
        <v>1210</v>
      </c>
      <c r="L217" s="74">
        <f t="shared" si="16"/>
        <v>7.26</v>
      </c>
      <c r="M217" s="35">
        <f t="shared" si="17"/>
        <v>36.3</v>
      </c>
      <c r="N217" s="22"/>
      <c r="O217" s="36"/>
      <c r="P217" s="36"/>
      <c r="Q217" s="36"/>
    </row>
    <row r="218" s="40" customFormat="1" ht="13" customHeight="1" spans="1:17">
      <c r="A218" s="76">
        <v>213</v>
      </c>
      <c r="B218" s="71" t="s">
        <v>465</v>
      </c>
      <c r="C218" s="24" t="s">
        <v>18</v>
      </c>
      <c r="D218" s="25" t="s">
        <v>19</v>
      </c>
      <c r="E218" s="72" t="s">
        <v>27</v>
      </c>
      <c r="F218" s="75"/>
      <c r="G218" s="73">
        <v>2.28</v>
      </c>
      <c r="H218" s="81"/>
      <c r="I218" s="74">
        <f t="shared" si="15"/>
        <v>2.28</v>
      </c>
      <c r="J218" s="22" t="str">
        <f t="shared" si="18"/>
        <v>梁蔡</v>
      </c>
      <c r="K218" s="79">
        <f t="shared" si="19"/>
        <v>1140</v>
      </c>
      <c r="L218" s="74">
        <f t="shared" si="16"/>
        <v>6.84</v>
      </c>
      <c r="M218" s="35">
        <f t="shared" si="17"/>
        <v>34.2</v>
      </c>
      <c r="N218" s="22"/>
      <c r="O218" s="36"/>
      <c r="P218" s="36"/>
      <c r="Q218" s="36"/>
    </row>
    <row r="219" s="40" customFormat="1" ht="13" customHeight="1" spans="1:17">
      <c r="A219" s="76">
        <v>214</v>
      </c>
      <c r="B219" s="71" t="s">
        <v>466</v>
      </c>
      <c r="C219" s="24" t="s">
        <v>18</v>
      </c>
      <c r="D219" s="25" t="s">
        <v>19</v>
      </c>
      <c r="E219" s="72" t="s">
        <v>20</v>
      </c>
      <c r="F219" s="75"/>
      <c r="G219" s="73">
        <v>0.68</v>
      </c>
      <c r="H219" s="81"/>
      <c r="I219" s="74">
        <f t="shared" si="15"/>
        <v>0.68</v>
      </c>
      <c r="J219" s="22" t="str">
        <f t="shared" si="18"/>
        <v>梁蔡</v>
      </c>
      <c r="K219" s="79">
        <f t="shared" si="19"/>
        <v>340</v>
      </c>
      <c r="L219" s="74">
        <f t="shared" si="16"/>
        <v>2.04</v>
      </c>
      <c r="M219" s="35">
        <f t="shared" si="17"/>
        <v>10.2</v>
      </c>
      <c r="N219" s="22"/>
      <c r="O219" s="36"/>
      <c r="P219" s="36"/>
      <c r="Q219" s="36"/>
    </row>
    <row r="220" s="40" customFormat="1" ht="13" customHeight="1" spans="1:17">
      <c r="A220" s="76">
        <v>215</v>
      </c>
      <c r="B220" s="71" t="s">
        <v>467</v>
      </c>
      <c r="C220" s="24" t="s">
        <v>18</v>
      </c>
      <c r="D220" s="25" t="s">
        <v>19</v>
      </c>
      <c r="E220" s="72" t="s">
        <v>39</v>
      </c>
      <c r="F220" s="75"/>
      <c r="G220" s="73">
        <v>0.72</v>
      </c>
      <c r="H220" s="81"/>
      <c r="I220" s="74">
        <f t="shared" si="15"/>
        <v>0.72</v>
      </c>
      <c r="J220" s="22" t="str">
        <f t="shared" si="18"/>
        <v>梁蔡</v>
      </c>
      <c r="K220" s="79">
        <f t="shared" si="19"/>
        <v>360</v>
      </c>
      <c r="L220" s="74">
        <f t="shared" si="16"/>
        <v>2.16</v>
      </c>
      <c r="M220" s="35">
        <f t="shared" si="17"/>
        <v>10.8</v>
      </c>
      <c r="N220" s="22"/>
      <c r="O220" s="36"/>
      <c r="P220" s="36"/>
      <c r="Q220" s="36"/>
    </row>
    <row r="221" s="40" customFormat="1" ht="13" customHeight="1" spans="1:17">
      <c r="A221" s="76">
        <v>216</v>
      </c>
      <c r="B221" s="71" t="s">
        <v>468</v>
      </c>
      <c r="C221" s="24" t="s">
        <v>18</v>
      </c>
      <c r="D221" s="25" t="s">
        <v>19</v>
      </c>
      <c r="E221" s="72" t="s">
        <v>23</v>
      </c>
      <c r="F221" s="75"/>
      <c r="G221" s="73">
        <v>0.3</v>
      </c>
      <c r="H221" s="81"/>
      <c r="I221" s="74">
        <f t="shared" si="15"/>
        <v>0.3</v>
      </c>
      <c r="J221" s="22" t="str">
        <f t="shared" si="18"/>
        <v>梁蔡</v>
      </c>
      <c r="K221" s="79">
        <f t="shared" si="19"/>
        <v>150</v>
      </c>
      <c r="L221" s="74">
        <f t="shared" si="16"/>
        <v>0.9</v>
      </c>
      <c r="M221" s="35">
        <f t="shared" si="17"/>
        <v>4.5</v>
      </c>
      <c r="N221" s="22"/>
      <c r="O221" s="36"/>
      <c r="P221" s="36"/>
      <c r="Q221" s="36"/>
    </row>
    <row r="222" s="40" customFormat="1" ht="13" customHeight="1" spans="1:17">
      <c r="A222" s="76">
        <v>217</v>
      </c>
      <c r="B222" s="71" t="s">
        <v>469</v>
      </c>
      <c r="C222" s="24" t="s">
        <v>18</v>
      </c>
      <c r="D222" s="25" t="s">
        <v>19</v>
      </c>
      <c r="E222" s="72" t="s">
        <v>41</v>
      </c>
      <c r="F222" s="75"/>
      <c r="G222" s="73">
        <v>0.52</v>
      </c>
      <c r="H222" s="81"/>
      <c r="I222" s="74">
        <f t="shared" si="15"/>
        <v>0.52</v>
      </c>
      <c r="J222" s="22" t="str">
        <f t="shared" si="18"/>
        <v>梁蔡</v>
      </c>
      <c r="K222" s="79">
        <f t="shared" si="19"/>
        <v>260</v>
      </c>
      <c r="L222" s="74">
        <f t="shared" si="16"/>
        <v>1.56</v>
      </c>
      <c r="M222" s="35">
        <f t="shared" si="17"/>
        <v>7.8</v>
      </c>
      <c r="N222" s="22"/>
      <c r="O222" s="36"/>
      <c r="P222" s="36"/>
      <c r="Q222" s="36"/>
    </row>
    <row r="223" s="40" customFormat="1" ht="13" customHeight="1" spans="1:17">
      <c r="A223" s="76">
        <v>218</v>
      </c>
      <c r="B223" s="71" t="s">
        <v>470</v>
      </c>
      <c r="C223" s="24" t="s">
        <v>18</v>
      </c>
      <c r="D223" s="25" t="s">
        <v>19</v>
      </c>
      <c r="E223" s="72" t="s">
        <v>32</v>
      </c>
      <c r="F223" s="75"/>
      <c r="G223" s="73">
        <v>0.31</v>
      </c>
      <c r="H223" s="81"/>
      <c r="I223" s="74">
        <f t="shared" si="15"/>
        <v>0.31</v>
      </c>
      <c r="J223" s="22" t="str">
        <f t="shared" si="18"/>
        <v>梁蔡</v>
      </c>
      <c r="K223" s="79">
        <f t="shared" si="19"/>
        <v>155</v>
      </c>
      <c r="L223" s="74">
        <f t="shared" si="16"/>
        <v>0.93</v>
      </c>
      <c r="M223" s="35">
        <f t="shared" si="17"/>
        <v>4.65</v>
      </c>
      <c r="N223" s="22"/>
      <c r="O223" s="36"/>
      <c r="P223" s="36"/>
      <c r="Q223" s="36"/>
    </row>
    <row r="224" s="40" customFormat="1" ht="13" customHeight="1" spans="1:17">
      <c r="A224" s="76">
        <v>219</v>
      </c>
      <c r="B224" s="71" t="s">
        <v>471</v>
      </c>
      <c r="C224" s="24" t="s">
        <v>18</v>
      </c>
      <c r="D224" s="25" t="s">
        <v>19</v>
      </c>
      <c r="E224" s="72" t="s">
        <v>32</v>
      </c>
      <c r="F224" s="75"/>
      <c r="G224" s="73">
        <v>0.73</v>
      </c>
      <c r="H224" s="81"/>
      <c r="I224" s="74">
        <f t="shared" si="15"/>
        <v>0.73</v>
      </c>
      <c r="J224" s="22" t="str">
        <f t="shared" si="18"/>
        <v>梁蔡</v>
      </c>
      <c r="K224" s="79">
        <f t="shared" si="19"/>
        <v>365</v>
      </c>
      <c r="L224" s="74">
        <f t="shared" si="16"/>
        <v>2.19</v>
      </c>
      <c r="M224" s="35">
        <f t="shared" si="17"/>
        <v>10.95</v>
      </c>
      <c r="N224" s="22"/>
      <c r="O224" s="36"/>
      <c r="P224" s="36"/>
      <c r="Q224" s="36"/>
    </row>
    <row r="225" s="40" customFormat="1" ht="13" customHeight="1" spans="1:17">
      <c r="A225" s="76">
        <v>220</v>
      </c>
      <c r="B225" s="71" t="s">
        <v>472</v>
      </c>
      <c r="C225" s="24" t="s">
        <v>18</v>
      </c>
      <c r="D225" s="25" t="s">
        <v>19</v>
      </c>
      <c r="E225" s="72" t="s">
        <v>20</v>
      </c>
      <c r="F225" s="75"/>
      <c r="G225" s="73">
        <v>0.73</v>
      </c>
      <c r="H225" s="81"/>
      <c r="I225" s="74">
        <f t="shared" si="15"/>
        <v>0.73</v>
      </c>
      <c r="J225" s="22" t="str">
        <f t="shared" si="18"/>
        <v>梁蔡</v>
      </c>
      <c r="K225" s="79">
        <f t="shared" si="19"/>
        <v>365</v>
      </c>
      <c r="L225" s="74">
        <f t="shared" si="16"/>
        <v>2.19</v>
      </c>
      <c r="M225" s="35">
        <f t="shared" si="17"/>
        <v>10.95</v>
      </c>
      <c r="N225" s="22"/>
      <c r="O225" s="36"/>
      <c r="P225" s="36"/>
      <c r="Q225" s="36"/>
    </row>
    <row r="226" s="40" customFormat="1" ht="13" customHeight="1" spans="1:17">
      <c r="A226" s="76">
        <v>221</v>
      </c>
      <c r="B226" s="71" t="s">
        <v>473</v>
      </c>
      <c r="C226" s="24" t="s">
        <v>18</v>
      </c>
      <c r="D226" s="25" t="s">
        <v>19</v>
      </c>
      <c r="E226" s="72" t="s">
        <v>45</v>
      </c>
      <c r="F226" s="75"/>
      <c r="G226" s="73">
        <v>0.3</v>
      </c>
      <c r="H226" s="81"/>
      <c r="I226" s="74">
        <f t="shared" si="15"/>
        <v>0.3</v>
      </c>
      <c r="J226" s="22" t="str">
        <f t="shared" si="18"/>
        <v>梁蔡</v>
      </c>
      <c r="K226" s="79">
        <f t="shared" si="19"/>
        <v>150</v>
      </c>
      <c r="L226" s="74">
        <f t="shared" si="16"/>
        <v>0.9</v>
      </c>
      <c r="M226" s="35">
        <f t="shared" si="17"/>
        <v>4.5</v>
      </c>
      <c r="N226" s="22"/>
      <c r="O226" s="36"/>
      <c r="P226" s="36"/>
      <c r="Q226" s="36"/>
    </row>
    <row r="227" s="40" customFormat="1" ht="13" customHeight="1" spans="1:17">
      <c r="A227" s="76">
        <v>222</v>
      </c>
      <c r="B227" s="71" t="s">
        <v>474</v>
      </c>
      <c r="C227" s="24" t="s">
        <v>18</v>
      </c>
      <c r="D227" s="25" t="s">
        <v>19</v>
      </c>
      <c r="E227" s="72" t="s">
        <v>41</v>
      </c>
      <c r="F227" s="75"/>
      <c r="G227" s="73">
        <v>0.52</v>
      </c>
      <c r="H227" s="81"/>
      <c r="I227" s="74">
        <f t="shared" si="15"/>
        <v>0.52</v>
      </c>
      <c r="J227" s="22" t="str">
        <f t="shared" si="18"/>
        <v>梁蔡</v>
      </c>
      <c r="K227" s="79">
        <f t="shared" si="19"/>
        <v>260</v>
      </c>
      <c r="L227" s="74">
        <f t="shared" si="16"/>
        <v>1.56</v>
      </c>
      <c r="M227" s="35">
        <f t="shared" si="17"/>
        <v>7.8</v>
      </c>
      <c r="N227" s="22"/>
      <c r="O227" s="36"/>
      <c r="P227" s="36"/>
      <c r="Q227" s="36"/>
    </row>
    <row r="228" s="40" customFormat="1" ht="13" customHeight="1" spans="1:17">
      <c r="A228" s="76">
        <v>223</v>
      </c>
      <c r="B228" s="71" t="s">
        <v>475</v>
      </c>
      <c r="C228" s="24" t="s">
        <v>18</v>
      </c>
      <c r="D228" s="25" t="s">
        <v>19</v>
      </c>
      <c r="E228" s="72" t="s">
        <v>39</v>
      </c>
      <c r="F228" s="75"/>
      <c r="G228" s="73">
        <v>0.52</v>
      </c>
      <c r="H228" s="81"/>
      <c r="I228" s="74">
        <f t="shared" si="15"/>
        <v>0.52</v>
      </c>
      <c r="J228" s="22" t="str">
        <f t="shared" si="18"/>
        <v>梁蔡</v>
      </c>
      <c r="K228" s="79">
        <f t="shared" si="19"/>
        <v>260</v>
      </c>
      <c r="L228" s="74">
        <f t="shared" si="16"/>
        <v>1.56</v>
      </c>
      <c r="M228" s="35">
        <f t="shared" si="17"/>
        <v>7.8</v>
      </c>
      <c r="N228" s="22"/>
      <c r="O228" s="36"/>
      <c r="P228" s="36"/>
      <c r="Q228" s="36"/>
    </row>
    <row r="229" s="40" customFormat="1" ht="13" customHeight="1" spans="1:17">
      <c r="A229" s="76">
        <v>224</v>
      </c>
      <c r="B229" s="71" t="s">
        <v>476</v>
      </c>
      <c r="C229" s="24" t="s">
        <v>18</v>
      </c>
      <c r="D229" s="25" t="s">
        <v>19</v>
      </c>
      <c r="E229" s="72" t="s">
        <v>23</v>
      </c>
      <c r="F229" s="75"/>
      <c r="G229" s="73">
        <v>0.62</v>
      </c>
      <c r="H229" s="81"/>
      <c r="I229" s="74">
        <f t="shared" si="15"/>
        <v>0.62</v>
      </c>
      <c r="J229" s="22" t="str">
        <f t="shared" si="18"/>
        <v>梁蔡</v>
      </c>
      <c r="K229" s="79">
        <f t="shared" si="19"/>
        <v>310</v>
      </c>
      <c r="L229" s="74">
        <f t="shared" si="16"/>
        <v>1.86</v>
      </c>
      <c r="M229" s="35">
        <f t="shared" si="17"/>
        <v>9.3</v>
      </c>
      <c r="N229" s="22"/>
      <c r="O229" s="36"/>
      <c r="P229" s="36"/>
      <c r="Q229" s="36"/>
    </row>
    <row r="230" s="40" customFormat="1" ht="13" customHeight="1" spans="1:17">
      <c r="A230" s="76">
        <v>225</v>
      </c>
      <c r="B230" s="71" t="s">
        <v>477</v>
      </c>
      <c r="C230" s="24" t="s">
        <v>18</v>
      </c>
      <c r="D230" s="25" t="s">
        <v>19</v>
      </c>
      <c r="E230" s="72" t="s">
        <v>20</v>
      </c>
      <c r="F230" s="75"/>
      <c r="G230" s="73">
        <v>0.62</v>
      </c>
      <c r="H230" s="81"/>
      <c r="I230" s="74">
        <f t="shared" si="15"/>
        <v>0.62</v>
      </c>
      <c r="J230" s="22" t="str">
        <f t="shared" si="18"/>
        <v>梁蔡</v>
      </c>
      <c r="K230" s="79">
        <f t="shared" si="19"/>
        <v>310</v>
      </c>
      <c r="L230" s="74">
        <f t="shared" si="16"/>
        <v>1.86</v>
      </c>
      <c r="M230" s="35">
        <f t="shared" si="17"/>
        <v>9.3</v>
      </c>
      <c r="N230" s="22"/>
      <c r="O230" s="36"/>
      <c r="P230" s="36"/>
      <c r="Q230" s="36"/>
    </row>
    <row r="231" s="40" customFormat="1" ht="13" customHeight="1" spans="1:17">
      <c r="A231" s="76">
        <v>226</v>
      </c>
      <c r="B231" s="71" t="s">
        <v>478</v>
      </c>
      <c r="C231" s="24" t="s">
        <v>18</v>
      </c>
      <c r="D231" s="25" t="s">
        <v>19</v>
      </c>
      <c r="E231" s="72" t="s">
        <v>27</v>
      </c>
      <c r="F231" s="75"/>
      <c r="G231" s="73">
        <v>0.42</v>
      </c>
      <c r="H231" s="81"/>
      <c r="I231" s="74">
        <f t="shared" si="15"/>
        <v>0.42</v>
      </c>
      <c r="J231" s="22" t="str">
        <f t="shared" si="18"/>
        <v>梁蔡</v>
      </c>
      <c r="K231" s="79">
        <f t="shared" si="19"/>
        <v>210</v>
      </c>
      <c r="L231" s="74">
        <f t="shared" si="16"/>
        <v>1.26</v>
      </c>
      <c r="M231" s="35">
        <f t="shared" si="17"/>
        <v>6.3</v>
      </c>
      <c r="N231" s="22"/>
      <c r="O231" s="36"/>
      <c r="P231" s="36"/>
      <c r="Q231" s="36"/>
    </row>
    <row r="232" s="40" customFormat="1" ht="13" customHeight="1" spans="1:17">
      <c r="A232" s="76">
        <v>227</v>
      </c>
      <c r="B232" s="71" t="s">
        <v>479</v>
      </c>
      <c r="C232" s="24" t="s">
        <v>18</v>
      </c>
      <c r="D232" s="25" t="s">
        <v>19</v>
      </c>
      <c r="E232" s="72" t="s">
        <v>27</v>
      </c>
      <c r="F232" s="75"/>
      <c r="G232" s="73">
        <v>0.72</v>
      </c>
      <c r="H232" s="81"/>
      <c r="I232" s="74">
        <f t="shared" si="15"/>
        <v>0.72</v>
      </c>
      <c r="J232" s="22" t="str">
        <f t="shared" si="18"/>
        <v>梁蔡</v>
      </c>
      <c r="K232" s="79">
        <f t="shared" si="19"/>
        <v>360</v>
      </c>
      <c r="L232" s="74">
        <f t="shared" si="16"/>
        <v>2.16</v>
      </c>
      <c r="M232" s="35">
        <f t="shared" si="17"/>
        <v>10.8</v>
      </c>
      <c r="N232" s="22"/>
      <c r="O232" s="36"/>
      <c r="P232" s="36"/>
      <c r="Q232" s="36"/>
    </row>
    <row r="233" s="40" customFormat="1" ht="13" customHeight="1" spans="1:17">
      <c r="A233" s="76">
        <v>228</v>
      </c>
      <c r="B233" s="71" t="s">
        <v>480</v>
      </c>
      <c r="C233" s="24" t="s">
        <v>18</v>
      </c>
      <c r="D233" s="25" t="s">
        <v>19</v>
      </c>
      <c r="E233" s="72" t="s">
        <v>41</v>
      </c>
      <c r="F233" s="75"/>
      <c r="G233" s="73">
        <v>0.72</v>
      </c>
      <c r="H233" s="81"/>
      <c r="I233" s="74">
        <f t="shared" si="15"/>
        <v>0.72</v>
      </c>
      <c r="J233" s="22" t="str">
        <f t="shared" si="18"/>
        <v>梁蔡</v>
      </c>
      <c r="K233" s="79">
        <f t="shared" si="19"/>
        <v>360</v>
      </c>
      <c r="L233" s="74">
        <f t="shared" si="16"/>
        <v>2.16</v>
      </c>
      <c r="M233" s="35">
        <f t="shared" si="17"/>
        <v>10.8</v>
      </c>
      <c r="N233" s="22"/>
      <c r="O233" s="36"/>
      <c r="P233" s="36"/>
      <c r="Q233" s="36"/>
    </row>
    <row r="234" s="40" customFormat="1" ht="13" customHeight="1" spans="1:17">
      <c r="A234" s="76">
        <v>229</v>
      </c>
      <c r="B234" s="71" t="s">
        <v>481</v>
      </c>
      <c r="C234" s="24" t="s">
        <v>18</v>
      </c>
      <c r="D234" s="25" t="s">
        <v>19</v>
      </c>
      <c r="E234" s="72" t="s">
        <v>25</v>
      </c>
      <c r="F234" s="75"/>
      <c r="G234" s="73">
        <v>0.41</v>
      </c>
      <c r="H234" s="81"/>
      <c r="I234" s="74">
        <f t="shared" si="15"/>
        <v>0.41</v>
      </c>
      <c r="J234" s="22" t="str">
        <f t="shared" si="18"/>
        <v>梁蔡</v>
      </c>
      <c r="K234" s="79">
        <f t="shared" si="19"/>
        <v>205</v>
      </c>
      <c r="L234" s="74">
        <f t="shared" si="16"/>
        <v>1.23</v>
      </c>
      <c r="M234" s="35">
        <f t="shared" si="17"/>
        <v>6.15</v>
      </c>
      <c r="N234" s="22"/>
      <c r="O234" s="36"/>
      <c r="P234" s="36"/>
      <c r="Q234" s="36"/>
    </row>
    <row r="235" s="40" customFormat="1" ht="13" customHeight="1" spans="1:17">
      <c r="A235" s="76">
        <v>230</v>
      </c>
      <c r="B235" s="71" t="s">
        <v>482</v>
      </c>
      <c r="C235" s="24" t="s">
        <v>18</v>
      </c>
      <c r="D235" s="25" t="s">
        <v>19</v>
      </c>
      <c r="E235" s="72" t="s">
        <v>27</v>
      </c>
      <c r="F235" s="75"/>
      <c r="G235" s="73">
        <v>0.52</v>
      </c>
      <c r="H235" s="81"/>
      <c r="I235" s="74">
        <f t="shared" si="15"/>
        <v>0.52</v>
      </c>
      <c r="J235" s="22" t="str">
        <f t="shared" si="18"/>
        <v>梁蔡</v>
      </c>
      <c r="K235" s="79">
        <f t="shared" si="19"/>
        <v>260</v>
      </c>
      <c r="L235" s="74">
        <f t="shared" si="16"/>
        <v>1.56</v>
      </c>
      <c r="M235" s="35">
        <f t="shared" si="17"/>
        <v>7.8</v>
      </c>
      <c r="N235" s="22"/>
      <c r="O235" s="36"/>
      <c r="P235" s="36"/>
      <c r="Q235" s="36"/>
    </row>
    <row r="236" s="40" customFormat="1" ht="13" customHeight="1" spans="1:17">
      <c r="A236" s="76">
        <v>231</v>
      </c>
      <c r="B236" s="71" t="s">
        <v>483</v>
      </c>
      <c r="C236" s="24" t="s">
        <v>18</v>
      </c>
      <c r="D236" s="25" t="s">
        <v>19</v>
      </c>
      <c r="E236" s="72" t="s">
        <v>20</v>
      </c>
      <c r="F236" s="75"/>
      <c r="G236" s="73">
        <v>0.41</v>
      </c>
      <c r="H236" s="81"/>
      <c r="I236" s="74">
        <f t="shared" si="15"/>
        <v>0.41</v>
      </c>
      <c r="J236" s="22" t="str">
        <f t="shared" si="18"/>
        <v>梁蔡</v>
      </c>
      <c r="K236" s="79">
        <f t="shared" si="19"/>
        <v>205</v>
      </c>
      <c r="L236" s="74">
        <f t="shared" si="16"/>
        <v>1.23</v>
      </c>
      <c r="M236" s="35">
        <f t="shared" si="17"/>
        <v>6.15</v>
      </c>
      <c r="N236" s="22"/>
      <c r="O236" s="36"/>
      <c r="P236" s="36"/>
      <c r="Q236" s="36"/>
    </row>
    <row r="237" s="40" customFormat="1" ht="13" customHeight="1" spans="1:17">
      <c r="A237" s="76">
        <v>232</v>
      </c>
      <c r="B237" s="71" t="s">
        <v>484</v>
      </c>
      <c r="C237" s="24" t="s">
        <v>18</v>
      </c>
      <c r="D237" s="25" t="s">
        <v>19</v>
      </c>
      <c r="E237" s="72" t="s">
        <v>45</v>
      </c>
      <c r="F237" s="75"/>
      <c r="G237" s="73">
        <v>0.52</v>
      </c>
      <c r="H237" s="81"/>
      <c r="I237" s="74">
        <f t="shared" si="15"/>
        <v>0.52</v>
      </c>
      <c r="J237" s="22" t="str">
        <f t="shared" si="18"/>
        <v>梁蔡</v>
      </c>
      <c r="K237" s="79">
        <f t="shared" si="19"/>
        <v>260</v>
      </c>
      <c r="L237" s="74">
        <f t="shared" si="16"/>
        <v>1.56</v>
      </c>
      <c r="M237" s="35">
        <f t="shared" si="17"/>
        <v>7.8</v>
      </c>
      <c r="N237" s="22"/>
      <c r="O237" s="36"/>
      <c r="P237" s="36"/>
      <c r="Q237" s="36"/>
    </row>
    <row r="238" s="40" customFormat="1" ht="13" customHeight="1" spans="1:17">
      <c r="A238" s="76">
        <v>233</v>
      </c>
      <c r="B238" s="71" t="s">
        <v>485</v>
      </c>
      <c r="C238" s="24" t="s">
        <v>18</v>
      </c>
      <c r="D238" s="25" t="s">
        <v>19</v>
      </c>
      <c r="E238" s="72" t="s">
        <v>41</v>
      </c>
      <c r="F238" s="75"/>
      <c r="G238" s="73">
        <v>0.72</v>
      </c>
      <c r="H238" s="81"/>
      <c r="I238" s="74">
        <f t="shared" si="15"/>
        <v>0.72</v>
      </c>
      <c r="J238" s="22" t="str">
        <f t="shared" si="18"/>
        <v>梁蔡</v>
      </c>
      <c r="K238" s="79">
        <f t="shared" si="19"/>
        <v>360</v>
      </c>
      <c r="L238" s="74">
        <f t="shared" si="16"/>
        <v>2.16</v>
      </c>
      <c r="M238" s="35">
        <f t="shared" si="17"/>
        <v>10.8</v>
      </c>
      <c r="N238" s="22"/>
      <c r="O238" s="36"/>
      <c r="P238" s="36"/>
      <c r="Q238" s="36"/>
    </row>
    <row r="239" s="40" customFormat="1" ht="13" customHeight="1" spans="1:17">
      <c r="A239" s="76">
        <v>234</v>
      </c>
      <c r="B239" s="71" t="s">
        <v>486</v>
      </c>
      <c r="C239" s="24" t="s">
        <v>18</v>
      </c>
      <c r="D239" s="25" t="s">
        <v>19</v>
      </c>
      <c r="E239" s="72" t="s">
        <v>32</v>
      </c>
      <c r="F239" s="75"/>
      <c r="G239" s="73">
        <v>0.3</v>
      </c>
      <c r="H239" s="81"/>
      <c r="I239" s="74">
        <f t="shared" si="15"/>
        <v>0.3</v>
      </c>
      <c r="J239" s="22" t="str">
        <f t="shared" si="18"/>
        <v>梁蔡</v>
      </c>
      <c r="K239" s="79">
        <f t="shared" si="19"/>
        <v>150</v>
      </c>
      <c r="L239" s="74">
        <f t="shared" si="16"/>
        <v>0.9</v>
      </c>
      <c r="M239" s="35">
        <f t="shared" si="17"/>
        <v>4.5</v>
      </c>
      <c r="N239" s="22"/>
      <c r="O239" s="36"/>
      <c r="P239" s="36"/>
      <c r="Q239" s="36"/>
    </row>
    <row r="240" s="40" customFormat="1" ht="13" customHeight="1" spans="1:17">
      <c r="A240" s="76">
        <v>235</v>
      </c>
      <c r="B240" s="71" t="s">
        <v>487</v>
      </c>
      <c r="C240" s="24" t="s">
        <v>18</v>
      </c>
      <c r="D240" s="25" t="s">
        <v>19</v>
      </c>
      <c r="E240" s="72" t="s">
        <v>45</v>
      </c>
      <c r="F240" s="75"/>
      <c r="G240" s="73">
        <v>1.65</v>
      </c>
      <c r="H240" s="81"/>
      <c r="I240" s="74">
        <f t="shared" si="15"/>
        <v>1.65</v>
      </c>
      <c r="J240" s="22" t="str">
        <f t="shared" si="18"/>
        <v>梁蔡</v>
      </c>
      <c r="K240" s="79">
        <f t="shared" si="19"/>
        <v>825</v>
      </c>
      <c r="L240" s="74">
        <f t="shared" si="16"/>
        <v>4.95</v>
      </c>
      <c r="M240" s="35">
        <f t="shared" si="17"/>
        <v>24.75</v>
      </c>
      <c r="N240" s="22"/>
      <c r="O240" s="36"/>
      <c r="P240" s="36"/>
      <c r="Q240" s="36"/>
    </row>
    <row r="241" s="40" customFormat="1" ht="13" customHeight="1" spans="1:17">
      <c r="A241" s="76">
        <v>236</v>
      </c>
      <c r="B241" s="71" t="s">
        <v>488</v>
      </c>
      <c r="C241" s="24" t="s">
        <v>18</v>
      </c>
      <c r="D241" s="25" t="s">
        <v>19</v>
      </c>
      <c r="E241" s="72" t="s">
        <v>45</v>
      </c>
      <c r="F241" s="75"/>
      <c r="G241" s="73">
        <v>1.02</v>
      </c>
      <c r="H241" s="81"/>
      <c r="I241" s="74">
        <f t="shared" si="15"/>
        <v>1.02</v>
      </c>
      <c r="J241" s="22" t="str">
        <f t="shared" si="18"/>
        <v>梁蔡</v>
      </c>
      <c r="K241" s="79">
        <f t="shared" si="19"/>
        <v>510</v>
      </c>
      <c r="L241" s="74">
        <f t="shared" si="16"/>
        <v>3.06</v>
      </c>
      <c r="M241" s="35">
        <f t="shared" si="17"/>
        <v>15.3</v>
      </c>
      <c r="N241" s="22"/>
      <c r="O241" s="36"/>
      <c r="P241" s="36"/>
      <c r="Q241" s="36"/>
    </row>
    <row r="242" s="40" customFormat="1" ht="13" customHeight="1" spans="1:17">
      <c r="A242" s="76">
        <v>237</v>
      </c>
      <c r="B242" s="71" t="s">
        <v>489</v>
      </c>
      <c r="C242" s="24" t="s">
        <v>18</v>
      </c>
      <c r="D242" s="25" t="s">
        <v>19</v>
      </c>
      <c r="E242" s="72" t="s">
        <v>32</v>
      </c>
      <c r="F242" s="75"/>
      <c r="G242" s="73">
        <v>1.65</v>
      </c>
      <c r="H242" s="81"/>
      <c r="I242" s="74">
        <f t="shared" si="15"/>
        <v>1.65</v>
      </c>
      <c r="J242" s="22" t="str">
        <f t="shared" si="18"/>
        <v>梁蔡</v>
      </c>
      <c r="K242" s="79">
        <f t="shared" si="19"/>
        <v>825</v>
      </c>
      <c r="L242" s="74">
        <f t="shared" si="16"/>
        <v>4.95</v>
      </c>
      <c r="M242" s="35">
        <f t="shared" si="17"/>
        <v>24.75</v>
      </c>
      <c r="N242" s="22"/>
      <c r="O242" s="36"/>
      <c r="P242" s="36"/>
      <c r="Q242" s="36"/>
    </row>
    <row r="243" s="40" customFormat="1" ht="13" customHeight="1" spans="1:17">
      <c r="A243" s="76">
        <v>238</v>
      </c>
      <c r="B243" s="71" t="s">
        <v>490</v>
      </c>
      <c r="C243" s="24" t="s">
        <v>18</v>
      </c>
      <c r="D243" s="25" t="s">
        <v>19</v>
      </c>
      <c r="E243" s="72" t="s">
        <v>30</v>
      </c>
      <c r="F243" s="75"/>
      <c r="G243" s="73">
        <v>3.5</v>
      </c>
      <c r="H243" s="81"/>
      <c r="I243" s="74">
        <f t="shared" si="15"/>
        <v>3.5</v>
      </c>
      <c r="J243" s="22" t="str">
        <f t="shared" si="18"/>
        <v>梁蔡</v>
      </c>
      <c r="K243" s="79">
        <f t="shared" si="19"/>
        <v>1750</v>
      </c>
      <c r="L243" s="74">
        <f t="shared" si="16"/>
        <v>10.5</v>
      </c>
      <c r="M243" s="35">
        <f t="shared" si="17"/>
        <v>52.5</v>
      </c>
      <c r="N243" s="22"/>
      <c r="O243" s="36"/>
      <c r="P243" s="36"/>
      <c r="Q243" s="36"/>
    </row>
    <row r="244" s="40" customFormat="1" ht="13" customHeight="1" spans="1:17">
      <c r="A244" s="76">
        <v>239</v>
      </c>
      <c r="B244" s="71" t="s">
        <v>491</v>
      </c>
      <c r="C244" s="24" t="s">
        <v>18</v>
      </c>
      <c r="D244" s="25" t="s">
        <v>19</v>
      </c>
      <c r="E244" s="72" t="s">
        <v>41</v>
      </c>
      <c r="F244" s="75"/>
      <c r="G244" s="73">
        <v>1.31</v>
      </c>
      <c r="H244" s="81"/>
      <c r="I244" s="74">
        <f t="shared" si="15"/>
        <v>1.31</v>
      </c>
      <c r="J244" s="22" t="str">
        <f t="shared" si="18"/>
        <v>梁蔡</v>
      </c>
      <c r="K244" s="79">
        <f t="shared" si="19"/>
        <v>655</v>
      </c>
      <c r="L244" s="74">
        <f t="shared" si="16"/>
        <v>3.93</v>
      </c>
      <c r="M244" s="35">
        <f t="shared" si="17"/>
        <v>19.65</v>
      </c>
      <c r="N244" s="22"/>
      <c r="O244" s="36"/>
      <c r="P244" s="36"/>
      <c r="Q244" s="36"/>
    </row>
    <row r="245" s="40" customFormat="1" ht="13" customHeight="1" spans="1:17">
      <c r="A245" s="76">
        <v>240</v>
      </c>
      <c r="B245" s="71" t="s">
        <v>492</v>
      </c>
      <c r="C245" s="24" t="s">
        <v>18</v>
      </c>
      <c r="D245" s="25" t="s">
        <v>19</v>
      </c>
      <c r="E245" s="72" t="s">
        <v>45</v>
      </c>
      <c r="F245" s="75"/>
      <c r="G245" s="73">
        <v>1.31</v>
      </c>
      <c r="H245" s="81"/>
      <c r="I245" s="74">
        <f t="shared" si="15"/>
        <v>1.31</v>
      </c>
      <c r="J245" s="22" t="str">
        <f t="shared" si="18"/>
        <v>梁蔡</v>
      </c>
      <c r="K245" s="79">
        <f t="shared" si="19"/>
        <v>655</v>
      </c>
      <c r="L245" s="74">
        <f t="shared" si="16"/>
        <v>3.93</v>
      </c>
      <c r="M245" s="35">
        <f t="shared" si="17"/>
        <v>19.65</v>
      </c>
      <c r="N245" s="22"/>
      <c r="O245" s="36"/>
      <c r="P245" s="36"/>
      <c r="Q245" s="36"/>
    </row>
    <row r="246" s="40" customFormat="1" ht="13" customHeight="1" spans="1:17">
      <c r="A246" s="76">
        <v>241</v>
      </c>
      <c r="B246" s="71" t="s">
        <v>493</v>
      </c>
      <c r="C246" s="24" t="s">
        <v>18</v>
      </c>
      <c r="D246" s="25" t="s">
        <v>19</v>
      </c>
      <c r="E246" s="72" t="s">
        <v>39</v>
      </c>
      <c r="F246" s="75"/>
      <c r="G246" s="73">
        <v>0.33</v>
      </c>
      <c r="H246" s="81"/>
      <c r="I246" s="74">
        <f t="shared" si="15"/>
        <v>0.33</v>
      </c>
      <c r="J246" s="22" t="str">
        <f t="shared" si="18"/>
        <v>梁蔡</v>
      </c>
      <c r="K246" s="79">
        <f t="shared" si="19"/>
        <v>165</v>
      </c>
      <c r="L246" s="74">
        <f t="shared" si="16"/>
        <v>0.99</v>
      </c>
      <c r="M246" s="35">
        <f t="shared" si="17"/>
        <v>4.95</v>
      </c>
      <c r="N246" s="22"/>
      <c r="O246" s="36"/>
      <c r="P246" s="36"/>
      <c r="Q246" s="36"/>
    </row>
    <row r="247" s="40" customFormat="1" ht="13" customHeight="1" spans="1:17">
      <c r="A247" s="76">
        <v>242</v>
      </c>
      <c r="B247" s="71" t="s">
        <v>494</v>
      </c>
      <c r="C247" s="24" t="s">
        <v>18</v>
      </c>
      <c r="D247" s="25" t="s">
        <v>19</v>
      </c>
      <c r="E247" s="72" t="s">
        <v>30</v>
      </c>
      <c r="F247" s="75"/>
      <c r="G247" s="73">
        <v>1.65</v>
      </c>
      <c r="H247" s="81"/>
      <c r="I247" s="74">
        <f t="shared" si="15"/>
        <v>1.65</v>
      </c>
      <c r="J247" s="22" t="str">
        <f t="shared" si="18"/>
        <v>梁蔡</v>
      </c>
      <c r="K247" s="79">
        <f t="shared" si="19"/>
        <v>825</v>
      </c>
      <c r="L247" s="74">
        <f t="shared" si="16"/>
        <v>4.95</v>
      </c>
      <c r="M247" s="35">
        <f t="shared" si="17"/>
        <v>24.75</v>
      </c>
      <c r="N247" s="22"/>
      <c r="O247" s="36"/>
      <c r="P247" s="36"/>
      <c r="Q247" s="36"/>
    </row>
    <row r="248" s="40" customFormat="1" ht="13" customHeight="1" spans="1:17">
      <c r="A248" s="76">
        <v>243</v>
      </c>
      <c r="B248" s="71" t="s">
        <v>495</v>
      </c>
      <c r="C248" s="24" t="s">
        <v>18</v>
      </c>
      <c r="D248" s="25" t="s">
        <v>19</v>
      </c>
      <c r="E248" s="72" t="s">
        <v>30</v>
      </c>
      <c r="F248" s="75"/>
      <c r="G248" s="73">
        <v>0.86</v>
      </c>
      <c r="H248" s="81"/>
      <c r="I248" s="74">
        <f t="shared" si="15"/>
        <v>0.86</v>
      </c>
      <c r="J248" s="22" t="str">
        <f t="shared" si="18"/>
        <v>梁蔡</v>
      </c>
      <c r="K248" s="79">
        <f t="shared" si="19"/>
        <v>430</v>
      </c>
      <c r="L248" s="74">
        <f t="shared" si="16"/>
        <v>2.58</v>
      </c>
      <c r="M248" s="35">
        <f t="shared" si="17"/>
        <v>12.9</v>
      </c>
      <c r="N248" s="22"/>
      <c r="O248" s="36"/>
      <c r="P248" s="36"/>
      <c r="Q248" s="36"/>
    </row>
    <row r="249" s="40" customFormat="1" ht="13" customHeight="1" spans="1:17">
      <c r="A249" s="76">
        <v>244</v>
      </c>
      <c r="B249" s="71" t="s">
        <v>496</v>
      </c>
      <c r="C249" s="24" t="s">
        <v>18</v>
      </c>
      <c r="D249" s="25" t="s">
        <v>19</v>
      </c>
      <c r="E249" s="72" t="s">
        <v>45</v>
      </c>
      <c r="F249" s="75"/>
      <c r="G249" s="73">
        <v>1.31</v>
      </c>
      <c r="H249" s="81"/>
      <c r="I249" s="74">
        <f t="shared" si="15"/>
        <v>1.31</v>
      </c>
      <c r="J249" s="22" t="str">
        <f t="shared" si="18"/>
        <v>梁蔡</v>
      </c>
      <c r="K249" s="79">
        <f t="shared" si="19"/>
        <v>655</v>
      </c>
      <c r="L249" s="74">
        <f t="shared" si="16"/>
        <v>3.93</v>
      </c>
      <c r="M249" s="35">
        <f t="shared" si="17"/>
        <v>19.65</v>
      </c>
      <c r="N249" s="22"/>
      <c r="O249" s="36"/>
      <c r="P249" s="36"/>
      <c r="Q249" s="36"/>
    </row>
    <row r="250" s="40" customFormat="1" ht="13" customHeight="1" spans="1:17">
      <c r="A250" s="76">
        <v>245</v>
      </c>
      <c r="B250" s="71" t="s">
        <v>497</v>
      </c>
      <c r="C250" s="24" t="s">
        <v>18</v>
      </c>
      <c r="D250" s="25" t="s">
        <v>19</v>
      </c>
      <c r="E250" s="72" t="s">
        <v>45</v>
      </c>
      <c r="F250" s="75"/>
      <c r="G250" s="73">
        <v>1.65</v>
      </c>
      <c r="H250" s="81"/>
      <c r="I250" s="74">
        <f t="shared" si="15"/>
        <v>1.65</v>
      </c>
      <c r="J250" s="22" t="str">
        <f t="shared" si="18"/>
        <v>梁蔡</v>
      </c>
      <c r="K250" s="79">
        <f t="shared" si="19"/>
        <v>825</v>
      </c>
      <c r="L250" s="74">
        <f t="shared" si="16"/>
        <v>4.95</v>
      </c>
      <c r="M250" s="35">
        <f t="shared" si="17"/>
        <v>24.75</v>
      </c>
      <c r="N250" s="22"/>
      <c r="O250" s="36"/>
      <c r="P250" s="36"/>
      <c r="Q250" s="36"/>
    </row>
    <row r="251" s="40" customFormat="1" ht="13" customHeight="1" spans="1:17">
      <c r="A251" s="76">
        <v>246</v>
      </c>
      <c r="B251" s="71" t="s">
        <v>498</v>
      </c>
      <c r="C251" s="24" t="s">
        <v>18</v>
      </c>
      <c r="D251" s="25" t="s">
        <v>19</v>
      </c>
      <c r="E251" s="72" t="s">
        <v>20</v>
      </c>
      <c r="F251" s="75"/>
      <c r="G251" s="73">
        <v>0.98</v>
      </c>
      <c r="H251" s="81"/>
      <c r="I251" s="74">
        <f t="shared" si="15"/>
        <v>0.98</v>
      </c>
      <c r="J251" s="22" t="str">
        <f t="shared" si="18"/>
        <v>梁蔡</v>
      </c>
      <c r="K251" s="79">
        <f t="shared" si="19"/>
        <v>490</v>
      </c>
      <c r="L251" s="74">
        <f t="shared" si="16"/>
        <v>2.94</v>
      </c>
      <c r="M251" s="35">
        <f t="shared" si="17"/>
        <v>14.7</v>
      </c>
      <c r="N251" s="22"/>
      <c r="O251" s="36"/>
      <c r="P251" s="36"/>
      <c r="Q251" s="36"/>
    </row>
    <row r="252" s="40" customFormat="1" ht="13" customHeight="1" spans="1:17">
      <c r="A252" s="76">
        <v>247</v>
      </c>
      <c r="B252" s="71" t="s">
        <v>499</v>
      </c>
      <c r="C252" s="24" t="s">
        <v>18</v>
      </c>
      <c r="D252" s="25" t="s">
        <v>19</v>
      </c>
      <c r="E252" s="72" t="s">
        <v>45</v>
      </c>
      <c r="F252" s="75"/>
      <c r="G252" s="73">
        <v>1.65</v>
      </c>
      <c r="H252" s="81"/>
      <c r="I252" s="74">
        <f t="shared" si="15"/>
        <v>1.65</v>
      </c>
      <c r="J252" s="22" t="str">
        <f t="shared" si="18"/>
        <v>梁蔡</v>
      </c>
      <c r="K252" s="79">
        <f t="shared" si="19"/>
        <v>825</v>
      </c>
      <c r="L252" s="74">
        <f t="shared" si="16"/>
        <v>4.95</v>
      </c>
      <c r="M252" s="35">
        <f t="shared" si="17"/>
        <v>24.75</v>
      </c>
      <c r="N252" s="22"/>
      <c r="O252" s="36"/>
      <c r="P252" s="36"/>
      <c r="Q252" s="36"/>
    </row>
    <row r="253" s="40" customFormat="1" ht="13" customHeight="1" spans="1:17">
      <c r="A253" s="76">
        <v>248</v>
      </c>
      <c r="B253" s="71" t="s">
        <v>500</v>
      </c>
      <c r="C253" s="24" t="s">
        <v>18</v>
      </c>
      <c r="D253" s="25" t="s">
        <v>19</v>
      </c>
      <c r="E253" s="72" t="s">
        <v>23</v>
      </c>
      <c r="F253" s="75"/>
      <c r="G253" s="73">
        <v>2.31</v>
      </c>
      <c r="H253" s="81"/>
      <c r="I253" s="74">
        <f t="shared" si="15"/>
        <v>2.31</v>
      </c>
      <c r="J253" s="22" t="str">
        <f t="shared" si="18"/>
        <v>梁蔡</v>
      </c>
      <c r="K253" s="79">
        <f t="shared" si="19"/>
        <v>1155</v>
      </c>
      <c r="L253" s="74">
        <f t="shared" si="16"/>
        <v>6.93</v>
      </c>
      <c r="M253" s="35">
        <f t="shared" si="17"/>
        <v>34.65</v>
      </c>
      <c r="N253" s="22"/>
      <c r="O253" s="36"/>
      <c r="P253" s="36"/>
      <c r="Q253" s="36"/>
    </row>
    <row r="254" s="40" customFormat="1" ht="13" customHeight="1" spans="1:17">
      <c r="A254" s="76">
        <v>249</v>
      </c>
      <c r="B254" s="71" t="s">
        <v>501</v>
      </c>
      <c r="C254" s="24" t="s">
        <v>18</v>
      </c>
      <c r="D254" s="25" t="s">
        <v>19</v>
      </c>
      <c r="E254" s="72" t="s">
        <v>39</v>
      </c>
      <c r="F254" s="75"/>
      <c r="G254" s="73">
        <v>1.31</v>
      </c>
      <c r="H254" s="81"/>
      <c r="I254" s="74">
        <f t="shared" si="15"/>
        <v>1.31</v>
      </c>
      <c r="J254" s="22" t="str">
        <f t="shared" si="18"/>
        <v>梁蔡</v>
      </c>
      <c r="K254" s="79">
        <f t="shared" si="19"/>
        <v>655</v>
      </c>
      <c r="L254" s="74">
        <f t="shared" si="16"/>
        <v>3.93</v>
      </c>
      <c r="M254" s="35">
        <f t="shared" si="17"/>
        <v>19.65</v>
      </c>
      <c r="N254" s="22"/>
      <c r="O254" s="36"/>
      <c r="P254" s="36"/>
      <c r="Q254" s="36"/>
    </row>
    <row r="255" s="40" customFormat="1" ht="13" customHeight="1" spans="1:17">
      <c r="A255" s="76">
        <v>250</v>
      </c>
      <c r="B255" s="71" t="s">
        <v>502</v>
      </c>
      <c r="C255" s="24" t="s">
        <v>18</v>
      </c>
      <c r="D255" s="25" t="s">
        <v>19</v>
      </c>
      <c r="E255" s="72" t="s">
        <v>39</v>
      </c>
      <c r="F255" s="75"/>
      <c r="G255" s="73">
        <v>1.31</v>
      </c>
      <c r="H255" s="81"/>
      <c r="I255" s="74">
        <f t="shared" si="15"/>
        <v>1.31</v>
      </c>
      <c r="J255" s="22" t="str">
        <f t="shared" si="18"/>
        <v>梁蔡</v>
      </c>
      <c r="K255" s="79">
        <f t="shared" si="19"/>
        <v>655</v>
      </c>
      <c r="L255" s="74">
        <f t="shared" si="16"/>
        <v>3.93</v>
      </c>
      <c r="M255" s="35">
        <f t="shared" si="17"/>
        <v>19.65</v>
      </c>
      <c r="N255" s="22"/>
      <c r="O255" s="36"/>
      <c r="P255" s="36"/>
      <c r="Q255" s="36"/>
    </row>
    <row r="256" s="40" customFormat="1" ht="13" customHeight="1" spans="1:17">
      <c r="A256" s="76">
        <v>251</v>
      </c>
      <c r="B256" s="71" t="s">
        <v>503</v>
      </c>
      <c r="C256" s="24" t="s">
        <v>18</v>
      </c>
      <c r="D256" s="25" t="s">
        <v>19</v>
      </c>
      <c r="E256" s="72" t="s">
        <v>30</v>
      </c>
      <c r="F256" s="75"/>
      <c r="G256" s="73">
        <v>1.97</v>
      </c>
      <c r="H256" s="81"/>
      <c r="I256" s="74">
        <f t="shared" si="15"/>
        <v>1.97</v>
      </c>
      <c r="J256" s="22" t="str">
        <f t="shared" si="18"/>
        <v>梁蔡</v>
      </c>
      <c r="K256" s="79">
        <f t="shared" si="19"/>
        <v>985</v>
      </c>
      <c r="L256" s="74">
        <f t="shared" si="16"/>
        <v>5.91</v>
      </c>
      <c r="M256" s="35">
        <f t="shared" si="17"/>
        <v>29.55</v>
      </c>
      <c r="N256" s="22"/>
      <c r="O256" s="36"/>
      <c r="P256" s="36"/>
      <c r="Q256" s="36"/>
    </row>
    <row r="257" s="40" customFormat="1" ht="13" customHeight="1" spans="1:17">
      <c r="A257" s="76">
        <v>252</v>
      </c>
      <c r="B257" s="71" t="s">
        <v>504</v>
      </c>
      <c r="C257" s="24" t="s">
        <v>18</v>
      </c>
      <c r="D257" s="25" t="s">
        <v>19</v>
      </c>
      <c r="E257" s="72" t="s">
        <v>30</v>
      </c>
      <c r="F257" s="75"/>
      <c r="G257" s="73">
        <v>4.69</v>
      </c>
      <c r="H257" s="81"/>
      <c r="I257" s="74">
        <f t="shared" si="15"/>
        <v>4.69</v>
      </c>
      <c r="J257" s="22" t="str">
        <f t="shared" si="18"/>
        <v>梁蔡</v>
      </c>
      <c r="K257" s="79">
        <f t="shared" si="19"/>
        <v>2345</v>
      </c>
      <c r="L257" s="74">
        <f t="shared" si="16"/>
        <v>14.07</v>
      </c>
      <c r="M257" s="35">
        <f t="shared" si="17"/>
        <v>70.35</v>
      </c>
      <c r="N257" s="22"/>
      <c r="O257" s="36"/>
      <c r="P257" s="36"/>
      <c r="Q257" s="36"/>
    </row>
    <row r="258" s="40" customFormat="1" ht="13" customHeight="1" spans="1:17">
      <c r="A258" s="76">
        <v>253</v>
      </c>
      <c r="B258" s="71" t="s">
        <v>505</v>
      </c>
      <c r="C258" s="24" t="s">
        <v>18</v>
      </c>
      <c r="D258" s="25" t="s">
        <v>19</v>
      </c>
      <c r="E258" s="72" t="s">
        <v>32</v>
      </c>
      <c r="F258" s="75"/>
      <c r="G258" s="73">
        <v>2.81</v>
      </c>
      <c r="H258" s="81"/>
      <c r="I258" s="74">
        <f t="shared" si="15"/>
        <v>2.81</v>
      </c>
      <c r="J258" s="22" t="str">
        <f t="shared" si="18"/>
        <v>梁蔡</v>
      </c>
      <c r="K258" s="79">
        <f t="shared" si="19"/>
        <v>1405</v>
      </c>
      <c r="L258" s="74">
        <f t="shared" si="16"/>
        <v>8.43</v>
      </c>
      <c r="M258" s="35">
        <f t="shared" si="17"/>
        <v>42.15</v>
      </c>
      <c r="N258" s="22"/>
      <c r="O258" s="36"/>
      <c r="P258" s="36"/>
      <c r="Q258" s="36"/>
    </row>
    <row r="259" s="40" customFormat="1" ht="13" customHeight="1" spans="1:17">
      <c r="A259" s="76">
        <v>254</v>
      </c>
      <c r="B259" s="71" t="s">
        <v>506</v>
      </c>
      <c r="C259" s="24" t="s">
        <v>18</v>
      </c>
      <c r="D259" s="25" t="s">
        <v>19</v>
      </c>
      <c r="E259" s="72" t="s">
        <v>30</v>
      </c>
      <c r="F259" s="75"/>
      <c r="G259" s="73">
        <v>6.09</v>
      </c>
      <c r="H259" s="81"/>
      <c r="I259" s="74">
        <f t="shared" si="15"/>
        <v>6.09</v>
      </c>
      <c r="J259" s="22" t="str">
        <f t="shared" si="18"/>
        <v>梁蔡</v>
      </c>
      <c r="K259" s="79">
        <f t="shared" si="19"/>
        <v>3045</v>
      </c>
      <c r="L259" s="74">
        <f t="shared" si="16"/>
        <v>18.27</v>
      </c>
      <c r="M259" s="35">
        <f t="shared" si="17"/>
        <v>91.35</v>
      </c>
      <c r="N259" s="22"/>
      <c r="O259" s="36"/>
      <c r="P259" s="36"/>
      <c r="Q259" s="36"/>
    </row>
    <row r="260" s="40" customFormat="1" ht="13" customHeight="1" spans="1:17">
      <c r="A260" s="76">
        <v>255</v>
      </c>
      <c r="B260" s="71" t="s">
        <v>507</v>
      </c>
      <c r="C260" s="24" t="s">
        <v>18</v>
      </c>
      <c r="D260" s="25" t="s">
        <v>19</v>
      </c>
      <c r="E260" s="72" t="s">
        <v>41</v>
      </c>
      <c r="F260" s="75"/>
      <c r="G260" s="73">
        <v>3.28</v>
      </c>
      <c r="H260" s="81"/>
      <c r="I260" s="74">
        <f t="shared" si="15"/>
        <v>3.28</v>
      </c>
      <c r="J260" s="22" t="str">
        <f t="shared" si="18"/>
        <v>梁蔡</v>
      </c>
      <c r="K260" s="79">
        <f t="shared" si="19"/>
        <v>1640</v>
      </c>
      <c r="L260" s="74">
        <f t="shared" si="16"/>
        <v>9.84</v>
      </c>
      <c r="M260" s="35">
        <f t="shared" si="17"/>
        <v>49.2</v>
      </c>
      <c r="N260" s="22"/>
      <c r="O260" s="36"/>
      <c r="P260" s="36"/>
      <c r="Q260" s="36"/>
    </row>
    <row r="261" s="40" customFormat="1" ht="13" customHeight="1" spans="1:17">
      <c r="A261" s="76">
        <v>256</v>
      </c>
      <c r="B261" s="71" t="s">
        <v>508</v>
      </c>
      <c r="C261" s="24" t="s">
        <v>18</v>
      </c>
      <c r="D261" s="25" t="s">
        <v>19</v>
      </c>
      <c r="E261" s="72" t="s">
        <v>27</v>
      </c>
      <c r="F261" s="75"/>
      <c r="G261" s="73">
        <v>5.15</v>
      </c>
      <c r="H261" s="81"/>
      <c r="I261" s="74">
        <f t="shared" si="15"/>
        <v>5.15</v>
      </c>
      <c r="J261" s="22" t="str">
        <f t="shared" si="18"/>
        <v>梁蔡</v>
      </c>
      <c r="K261" s="79">
        <f t="shared" si="19"/>
        <v>2575</v>
      </c>
      <c r="L261" s="74">
        <f t="shared" si="16"/>
        <v>15.45</v>
      </c>
      <c r="M261" s="35">
        <f t="shared" si="17"/>
        <v>77.25</v>
      </c>
      <c r="N261" s="22"/>
      <c r="O261" s="36"/>
      <c r="P261" s="36"/>
      <c r="Q261" s="36"/>
    </row>
    <row r="262" s="40" customFormat="1" ht="13" customHeight="1" spans="1:17">
      <c r="A262" s="76">
        <v>257</v>
      </c>
      <c r="B262" s="71" t="s">
        <v>509</v>
      </c>
      <c r="C262" s="24" t="s">
        <v>18</v>
      </c>
      <c r="D262" s="25" t="s">
        <v>19</v>
      </c>
      <c r="E262" s="72" t="s">
        <v>27</v>
      </c>
      <c r="F262" s="75"/>
      <c r="G262" s="73">
        <v>7.51</v>
      </c>
      <c r="H262" s="81"/>
      <c r="I262" s="74">
        <f t="shared" ref="I262:I325" si="20">G262</f>
        <v>7.51</v>
      </c>
      <c r="J262" s="22" t="str">
        <f t="shared" si="18"/>
        <v>梁蔡</v>
      </c>
      <c r="K262" s="79">
        <f t="shared" si="19"/>
        <v>3755</v>
      </c>
      <c r="L262" s="74">
        <f t="shared" ref="L262:L325" si="21">I262*3</f>
        <v>22.53</v>
      </c>
      <c r="M262" s="35">
        <f t="shared" ref="M262:M325" si="22">I262*15</f>
        <v>112.65</v>
      </c>
      <c r="N262" s="22"/>
      <c r="O262" s="36"/>
      <c r="P262" s="36"/>
      <c r="Q262" s="36"/>
    </row>
    <row r="263" s="40" customFormat="1" ht="13" customHeight="1" spans="1:17">
      <c r="A263" s="76">
        <v>258</v>
      </c>
      <c r="B263" s="71" t="s">
        <v>510</v>
      </c>
      <c r="C263" s="24" t="s">
        <v>18</v>
      </c>
      <c r="D263" s="25" t="s">
        <v>19</v>
      </c>
      <c r="E263" s="72" t="s">
        <v>41</v>
      </c>
      <c r="F263" s="75"/>
      <c r="G263" s="73">
        <v>1.4</v>
      </c>
      <c r="H263" s="81"/>
      <c r="I263" s="74">
        <f t="shared" si="20"/>
        <v>1.4</v>
      </c>
      <c r="J263" s="22" t="str">
        <f t="shared" ref="J263:J326" si="23">J262</f>
        <v>梁蔡</v>
      </c>
      <c r="K263" s="79">
        <f t="shared" ref="K263:K269" si="24">G263*500</f>
        <v>700</v>
      </c>
      <c r="L263" s="74">
        <f t="shared" si="21"/>
        <v>4.2</v>
      </c>
      <c r="M263" s="35">
        <f t="shared" si="22"/>
        <v>21</v>
      </c>
      <c r="N263" s="22"/>
      <c r="O263" s="36"/>
      <c r="P263" s="36"/>
      <c r="Q263" s="36"/>
    </row>
    <row r="264" s="40" customFormat="1" ht="13" customHeight="1" spans="1:17">
      <c r="A264" s="76">
        <v>259</v>
      </c>
      <c r="B264" s="71" t="s">
        <v>511</v>
      </c>
      <c r="C264" s="24" t="s">
        <v>18</v>
      </c>
      <c r="D264" s="25" t="s">
        <v>19</v>
      </c>
      <c r="E264" s="72" t="s">
        <v>39</v>
      </c>
      <c r="F264" s="75"/>
      <c r="G264" s="73">
        <v>2.33</v>
      </c>
      <c r="H264" s="81"/>
      <c r="I264" s="74">
        <f t="shared" si="20"/>
        <v>2.33</v>
      </c>
      <c r="J264" s="22" t="str">
        <f t="shared" si="23"/>
        <v>梁蔡</v>
      </c>
      <c r="K264" s="79">
        <f t="shared" si="24"/>
        <v>1165</v>
      </c>
      <c r="L264" s="74">
        <f t="shared" si="21"/>
        <v>6.99</v>
      </c>
      <c r="M264" s="35">
        <f t="shared" si="22"/>
        <v>34.95</v>
      </c>
      <c r="N264" s="22"/>
      <c r="O264" s="36"/>
      <c r="P264" s="36"/>
      <c r="Q264" s="36"/>
    </row>
    <row r="265" s="40" customFormat="1" ht="13" customHeight="1" spans="1:17">
      <c r="A265" s="76">
        <v>260</v>
      </c>
      <c r="B265" s="71" t="s">
        <v>512</v>
      </c>
      <c r="C265" s="24" t="s">
        <v>18</v>
      </c>
      <c r="D265" s="25" t="s">
        <v>19</v>
      </c>
      <c r="E265" s="72" t="s">
        <v>41</v>
      </c>
      <c r="F265" s="75"/>
      <c r="G265" s="73">
        <v>1.86</v>
      </c>
      <c r="H265" s="81"/>
      <c r="I265" s="74">
        <f t="shared" si="20"/>
        <v>1.86</v>
      </c>
      <c r="J265" s="22" t="str">
        <f t="shared" si="23"/>
        <v>梁蔡</v>
      </c>
      <c r="K265" s="79">
        <f t="shared" si="24"/>
        <v>930</v>
      </c>
      <c r="L265" s="74">
        <f t="shared" si="21"/>
        <v>5.58</v>
      </c>
      <c r="M265" s="35">
        <f t="shared" si="22"/>
        <v>27.9</v>
      </c>
      <c r="N265" s="22"/>
      <c r="O265" s="36"/>
      <c r="P265" s="36"/>
      <c r="Q265" s="36"/>
    </row>
    <row r="266" s="40" customFormat="1" ht="13" customHeight="1" spans="1:17">
      <c r="A266" s="76">
        <v>261</v>
      </c>
      <c r="B266" s="71" t="s">
        <v>513</v>
      </c>
      <c r="C266" s="24" t="s">
        <v>18</v>
      </c>
      <c r="D266" s="25" t="s">
        <v>19</v>
      </c>
      <c r="E266" s="72" t="s">
        <v>23</v>
      </c>
      <c r="F266" s="75"/>
      <c r="G266" s="73">
        <v>2.81</v>
      </c>
      <c r="H266" s="81"/>
      <c r="I266" s="74">
        <f t="shared" si="20"/>
        <v>2.81</v>
      </c>
      <c r="J266" s="22" t="str">
        <f t="shared" si="23"/>
        <v>梁蔡</v>
      </c>
      <c r="K266" s="79">
        <f t="shared" si="24"/>
        <v>1405</v>
      </c>
      <c r="L266" s="74">
        <f t="shared" si="21"/>
        <v>8.43</v>
      </c>
      <c r="M266" s="35">
        <f t="shared" si="22"/>
        <v>42.15</v>
      </c>
      <c r="N266" s="22"/>
      <c r="O266" s="36"/>
      <c r="P266" s="36"/>
      <c r="Q266" s="36"/>
    </row>
    <row r="267" s="40" customFormat="1" ht="13" customHeight="1" spans="1:17">
      <c r="A267" s="76">
        <v>262</v>
      </c>
      <c r="B267" s="71" t="s">
        <v>514</v>
      </c>
      <c r="C267" s="24" t="s">
        <v>18</v>
      </c>
      <c r="D267" s="25" t="s">
        <v>19</v>
      </c>
      <c r="E267" s="72" t="s">
        <v>20</v>
      </c>
      <c r="F267" s="75"/>
      <c r="G267" s="73">
        <v>2.32</v>
      </c>
      <c r="H267" s="81"/>
      <c r="I267" s="74">
        <f t="shared" si="20"/>
        <v>2.32</v>
      </c>
      <c r="J267" s="22" t="str">
        <f t="shared" si="23"/>
        <v>梁蔡</v>
      </c>
      <c r="K267" s="79">
        <f t="shared" si="24"/>
        <v>1160</v>
      </c>
      <c r="L267" s="74">
        <f t="shared" si="21"/>
        <v>6.96</v>
      </c>
      <c r="M267" s="35">
        <f t="shared" si="22"/>
        <v>34.8</v>
      </c>
      <c r="N267" s="22"/>
      <c r="O267" s="36"/>
      <c r="P267" s="36"/>
      <c r="Q267" s="36"/>
    </row>
    <row r="268" s="40" customFormat="1" ht="13" customHeight="1" spans="1:17">
      <c r="A268" s="76">
        <v>263</v>
      </c>
      <c r="B268" s="71" t="s">
        <v>515</v>
      </c>
      <c r="C268" s="24" t="s">
        <v>18</v>
      </c>
      <c r="D268" s="25" t="s">
        <v>19</v>
      </c>
      <c r="E268" s="72" t="s">
        <v>20</v>
      </c>
      <c r="F268" s="75"/>
      <c r="G268" s="73">
        <v>0.48</v>
      </c>
      <c r="H268" s="81"/>
      <c r="I268" s="74">
        <f t="shared" si="20"/>
        <v>0.48</v>
      </c>
      <c r="J268" s="22" t="str">
        <f t="shared" si="23"/>
        <v>梁蔡</v>
      </c>
      <c r="K268" s="79">
        <f t="shared" si="24"/>
        <v>240</v>
      </c>
      <c r="L268" s="74">
        <f t="shared" si="21"/>
        <v>1.44</v>
      </c>
      <c r="M268" s="35">
        <f t="shared" si="22"/>
        <v>7.2</v>
      </c>
      <c r="N268" s="22"/>
      <c r="O268" s="36"/>
      <c r="P268" s="36"/>
      <c r="Q268" s="36"/>
    </row>
    <row r="269" s="40" customFormat="1" ht="13" customHeight="1" spans="1:17">
      <c r="A269" s="47" t="s">
        <v>16</v>
      </c>
      <c r="B269" s="47"/>
      <c r="C269" s="59"/>
      <c r="D269" s="82"/>
      <c r="E269" s="47"/>
      <c r="F269" s="47"/>
      <c r="G269" s="48">
        <f>SUM(G6:G268)</f>
        <v>463.06</v>
      </c>
      <c r="H269" s="48"/>
      <c r="I269" s="48">
        <f t="shared" si="20"/>
        <v>463.06</v>
      </c>
      <c r="J269" s="47"/>
      <c r="K269" s="44">
        <f t="shared" si="24"/>
        <v>231530</v>
      </c>
      <c r="L269" s="49">
        <f>G269*3</f>
        <v>1389.18</v>
      </c>
      <c r="M269" s="48">
        <f>G269*15</f>
        <v>6945.9</v>
      </c>
      <c r="N269" s="22"/>
      <c r="O269" s="36"/>
      <c r="P269" s="36"/>
      <c r="Q269" s="36"/>
    </row>
    <row r="273" spans="14:14">
      <c r="N273" s="39"/>
    </row>
  </sheetData>
  <mergeCells count="13">
    <mergeCell ref="A2:N2"/>
    <mergeCell ref="A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Q79"/>
  <sheetViews>
    <sheetView workbookViewId="0">
      <selection activeCell="A6" sqref="A6"/>
    </sheetView>
  </sheetViews>
  <sheetFormatPr defaultColWidth="9" defaultRowHeight="13.5"/>
  <cols>
    <col min="1" max="1" width="5.125" style="4" customWidth="1"/>
    <col min="2" max="2" width="9" style="4"/>
    <col min="3" max="3" width="17.75" style="5" customWidth="1"/>
    <col min="4" max="4" width="18.875" style="4" customWidth="1"/>
    <col min="5" max="5" width="11.75" style="4" customWidth="1"/>
    <col min="6" max="6" width="5.375" style="4" customWidth="1"/>
    <col min="7" max="7" width="6.625" style="4" customWidth="1"/>
    <col min="8" max="8" width="4.5" style="6" customWidth="1"/>
    <col min="9" max="9" width="7.125" style="4" customWidth="1"/>
    <col min="10" max="10" width="6.125" style="4" customWidth="1"/>
    <col min="11" max="11" width="6.625" style="4" customWidth="1"/>
    <col min="12" max="12" width="9.375" style="6"/>
    <col min="13" max="13" width="10.375" style="4"/>
    <col min="14" max="14" width="6.5" style="4" customWidth="1"/>
    <col min="15" max="15" width="9" style="4"/>
    <col min="16" max="16" width="11.125" style="4"/>
    <col min="17" max="16384" width="9" style="4"/>
  </cols>
  <sheetData>
    <row r="1" spans="1:14">
      <c r="A1" s="7"/>
      <c r="B1" s="7"/>
      <c r="C1" s="8"/>
      <c r="D1" s="7"/>
      <c r="E1" s="7"/>
      <c r="F1" s="9"/>
      <c r="G1" s="9"/>
      <c r="H1" s="10"/>
      <c r="I1" s="9"/>
      <c r="J1" s="9"/>
      <c r="K1" s="9"/>
      <c r="L1" s="10"/>
      <c r="M1" s="9"/>
      <c r="N1" s="9"/>
    </row>
    <row r="2" ht="20.25" spans="1:14">
      <c r="A2" s="11" t="s">
        <v>516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spans="1:14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14" t="s">
        <v>2</v>
      </c>
      <c r="B4" s="14" t="s">
        <v>3</v>
      </c>
      <c r="C4" s="15" t="s">
        <v>4</v>
      </c>
      <c r="D4" s="14" t="s">
        <v>5</v>
      </c>
      <c r="E4" s="14" t="s">
        <v>6</v>
      </c>
      <c r="F4" s="16" t="s">
        <v>7</v>
      </c>
      <c r="G4" s="17"/>
      <c r="H4" s="17"/>
      <c r="I4" s="31"/>
      <c r="J4" s="14" t="s">
        <v>8</v>
      </c>
      <c r="K4" s="14" t="s">
        <v>9</v>
      </c>
      <c r="L4" s="32" t="s">
        <v>10</v>
      </c>
      <c r="M4" s="14" t="s">
        <v>11</v>
      </c>
      <c r="N4" s="14" t="s">
        <v>12</v>
      </c>
    </row>
    <row r="5" spans="1:14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18"/>
      <c r="L5" s="33"/>
      <c r="M5" s="18"/>
      <c r="N5" s="18"/>
    </row>
    <row r="6" s="40" customFormat="1" ht="13" customHeight="1" spans="1:17">
      <c r="A6" s="22">
        <v>1</v>
      </c>
      <c r="B6" s="23" t="s">
        <v>517</v>
      </c>
      <c r="C6" s="24" t="s">
        <v>18</v>
      </c>
      <c r="D6" s="25" t="s">
        <v>19</v>
      </c>
      <c r="E6" s="26" t="s">
        <v>32</v>
      </c>
      <c r="F6" s="70"/>
      <c r="G6" s="56">
        <v>4.92</v>
      </c>
      <c r="H6" s="29"/>
      <c r="I6" s="29">
        <f t="shared" ref="I6:I69" si="0">G6</f>
        <v>4.92</v>
      </c>
      <c r="J6" s="44" t="s">
        <v>518</v>
      </c>
      <c r="K6" s="44">
        <f>G6*500</f>
        <v>2460</v>
      </c>
      <c r="L6" s="45">
        <f t="shared" ref="L6:L69" si="1">I6*3</f>
        <v>14.76</v>
      </c>
      <c r="M6" s="35">
        <f t="shared" ref="M6:M69" si="2">I6*15</f>
        <v>73.8</v>
      </c>
      <c r="N6" s="22"/>
      <c r="O6" s="36"/>
      <c r="P6" s="36"/>
      <c r="Q6" s="36"/>
    </row>
    <row r="7" s="40" customFormat="1" ht="13" customHeight="1" spans="1:17">
      <c r="A7" s="22">
        <v>2</v>
      </c>
      <c r="B7" s="23" t="s">
        <v>519</v>
      </c>
      <c r="C7" s="24" t="s">
        <v>18</v>
      </c>
      <c r="D7" s="25" t="s">
        <v>19</v>
      </c>
      <c r="E7" s="26" t="s">
        <v>30</v>
      </c>
      <c r="F7" s="70"/>
      <c r="G7" s="56">
        <v>4.91</v>
      </c>
      <c r="H7" s="29"/>
      <c r="I7" s="29">
        <f t="shared" si="0"/>
        <v>4.91</v>
      </c>
      <c r="J7" s="22" t="str">
        <f t="shared" ref="J7:J70" si="3">J6</f>
        <v>尾湖</v>
      </c>
      <c r="K7" s="44">
        <f t="shared" ref="K7:K38" si="4">G7*500</f>
        <v>2455</v>
      </c>
      <c r="L7" s="45">
        <f t="shared" si="1"/>
        <v>14.73</v>
      </c>
      <c r="M7" s="35">
        <f t="shared" si="2"/>
        <v>73.65</v>
      </c>
      <c r="N7" s="22"/>
      <c r="O7" s="36"/>
      <c r="P7" s="36"/>
      <c r="Q7" s="36"/>
    </row>
    <row r="8" s="40" customFormat="1" ht="13" customHeight="1" spans="1:17">
      <c r="A8" s="22">
        <v>3</v>
      </c>
      <c r="B8" s="23" t="s">
        <v>520</v>
      </c>
      <c r="C8" s="24" t="s">
        <v>18</v>
      </c>
      <c r="D8" s="25" t="s">
        <v>19</v>
      </c>
      <c r="E8" s="26" t="s">
        <v>41</v>
      </c>
      <c r="F8" s="70"/>
      <c r="G8" s="56">
        <v>4.2</v>
      </c>
      <c r="H8" s="29"/>
      <c r="I8" s="29">
        <f t="shared" si="0"/>
        <v>4.2</v>
      </c>
      <c r="J8" s="22" t="str">
        <f t="shared" si="3"/>
        <v>尾湖</v>
      </c>
      <c r="K8" s="44">
        <f t="shared" si="4"/>
        <v>2100</v>
      </c>
      <c r="L8" s="45">
        <f t="shared" si="1"/>
        <v>12.6</v>
      </c>
      <c r="M8" s="35">
        <f t="shared" si="2"/>
        <v>63</v>
      </c>
      <c r="N8" s="22"/>
      <c r="O8" s="36"/>
      <c r="P8" s="36"/>
      <c r="Q8" s="36"/>
    </row>
    <row r="9" s="40" customFormat="1" ht="13" customHeight="1" spans="1:17">
      <c r="A9" s="22">
        <v>4</v>
      </c>
      <c r="B9" s="23" t="s">
        <v>521</v>
      </c>
      <c r="C9" s="24" t="s">
        <v>18</v>
      </c>
      <c r="D9" s="25" t="s">
        <v>19</v>
      </c>
      <c r="E9" s="26" t="s">
        <v>39</v>
      </c>
      <c r="F9" s="70"/>
      <c r="G9" s="56">
        <v>2.8</v>
      </c>
      <c r="H9" s="29"/>
      <c r="I9" s="29">
        <f t="shared" si="0"/>
        <v>2.8</v>
      </c>
      <c r="J9" s="22" t="str">
        <f t="shared" si="3"/>
        <v>尾湖</v>
      </c>
      <c r="K9" s="44">
        <f t="shared" si="4"/>
        <v>1400</v>
      </c>
      <c r="L9" s="45">
        <f t="shared" si="1"/>
        <v>8.4</v>
      </c>
      <c r="M9" s="35">
        <f t="shared" si="2"/>
        <v>42</v>
      </c>
      <c r="N9" s="22"/>
      <c r="O9" s="36"/>
      <c r="P9" s="36"/>
      <c r="Q9" s="36"/>
    </row>
    <row r="10" s="40" customFormat="1" ht="13" customHeight="1" spans="1:17">
      <c r="A10" s="22">
        <v>5</v>
      </c>
      <c r="B10" s="23" t="s">
        <v>522</v>
      </c>
      <c r="C10" s="24" t="s">
        <v>18</v>
      </c>
      <c r="D10" s="25" t="s">
        <v>19</v>
      </c>
      <c r="E10" s="26" t="s">
        <v>45</v>
      </c>
      <c r="F10" s="70"/>
      <c r="G10" s="56">
        <v>2.15</v>
      </c>
      <c r="H10" s="29"/>
      <c r="I10" s="29">
        <f t="shared" si="0"/>
        <v>2.15</v>
      </c>
      <c r="J10" s="22" t="str">
        <f t="shared" si="3"/>
        <v>尾湖</v>
      </c>
      <c r="K10" s="44">
        <f t="shared" si="4"/>
        <v>1075</v>
      </c>
      <c r="L10" s="45">
        <f t="shared" si="1"/>
        <v>6.45</v>
      </c>
      <c r="M10" s="35">
        <f t="shared" si="2"/>
        <v>32.25</v>
      </c>
      <c r="N10" s="22"/>
      <c r="O10" s="36"/>
      <c r="P10" s="36"/>
      <c r="Q10" s="36"/>
    </row>
    <row r="11" s="40" customFormat="1" ht="13" customHeight="1" spans="1:17">
      <c r="A11" s="22">
        <v>6</v>
      </c>
      <c r="B11" s="23" t="s">
        <v>523</v>
      </c>
      <c r="C11" s="24" t="s">
        <v>18</v>
      </c>
      <c r="D11" s="25" t="s">
        <v>19</v>
      </c>
      <c r="E11" s="26" t="s">
        <v>20</v>
      </c>
      <c r="F11" s="70"/>
      <c r="G11" s="56">
        <v>2.8</v>
      </c>
      <c r="H11" s="29"/>
      <c r="I11" s="29">
        <f t="shared" si="0"/>
        <v>2.8</v>
      </c>
      <c r="J11" s="22" t="str">
        <f t="shared" si="3"/>
        <v>尾湖</v>
      </c>
      <c r="K11" s="44">
        <f t="shared" si="4"/>
        <v>1400</v>
      </c>
      <c r="L11" s="45">
        <f t="shared" si="1"/>
        <v>8.4</v>
      </c>
      <c r="M11" s="35">
        <f t="shared" si="2"/>
        <v>42</v>
      </c>
      <c r="N11" s="22"/>
      <c r="O11" s="36"/>
      <c r="P11" s="36"/>
      <c r="Q11" s="36"/>
    </row>
    <row r="12" s="40" customFormat="1" ht="13" customHeight="1" spans="1:17">
      <c r="A12" s="22">
        <v>7</v>
      </c>
      <c r="B12" s="23" t="s">
        <v>524</v>
      </c>
      <c r="C12" s="24" t="s">
        <v>18</v>
      </c>
      <c r="D12" s="25" t="s">
        <v>19</v>
      </c>
      <c r="E12" s="26" t="s">
        <v>23</v>
      </c>
      <c r="F12" s="70"/>
      <c r="G12" s="56">
        <v>2.47</v>
      </c>
      <c r="H12" s="29"/>
      <c r="I12" s="29">
        <f t="shared" si="0"/>
        <v>2.47</v>
      </c>
      <c r="J12" s="22" t="str">
        <f t="shared" si="3"/>
        <v>尾湖</v>
      </c>
      <c r="K12" s="44">
        <f t="shared" si="4"/>
        <v>1235</v>
      </c>
      <c r="L12" s="45">
        <f t="shared" si="1"/>
        <v>7.41</v>
      </c>
      <c r="M12" s="35">
        <f t="shared" si="2"/>
        <v>37.05</v>
      </c>
      <c r="N12" s="22"/>
      <c r="O12" s="36"/>
      <c r="P12" s="36"/>
      <c r="Q12" s="36"/>
    </row>
    <row r="13" s="40" customFormat="1" ht="13" customHeight="1" spans="1:17">
      <c r="A13" s="22">
        <v>8</v>
      </c>
      <c r="B13" s="23" t="s">
        <v>525</v>
      </c>
      <c r="C13" s="24" t="s">
        <v>18</v>
      </c>
      <c r="D13" s="25" t="s">
        <v>19</v>
      </c>
      <c r="E13" s="26" t="s">
        <v>30</v>
      </c>
      <c r="F13" s="70"/>
      <c r="G13" s="56">
        <v>4.2</v>
      </c>
      <c r="H13" s="29"/>
      <c r="I13" s="29">
        <f t="shared" si="0"/>
        <v>4.2</v>
      </c>
      <c r="J13" s="22" t="str">
        <f t="shared" si="3"/>
        <v>尾湖</v>
      </c>
      <c r="K13" s="44">
        <f t="shared" si="4"/>
        <v>2100</v>
      </c>
      <c r="L13" s="45">
        <f t="shared" si="1"/>
        <v>12.6</v>
      </c>
      <c r="M13" s="35">
        <f t="shared" si="2"/>
        <v>63</v>
      </c>
      <c r="N13" s="22"/>
      <c r="O13" s="36"/>
      <c r="P13" s="36"/>
      <c r="Q13" s="36"/>
    </row>
    <row r="14" s="40" customFormat="1" ht="13" customHeight="1" spans="1:17">
      <c r="A14" s="22">
        <v>9</v>
      </c>
      <c r="B14" s="23" t="s">
        <v>526</v>
      </c>
      <c r="C14" s="24" t="s">
        <v>18</v>
      </c>
      <c r="D14" s="25" t="s">
        <v>19</v>
      </c>
      <c r="E14" s="26" t="s">
        <v>45</v>
      </c>
      <c r="F14" s="70"/>
      <c r="G14" s="56">
        <v>2.8</v>
      </c>
      <c r="H14" s="29"/>
      <c r="I14" s="29">
        <f t="shared" si="0"/>
        <v>2.8</v>
      </c>
      <c r="J14" s="22" t="str">
        <f t="shared" si="3"/>
        <v>尾湖</v>
      </c>
      <c r="K14" s="44">
        <f t="shared" si="4"/>
        <v>1400</v>
      </c>
      <c r="L14" s="45">
        <f t="shared" si="1"/>
        <v>8.4</v>
      </c>
      <c r="M14" s="35">
        <f t="shared" si="2"/>
        <v>42</v>
      </c>
      <c r="N14" s="22"/>
      <c r="O14" s="36"/>
      <c r="P14" s="36"/>
      <c r="Q14" s="36"/>
    </row>
    <row r="15" s="40" customFormat="1" ht="13" customHeight="1" spans="1:17">
      <c r="A15" s="22">
        <v>10</v>
      </c>
      <c r="B15" s="23" t="s">
        <v>527</v>
      </c>
      <c r="C15" s="24" t="s">
        <v>18</v>
      </c>
      <c r="D15" s="25" t="s">
        <v>19</v>
      </c>
      <c r="E15" s="26" t="s">
        <v>45</v>
      </c>
      <c r="F15" s="70"/>
      <c r="G15" s="56">
        <v>2.8</v>
      </c>
      <c r="H15" s="29"/>
      <c r="I15" s="29">
        <f t="shared" si="0"/>
        <v>2.8</v>
      </c>
      <c r="J15" s="22" t="str">
        <f t="shared" si="3"/>
        <v>尾湖</v>
      </c>
      <c r="K15" s="44">
        <f t="shared" si="4"/>
        <v>1400</v>
      </c>
      <c r="L15" s="45">
        <f t="shared" si="1"/>
        <v>8.4</v>
      </c>
      <c r="M15" s="35">
        <f t="shared" si="2"/>
        <v>42</v>
      </c>
      <c r="N15" s="22"/>
      <c r="O15" s="36"/>
      <c r="P15" s="36"/>
      <c r="Q15" s="36"/>
    </row>
    <row r="16" s="40" customFormat="1" ht="13" customHeight="1" spans="1:17">
      <c r="A16" s="22">
        <v>11</v>
      </c>
      <c r="B16" s="23" t="s">
        <v>528</v>
      </c>
      <c r="C16" s="24" t="s">
        <v>18</v>
      </c>
      <c r="D16" s="25" t="s">
        <v>19</v>
      </c>
      <c r="E16" s="26" t="s">
        <v>32</v>
      </c>
      <c r="F16" s="70"/>
      <c r="G16" s="56">
        <v>2.15</v>
      </c>
      <c r="H16" s="29"/>
      <c r="I16" s="29">
        <f t="shared" si="0"/>
        <v>2.15</v>
      </c>
      <c r="J16" s="22" t="str">
        <f t="shared" si="3"/>
        <v>尾湖</v>
      </c>
      <c r="K16" s="44">
        <f t="shared" si="4"/>
        <v>1075</v>
      </c>
      <c r="L16" s="45">
        <f t="shared" si="1"/>
        <v>6.45</v>
      </c>
      <c r="M16" s="35">
        <f t="shared" si="2"/>
        <v>32.25</v>
      </c>
      <c r="N16" s="22"/>
      <c r="O16" s="36"/>
      <c r="P16" s="36"/>
      <c r="Q16" s="36"/>
    </row>
    <row r="17" s="40" customFormat="1" ht="13" customHeight="1" spans="1:17">
      <c r="A17" s="22">
        <v>12</v>
      </c>
      <c r="B17" s="23" t="s">
        <v>529</v>
      </c>
      <c r="C17" s="24" t="s">
        <v>18</v>
      </c>
      <c r="D17" s="25" t="s">
        <v>19</v>
      </c>
      <c r="E17" s="26" t="s">
        <v>45</v>
      </c>
      <c r="F17" s="70"/>
      <c r="G17" s="56">
        <v>3.52</v>
      </c>
      <c r="H17" s="29"/>
      <c r="I17" s="29">
        <f t="shared" si="0"/>
        <v>3.52</v>
      </c>
      <c r="J17" s="22" t="str">
        <f t="shared" si="3"/>
        <v>尾湖</v>
      </c>
      <c r="K17" s="44">
        <f t="shared" si="4"/>
        <v>1760</v>
      </c>
      <c r="L17" s="45">
        <f t="shared" si="1"/>
        <v>10.56</v>
      </c>
      <c r="M17" s="35">
        <f t="shared" si="2"/>
        <v>52.8</v>
      </c>
      <c r="N17" s="22"/>
      <c r="O17" s="36"/>
      <c r="P17" s="36"/>
      <c r="Q17" s="36"/>
    </row>
    <row r="18" s="40" customFormat="1" ht="13" customHeight="1" spans="1:17">
      <c r="A18" s="22">
        <v>13</v>
      </c>
      <c r="B18" s="23" t="s">
        <v>530</v>
      </c>
      <c r="C18" s="24" t="s">
        <v>18</v>
      </c>
      <c r="D18" s="25" t="s">
        <v>19</v>
      </c>
      <c r="E18" s="26" t="s">
        <v>41</v>
      </c>
      <c r="F18" s="70"/>
      <c r="G18" s="56">
        <v>1.39</v>
      </c>
      <c r="H18" s="29"/>
      <c r="I18" s="29">
        <f t="shared" si="0"/>
        <v>1.39</v>
      </c>
      <c r="J18" s="22" t="str">
        <f t="shared" si="3"/>
        <v>尾湖</v>
      </c>
      <c r="K18" s="44">
        <f t="shared" si="4"/>
        <v>695</v>
      </c>
      <c r="L18" s="45">
        <f t="shared" si="1"/>
        <v>4.17</v>
      </c>
      <c r="M18" s="35">
        <f t="shared" si="2"/>
        <v>20.85</v>
      </c>
      <c r="N18" s="22"/>
      <c r="O18" s="36"/>
      <c r="P18" s="36"/>
      <c r="Q18" s="36"/>
    </row>
    <row r="19" s="40" customFormat="1" ht="13" customHeight="1" spans="1:17">
      <c r="A19" s="22">
        <v>14</v>
      </c>
      <c r="B19" s="23" t="s">
        <v>531</v>
      </c>
      <c r="C19" s="24" t="s">
        <v>18</v>
      </c>
      <c r="D19" s="25" t="s">
        <v>19</v>
      </c>
      <c r="E19" s="26" t="s">
        <v>41</v>
      </c>
      <c r="F19" s="70"/>
      <c r="G19" s="56">
        <v>2.81</v>
      </c>
      <c r="H19" s="29"/>
      <c r="I19" s="29">
        <f t="shared" si="0"/>
        <v>2.81</v>
      </c>
      <c r="J19" s="22" t="str">
        <f t="shared" si="3"/>
        <v>尾湖</v>
      </c>
      <c r="K19" s="44">
        <f t="shared" si="4"/>
        <v>1405</v>
      </c>
      <c r="L19" s="45">
        <f t="shared" si="1"/>
        <v>8.43</v>
      </c>
      <c r="M19" s="35">
        <f t="shared" si="2"/>
        <v>42.15</v>
      </c>
      <c r="N19" s="22"/>
      <c r="O19" s="36"/>
      <c r="P19" s="36"/>
      <c r="Q19" s="36"/>
    </row>
    <row r="20" s="40" customFormat="1" ht="13" customHeight="1" spans="1:17">
      <c r="A20" s="22">
        <v>15</v>
      </c>
      <c r="B20" s="23" t="s">
        <v>532</v>
      </c>
      <c r="C20" s="24" t="s">
        <v>18</v>
      </c>
      <c r="D20" s="25" t="s">
        <v>19</v>
      </c>
      <c r="E20" s="26" t="s">
        <v>30</v>
      </c>
      <c r="F20" s="70"/>
      <c r="G20" s="56">
        <v>2.72</v>
      </c>
      <c r="H20" s="29"/>
      <c r="I20" s="29">
        <f t="shared" si="0"/>
        <v>2.72</v>
      </c>
      <c r="J20" s="22" t="str">
        <f t="shared" si="3"/>
        <v>尾湖</v>
      </c>
      <c r="K20" s="44">
        <f t="shared" si="4"/>
        <v>1360</v>
      </c>
      <c r="L20" s="45">
        <f t="shared" si="1"/>
        <v>8.16</v>
      </c>
      <c r="M20" s="35">
        <f t="shared" si="2"/>
        <v>40.8</v>
      </c>
      <c r="N20" s="22"/>
      <c r="O20" s="36"/>
      <c r="P20" s="36"/>
      <c r="Q20" s="36"/>
    </row>
    <row r="21" s="40" customFormat="1" ht="13" customHeight="1" spans="1:17">
      <c r="A21" s="22">
        <v>16</v>
      </c>
      <c r="B21" s="23" t="s">
        <v>533</v>
      </c>
      <c r="C21" s="24" t="s">
        <v>18</v>
      </c>
      <c r="D21" s="25" t="s">
        <v>19</v>
      </c>
      <c r="E21" s="26" t="s">
        <v>27</v>
      </c>
      <c r="F21" s="70"/>
      <c r="G21" s="56">
        <v>2.28</v>
      </c>
      <c r="H21" s="29"/>
      <c r="I21" s="29">
        <f t="shared" si="0"/>
        <v>2.28</v>
      </c>
      <c r="J21" s="22" t="str">
        <f t="shared" si="3"/>
        <v>尾湖</v>
      </c>
      <c r="K21" s="44">
        <f t="shared" si="4"/>
        <v>1140</v>
      </c>
      <c r="L21" s="45">
        <f t="shared" si="1"/>
        <v>6.84</v>
      </c>
      <c r="M21" s="35">
        <f t="shared" si="2"/>
        <v>34.2</v>
      </c>
      <c r="N21" s="22"/>
      <c r="O21" s="36"/>
      <c r="P21" s="36"/>
      <c r="Q21" s="36"/>
    </row>
    <row r="22" s="40" customFormat="1" ht="13" customHeight="1" spans="1:17">
      <c r="A22" s="22">
        <v>17</v>
      </c>
      <c r="B22" s="23" t="s">
        <v>534</v>
      </c>
      <c r="C22" s="24" t="s">
        <v>18</v>
      </c>
      <c r="D22" s="25" t="s">
        <v>19</v>
      </c>
      <c r="E22" s="26" t="s">
        <v>20</v>
      </c>
      <c r="F22" s="70"/>
      <c r="G22" s="56">
        <v>1.34</v>
      </c>
      <c r="H22" s="29"/>
      <c r="I22" s="29">
        <f t="shared" si="0"/>
        <v>1.34</v>
      </c>
      <c r="J22" s="22" t="str">
        <f t="shared" si="3"/>
        <v>尾湖</v>
      </c>
      <c r="K22" s="44">
        <f t="shared" si="4"/>
        <v>670</v>
      </c>
      <c r="L22" s="45">
        <f t="shared" si="1"/>
        <v>4.02</v>
      </c>
      <c r="M22" s="35">
        <f t="shared" si="2"/>
        <v>20.1</v>
      </c>
      <c r="N22" s="22"/>
      <c r="O22" s="36"/>
      <c r="P22" s="36"/>
      <c r="Q22" s="36"/>
    </row>
    <row r="23" s="40" customFormat="1" ht="13" customHeight="1" spans="1:17">
      <c r="A23" s="22">
        <v>18</v>
      </c>
      <c r="B23" s="23" t="s">
        <v>297</v>
      </c>
      <c r="C23" s="24" t="s">
        <v>18</v>
      </c>
      <c r="D23" s="25" t="s">
        <v>19</v>
      </c>
      <c r="E23" s="26" t="s">
        <v>45</v>
      </c>
      <c r="F23" s="70"/>
      <c r="G23" s="56">
        <v>0.9</v>
      </c>
      <c r="H23" s="29"/>
      <c r="I23" s="29">
        <f t="shared" si="0"/>
        <v>0.9</v>
      </c>
      <c r="J23" s="22" t="str">
        <f t="shared" si="3"/>
        <v>尾湖</v>
      </c>
      <c r="K23" s="44">
        <f t="shared" si="4"/>
        <v>450</v>
      </c>
      <c r="L23" s="45">
        <f t="shared" si="1"/>
        <v>2.7</v>
      </c>
      <c r="M23" s="35">
        <f t="shared" si="2"/>
        <v>13.5</v>
      </c>
      <c r="N23" s="22"/>
      <c r="O23" s="36"/>
      <c r="P23" s="36"/>
      <c r="Q23" s="36"/>
    </row>
    <row r="24" s="40" customFormat="1" ht="13" customHeight="1" spans="1:17">
      <c r="A24" s="22">
        <v>19</v>
      </c>
      <c r="B24" s="23" t="s">
        <v>535</v>
      </c>
      <c r="C24" s="24" t="s">
        <v>18</v>
      </c>
      <c r="D24" s="25" t="s">
        <v>19</v>
      </c>
      <c r="E24" s="26" t="s">
        <v>27</v>
      </c>
      <c r="F24" s="70"/>
      <c r="G24" s="56">
        <v>2.12</v>
      </c>
      <c r="H24" s="29"/>
      <c r="I24" s="29">
        <f t="shared" si="0"/>
        <v>2.12</v>
      </c>
      <c r="J24" s="22" t="str">
        <f t="shared" si="3"/>
        <v>尾湖</v>
      </c>
      <c r="K24" s="44">
        <f t="shared" si="4"/>
        <v>1060</v>
      </c>
      <c r="L24" s="45">
        <f t="shared" si="1"/>
        <v>6.36</v>
      </c>
      <c r="M24" s="35">
        <f t="shared" si="2"/>
        <v>31.8</v>
      </c>
      <c r="N24" s="22"/>
      <c r="O24" s="36"/>
      <c r="P24" s="36"/>
      <c r="Q24" s="36"/>
    </row>
    <row r="25" s="40" customFormat="1" ht="13" customHeight="1" spans="1:17">
      <c r="A25" s="22">
        <v>20</v>
      </c>
      <c r="B25" s="23" t="s">
        <v>536</v>
      </c>
      <c r="C25" s="24" t="s">
        <v>18</v>
      </c>
      <c r="D25" s="25" t="s">
        <v>19</v>
      </c>
      <c r="E25" s="26" t="s">
        <v>27</v>
      </c>
      <c r="F25" s="70"/>
      <c r="G25" s="56">
        <v>1.81</v>
      </c>
      <c r="H25" s="29"/>
      <c r="I25" s="29">
        <f t="shared" si="0"/>
        <v>1.81</v>
      </c>
      <c r="J25" s="22" t="str">
        <f t="shared" si="3"/>
        <v>尾湖</v>
      </c>
      <c r="K25" s="44">
        <f t="shared" si="4"/>
        <v>905</v>
      </c>
      <c r="L25" s="45">
        <f t="shared" si="1"/>
        <v>5.43</v>
      </c>
      <c r="M25" s="35">
        <f t="shared" si="2"/>
        <v>27.15</v>
      </c>
      <c r="N25" s="22"/>
      <c r="O25" s="36"/>
      <c r="P25" s="36"/>
      <c r="Q25" s="36"/>
    </row>
    <row r="26" s="40" customFormat="1" ht="13" customHeight="1" spans="1:17">
      <c r="A26" s="22">
        <v>21</v>
      </c>
      <c r="B26" s="23" t="s">
        <v>537</v>
      </c>
      <c r="C26" s="24" t="s">
        <v>18</v>
      </c>
      <c r="D26" s="25" t="s">
        <v>19</v>
      </c>
      <c r="E26" s="26" t="s">
        <v>20</v>
      </c>
      <c r="F26" s="70"/>
      <c r="G26" s="56">
        <v>1.81</v>
      </c>
      <c r="H26" s="29"/>
      <c r="I26" s="29">
        <f t="shared" si="0"/>
        <v>1.81</v>
      </c>
      <c r="J26" s="22" t="str">
        <f t="shared" si="3"/>
        <v>尾湖</v>
      </c>
      <c r="K26" s="44">
        <f t="shared" si="4"/>
        <v>905</v>
      </c>
      <c r="L26" s="45">
        <f t="shared" si="1"/>
        <v>5.43</v>
      </c>
      <c r="M26" s="35">
        <f t="shared" si="2"/>
        <v>27.15</v>
      </c>
      <c r="N26" s="22"/>
      <c r="O26" s="36"/>
      <c r="P26" s="36"/>
      <c r="Q26" s="36"/>
    </row>
    <row r="27" s="40" customFormat="1" ht="13" customHeight="1" spans="1:17">
      <c r="A27" s="22">
        <v>22</v>
      </c>
      <c r="B27" s="23" t="s">
        <v>538</v>
      </c>
      <c r="C27" s="24" t="s">
        <v>18</v>
      </c>
      <c r="D27" s="25" t="s">
        <v>19</v>
      </c>
      <c r="E27" s="26" t="s">
        <v>20</v>
      </c>
      <c r="F27" s="70"/>
      <c r="G27" s="56">
        <v>1.81</v>
      </c>
      <c r="H27" s="29"/>
      <c r="I27" s="29">
        <f t="shared" si="0"/>
        <v>1.81</v>
      </c>
      <c r="J27" s="22" t="str">
        <f t="shared" si="3"/>
        <v>尾湖</v>
      </c>
      <c r="K27" s="44">
        <f t="shared" si="4"/>
        <v>905</v>
      </c>
      <c r="L27" s="45">
        <f t="shared" si="1"/>
        <v>5.43</v>
      </c>
      <c r="M27" s="35">
        <f t="shared" si="2"/>
        <v>27.15</v>
      </c>
      <c r="N27" s="22"/>
      <c r="O27" s="36"/>
      <c r="P27" s="36"/>
      <c r="Q27" s="36"/>
    </row>
    <row r="28" s="40" customFormat="1" ht="13" customHeight="1" spans="1:17">
      <c r="A28" s="22">
        <v>23</v>
      </c>
      <c r="B28" s="23" t="s">
        <v>539</v>
      </c>
      <c r="C28" s="24" t="s">
        <v>18</v>
      </c>
      <c r="D28" s="25" t="s">
        <v>19</v>
      </c>
      <c r="E28" s="26" t="s">
        <v>23</v>
      </c>
      <c r="F28" s="70"/>
      <c r="G28" s="56">
        <v>1.81</v>
      </c>
      <c r="H28" s="29"/>
      <c r="I28" s="29">
        <f t="shared" si="0"/>
        <v>1.81</v>
      </c>
      <c r="J28" s="22" t="str">
        <f t="shared" si="3"/>
        <v>尾湖</v>
      </c>
      <c r="K28" s="44">
        <f t="shared" si="4"/>
        <v>905</v>
      </c>
      <c r="L28" s="45">
        <f t="shared" si="1"/>
        <v>5.43</v>
      </c>
      <c r="M28" s="35">
        <f t="shared" si="2"/>
        <v>27.15</v>
      </c>
      <c r="N28" s="22"/>
      <c r="O28" s="36"/>
      <c r="P28" s="36"/>
      <c r="Q28" s="36"/>
    </row>
    <row r="29" s="40" customFormat="1" ht="13" customHeight="1" spans="1:17">
      <c r="A29" s="22">
        <v>24</v>
      </c>
      <c r="B29" s="23" t="s">
        <v>540</v>
      </c>
      <c r="C29" s="24" t="s">
        <v>18</v>
      </c>
      <c r="D29" s="25" t="s">
        <v>19</v>
      </c>
      <c r="E29" s="26" t="s">
        <v>30</v>
      </c>
      <c r="F29" s="70"/>
      <c r="G29" s="56">
        <v>3.39</v>
      </c>
      <c r="H29" s="29"/>
      <c r="I29" s="29">
        <f t="shared" si="0"/>
        <v>3.39</v>
      </c>
      <c r="J29" s="22" t="str">
        <f t="shared" si="3"/>
        <v>尾湖</v>
      </c>
      <c r="K29" s="44">
        <f t="shared" si="4"/>
        <v>1695</v>
      </c>
      <c r="L29" s="45">
        <f t="shared" si="1"/>
        <v>10.17</v>
      </c>
      <c r="M29" s="35">
        <f t="shared" si="2"/>
        <v>50.85</v>
      </c>
      <c r="N29" s="22"/>
      <c r="O29" s="36"/>
      <c r="P29" s="36"/>
      <c r="Q29" s="36"/>
    </row>
    <row r="30" s="40" customFormat="1" ht="13" customHeight="1" spans="1:17">
      <c r="A30" s="22">
        <v>25</v>
      </c>
      <c r="B30" s="23" t="s">
        <v>541</v>
      </c>
      <c r="C30" s="24" t="s">
        <v>18</v>
      </c>
      <c r="D30" s="25" t="s">
        <v>19</v>
      </c>
      <c r="E30" s="26" t="s">
        <v>45</v>
      </c>
      <c r="F30" s="70"/>
      <c r="G30" s="56">
        <v>2.72</v>
      </c>
      <c r="H30" s="29"/>
      <c r="I30" s="29">
        <f t="shared" si="0"/>
        <v>2.72</v>
      </c>
      <c r="J30" s="22" t="str">
        <f t="shared" si="3"/>
        <v>尾湖</v>
      </c>
      <c r="K30" s="44">
        <f t="shared" si="4"/>
        <v>1360</v>
      </c>
      <c r="L30" s="45">
        <f t="shared" si="1"/>
        <v>8.16</v>
      </c>
      <c r="M30" s="35">
        <f t="shared" si="2"/>
        <v>40.8</v>
      </c>
      <c r="N30" s="22"/>
      <c r="O30" s="36"/>
      <c r="P30" s="36"/>
      <c r="Q30" s="36"/>
    </row>
    <row r="31" s="40" customFormat="1" ht="13" customHeight="1" spans="1:17">
      <c r="A31" s="22">
        <v>26</v>
      </c>
      <c r="B31" s="23" t="s">
        <v>542</v>
      </c>
      <c r="C31" s="24" t="s">
        <v>18</v>
      </c>
      <c r="D31" s="25" t="s">
        <v>19</v>
      </c>
      <c r="E31" s="26" t="s">
        <v>23</v>
      </c>
      <c r="F31" s="70"/>
      <c r="G31" s="56">
        <v>2.72</v>
      </c>
      <c r="H31" s="29"/>
      <c r="I31" s="29">
        <f t="shared" si="0"/>
        <v>2.72</v>
      </c>
      <c r="J31" s="22" t="str">
        <f t="shared" si="3"/>
        <v>尾湖</v>
      </c>
      <c r="K31" s="44">
        <f t="shared" si="4"/>
        <v>1360</v>
      </c>
      <c r="L31" s="45">
        <f t="shared" si="1"/>
        <v>8.16</v>
      </c>
      <c r="M31" s="35">
        <f t="shared" si="2"/>
        <v>40.8</v>
      </c>
      <c r="N31" s="22"/>
      <c r="O31" s="36"/>
      <c r="P31" s="36"/>
      <c r="Q31" s="36"/>
    </row>
    <row r="32" s="40" customFormat="1" ht="13" customHeight="1" spans="1:17">
      <c r="A32" s="22">
        <v>27</v>
      </c>
      <c r="B32" s="23" t="s">
        <v>543</v>
      </c>
      <c r="C32" s="24" t="s">
        <v>18</v>
      </c>
      <c r="D32" s="25" t="s">
        <v>19</v>
      </c>
      <c r="E32" s="26" t="s">
        <v>39</v>
      </c>
      <c r="F32" s="70"/>
      <c r="G32" s="56">
        <v>1.81</v>
      </c>
      <c r="H32" s="29"/>
      <c r="I32" s="29">
        <f t="shared" si="0"/>
        <v>1.81</v>
      </c>
      <c r="J32" s="22" t="str">
        <f t="shared" si="3"/>
        <v>尾湖</v>
      </c>
      <c r="K32" s="44">
        <f t="shared" si="4"/>
        <v>905</v>
      </c>
      <c r="L32" s="45">
        <f t="shared" si="1"/>
        <v>5.43</v>
      </c>
      <c r="M32" s="35">
        <f t="shared" si="2"/>
        <v>27.15</v>
      </c>
      <c r="N32" s="22"/>
      <c r="O32" s="36"/>
      <c r="P32" s="36"/>
      <c r="Q32" s="36"/>
    </row>
    <row r="33" s="40" customFormat="1" ht="13" customHeight="1" spans="1:17">
      <c r="A33" s="22">
        <v>28</v>
      </c>
      <c r="B33" s="23" t="s">
        <v>544</v>
      </c>
      <c r="C33" s="24" t="s">
        <v>18</v>
      </c>
      <c r="D33" s="25" t="s">
        <v>19</v>
      </c>
      <c r="E33" s="26" t="s">
        <v>39</v>
      </c>
      <c r="F33" s="70"/>
      <c r="G33" s="56">
        <v>2.72</v>
      </c>
      <c r="H33" s="29"/>
      <c r="I33" s="29">
        <f t="shared" si="0"/>
        <v>2.72</v>
      </c>
      <c r="J33" s="22" t="str">
        <f t="shared" si="3"/>
        <v>尾湖</v>
      </c>
      <c r="K33" s="44">
        <f t="shared" si="4"/>
        <v>1360</v>
      </c>
      <c r="L33" s="45">
        <f t="shared" si="1"/>
        <v>8.16</v>
      </c>
      <c r="M33" s="35">
        <f t="shared" si="2"/>
        <v>40.8</v>
      </c>
      <c r="N33" s="22"/>
      <c r="O33" s="36"/>
      <c r="P33" s="36"/>
      <c r="Q33" s="36"/>
    </row>
    <row r="34" s="40" customFormat="1" ht="13" customHeight="1" spans="1:17">
      <c r="A34" s="22">
        <v>29</v>
      </c>
      <c r="B34" s="23" t="s">
        <v>545</v>
      </c>
      <c r="C34" s="24" t="s">
        <v>18</v>
      </c>
      <c r="D34" s="25" t="s">
        <v>19</v>
      </c>
      <c r="E34" s="26" t="s">
        <v>27</v>
      </c>
      <c r="F34" s="70"/>
      <c r="G34" s="56">
        <v>3.2</v>
      </c>
      <c r="H34" s="29"/>
      <c r="I34" s="29">
        <f t="shared" si="0"/>
        <v>3.2</v>
      </c>
      <c r="J34" s="22" t="str">
        <f t="shared" si="3"/>
        <v>尾湖</v>
      </c>
      <c r="K34" s="44">
        <f t="shared" si="4"/>
        <v>1600</v>
      </c>
      <c r="L34" s="45">
        <f t="shared" si="1"/>
        <v>9.6</v>
      </c>
      <c r="M34" s="35">
        <f t="shared" si="2"/>
        <v>48</v>
      </c>
      <c r="N34" s="22"/>
      <c r="O34" s="36"/>
      <c r="P34" s="36"/>
      <c r="Q34" s="36"/>
    </row>
    <row r="35" s="40" customFormat="1" ht="13" customHeight="1" spans="1:17">
      <c r="A35" s="22">
        <v>30</v>
      </c>
      <c r="B35" s="23" t="s">
        <v>546</v>
      </c>
      <c r="C35" s="24" t="s">
        <v>18</v>
      </c>
      <c r="D35" s="25" t="s">
        <v>19</v>
      </c>
      <c r="E35" s="26" t="s">
        <v>25</v>
      </c>
      <c r="F35" s="70"/>
      <c r="G35" s="56">
        <v>2.72</v>
      </c>
      <c r="H35" s="29"/>
      <c r="I35" s="29">
        <f t="shared" si="0"/>
        <v>2.72</v>
      </c>
      <c r="J35" s="22" t="str">
        <f t="shared" si="3"/>
        <v>尾湖</v>
      </c>
      <c r="K35" s="44">
        <f t="shared" si="4"/>
        <v>1360</v>
      </c>
      <c r="L35" s="45">
        <f t="shared" si="1"/>
        <v>8.16</v>
      </c>
      <c r="M35" s="35">
        <f t="shared" si="2"/>
        <v>40.8</v>
      </c>
      <c r="N35" s="22"/>
      <c r="O35" s="36"/>
      <c r="P35" s="36"/>
      <c r="Q35" s="36"/>
    </row>
    <row r="36" s="40" customFormat="1" ht="13" customHeight="1" spans="1:17">
      <c r="A36" s="22">
        <v>31</v>
      </c>
      <c r="B36" s="23" t="s">
        <v>547</v>
      </c>
      <c r="C36" s="24" t="s">
        <v>18</v>
      </c>
      <c r="D36" s="25" t="s">
        <v>19</v>
      </c>
      <c r="E36" s="26" t="s">
        <v>39</v>
      </c>
      <c r="F36" s="70"/>
      <c r="G36" s="56">
        <v>1.81</v>
      </c>
      <c r="H36" s="29"/>
      <c r="I36" s="29">
        <f t="shared" si="0"/>
        <v>1.81</v>
      </c>
      <c r="J36" s="22" t="str">
        <f t="shared" si="3"/>
        <v>尾湖</v>
      </c>
      <c r="K36" s="44">
        <f t="shared" si="4"/>
        <v>905</v>
      </c>
      <c r="L36" s="45">
        <f t="shared" si="1"/>
        <v>5.43</v>
      </c>
      <c r="M36" s="35">
        <f t="shared" si="2"/>
        <v>27.15</v>
      </c>
      <c r="N36" s="22"/>
      <c r="O36" s="36"/>
      <c r="P36" s="36"/>
      <c r="Q36" s="36"/>
    </row>
    <row r="37" s="40" customFormat="1" ht="13" customHeight="1" spans="1:17">
      <c r="A37" s="22">
        <v>32</v>
      </c>
      <c r="B37" s="23" t="s">
        <v>548</v>
      </c>
      <c r="C37" s="24" t="s">
        <v>18</v>
      </c>
      <c r="D37" s="25" t="s">
        <v>19</v>
      </c>
      <c r="E37" s="26" t="s">
        <v>27</v>
      </c>
      <c r="F37" s="70"/>
      <c r="G37" s="56">
        <v>3.76</v>
      </c>
      <c r="H37" s="29"/>
      <c r="I37" s="29">
        <f t="shared" si="0"/>
        <v>3.76</v>
      </c>
      <c r="J37" s="22" t="str">
        <f t="shared" si="3"/>
        <v>尾湖</v>
      </c>
      <c r="K37" s="44">
        <f t="shared" si="4"/>
        <v>1880</v>
      </c>
      <c r="L37" s="45">
        <f t="shared" si="1"/>
        <v>11.28</v>
      </c>
      <c r="M37" s="35">
        <f t="shared" si="2"/>
        <v>56.4</v>
      </c>
      <c r="N37" s="22"/>
      <c r="O37" s="36"/>
      <c r="P37" s="36"/>
      <c r="Q37" s="36"/>
    </row>
    <row r="38" s="40" customFormat="1" ht="13" customHeight="1" spans="1:17">
      <c r="A38" s="22">
        <v>33</v>
      </c>
      <c r="B38" s="23" t="s">
        <v>549</v>
      </c>
      <c r="C38" s="24" t="s">
        <v>18</v>
      </c>
      <c r="D38" s="25" t="s">
        <v>19</v>
      </c>
      <c r="E38" s="26" t="s">
        <v>39</v>
      </c>
      <c r="F38" s="70"/>
      <c r="G38" s="56">
        <v>2.28</v>
      </c>
      <c r="H38" s="29"/>
      <c r="I38" s="29">
        <f t="shared" si="0"/>
        <v>2.28</v>
      </c>
      <c r="J38" s="22" t="str">
        <f t="shared" si="3"/>
        <v>尾湖</v>
      </c>
      <c r="K38" s="44">
        <f t="shared" si="4"/>
        <v>1140</v>
      </c>
      <c r="L38" s="45">
        <f t="shared" si="1"/>
        <v>6.84</v>
      </c>
      <c r="M38" s="35">
        <f t="shared" si="2"/>
        <v>34.2</v>
      </c>
      <c r="N38" s="22"/>
      <c r="O38" s="36"/>
      <c r="P38" s="36"/>
      <c r="Q38" s="36"/>
    </row>
    <row r="39" s="40" customFormat="1" ht="13" customHeight="1" spans="1:17">
      <c r="A39" s="22">
        <v>34</v>
      </c>
      <c r="B39" s="23" t="s">
        <v>550</v>
      </c>
      <c r="C39" s="24" t="s">
        <v>18</v>
      </c>
      <c r="D39" s="25" t="s">
        <v>19</v>
      </c>
      <c r="E39" s="26" t="s">
        <v>25</v>
      </c>
      <c r="F39" s="70"/>
      <c r="G39" s="56">
        <v>1.34</v>
      </c>
      <c r="H39" s="29"/>
      <c r="I39" s="29">
        <f t="shared" si="0"/>
        <v>1.34</v>
      </c>
      <c r="J39" s="22" t="str">
        <f t="shared" si="3"/>
        <v>尾湖</v>
      </c>
      <c r="K39" s="44">
        <f t="shared" ref="K39:K75" si="5">G39*500</f>
        <v>670</v>
      </c>
      <c r="L39" s="45">
        <f t="shared" si="1"/>
        <v>4.02</v>
      </c>
      <c r="M39" s="35">
        <f t="shared" si="2"/>
        <v>20.1</v>
      </c>
      <c r="N39" s="22"/>
      <c r="O39" s="36"/>
      <c r="P39" s="36"/>
      <c r="Q39" s="36"/>
    </row>
    <row r="40" s="40" customFormat="1" ht="13" customHeight="1" spans="1:17">
      <c r="A40" s="22">
        <v>35</v>
      </c>
      <c r="B40" s="23" t="s">
        <v>551</v>
      </c>
      <c r="C40" s="24" t="s">
        <v>18</v>
      </c>
      <c r="D40" s="25" t="s">
        <v>19</v>
      </c>
      <c r="E40" s="26" t="s">
        <v>27</v>
      </c>
      <c r="F40" s="70"/>
      <c r="G40" s="56">
        <v>3.26</v>
      </c>
      <c r="H40" s="29"/>
      <c r="I40" s="29">
        <f t="shared" si="0"/>
        <v>3.26</v>
      </c>
      <c r="J40" s="22" t="str">
        <f t="shared" si="3"/>
        <v>尾湖</v>
      </c>
      <c r="K40" s="44">
        <f t="shared" si="5"/>
        <v>1630</v>
      </c>
      <c r="L40" s="45">
        <f t="shared" si="1"/>
        <v>9.78</v>
      </c>
      <c r="M40" s="35">
        <f t="shared" si="2"/>
        <v>48.9</v>
      </c>
      <c r="N40" s="22"/>
      <c r="O40" s="36"/>
      <c r="P40" s="36"/>
      <c r="Q40" s="36"/>
    </row>
    <row r="41" s="40" customFormat="1" ht="13" customHeight="1" spans="1:17">
      <c r="A41" s="22">
        <v>36</v>
      </c>
      <c r="B41" s="23" t="s">
        <v>552</v>
      </c>
      <c r="C41" s="24" t="s">
        <v>18</v>
      </c>
      <c r="D41" s="25" t="s">
        <v>19</v>
      </c>
      <c r="E41" s="26" t="s">
        <v>30</v>
      </c>
      <c r="F41" s="70"/>
      <c r="G41" s="56">
        <v>2.9</v>
      </c>
      <c r="H41" s="29"/>
      <c r="I41" s="29">
        <f t="shared" si="0"/>
        <v>2.9</v>
      </c>
      <c r="J41" s="22" t="str">
        <f t="shared" si="3"/>
        <v>尾湖</v>
      </c>
      <c r="K41" s="44">
        <f t="shared" si="5"/>
        <v>1450</v>
      </c>
      <c r="L41" s="45">
        <f t="shared" si="1"/>
        <v>8.7</v>
      </c>
      <c r="M41" s="35">
        <f t="shared" si="2"/>
        <v>43.5</v>
      </c>
      <c r="N41" s="22"/>
      <c r="O41" s="36"/>
      <c r="P41" s="36"/>
      <c r="Q41" s="36"/>
    </row>
    <row r="42" s="40" customFormat="1" ht="13" customHeight="1" spans="1:17">
      <c r="A42" s="22">
        <v>37</v>
      </c>
      <c r="B42" s="23" t="s">
        <v>553</v>
      </c>
      <c r="C42" s="24" t="s">
        <v>18</v>
      </c>
      <c r="D42" s="25" t="s">
        <v>19</v>
      </c>
      <c r="E42" s="26" t="s">
        <v>25</v>
      </c>
      <c r="F42" s="70"/>
      <c r="G42" s="56">
        <v>3.1</v>
      </c>
      <c r="H42" s="29"/>
      <c r="I42" s="29">
        <f t="shared" si="0"/>
        <v>3.1</v>
      </c>
      <c r="J42" s="22" t="str">
        <f t="shared" si="3"/>
        <v>尾湖</v>
      </c>
      <c r="K42" s="44">
        <f t="shared" si="5"/>
        <v>1550</v>
      </c>
      <c r="L42" s="45">
        <f t="shared" si="1"/>
        <v>9.3</v>
      </c>
      <c r="M42" s="35">
        <f t="shared" si="2"/>
        <v>46.5</v>
      </c>
      <c r="N42" s="22"/>
      <c r="O42" s="36"/>
      <c r="P42" s="36"/>
      <c r="Q42" s="36"/>
    </row>
    <row r="43" s="40" customFormat="1" ht="13" customHeight="1" spans="1:17">
      <c r="A43" s="22">
        <v>38</v>
      </c>
      <c r="B43" s="23" t="s">
        <v>554</v>
      </c>
      <c r="C43" s="24" t="s">
        <v>18</v>
      </c>
      <c r="D43" s="25" t="s">
        <v>19</v>
      </c>
      <c r="E43" s="26" t="s">
        <v>45</v>
      </c>
      <c r="F43" s="70"/>
      <c r="G43" s="56">
        <v>2.29</v>
      </c>
      <c r="H43" s="29"/>
      <c r="I43" s="29">
        <f t="shared" si="0"/>
        <v>2.29</v>
      </c>
      <c r="J43" s="22" t="str">
        <f t="shared" si="3"/>
        <v>尾湖</v>
      </c>
      <c r="K43" s="44">
        <f t="shared" si="5"/>
        <v>1145</v>
      </c>
      <c r="L43" s="45">
        <f t="shared" si="1"/>
        <v>6.87</v>
      </c>
      <c r="M43" s="35">
        <f t="shared" si="2"/>
        <v>34.35</v>
      </c>
      <c r="N43" s="22"/>
      <c r="O43" s="36"/>
      <c r="P43" s="36"/>
      <c r="Q43" s="36"/>
    </row>
    <row r="44" s="40" customFormat="1" ht="13" customHeight="1" spans="1:17">
      <c r="A44" s="22">
        <v>39</v>
      </c>
      <c r="B44" s="23" t="s">
        <v>555</v>
      </c>
      <c r="C44" s="24" t="s">
        <v>18</v>
      </c>
      <c r="D44" s="25" t="s">
        <v>19</v>
      </c>
      <c r="E44" s="26" t="s">
        <v>39</v>
      </c>
      <c r="F44" s="70"/>
      <c r="G44" s="56">
        <v>3.27</v>
      </c>
      <c r="H44" s="29"/>
      <c r="I44" s="29">
        <f t="shared" si="0"/>
        <v>3.27</v>
      </c>
      <c r="J44" s="22" t="str">
        <f t="shared" si="3"/>
        <v>尾湖</v>
      </c>
      <c r="K44" s="44">
        <f t="shared" si="5"/>
        <v>1635</v>
      </c>
      <c r="L44" s="45">
        <f t="shared" si="1"/>
        <v>9.81</v>
      </c>
      <c r="M44" s="35">
        <f t="shared" si="2"/>
        <v>49.05</v>
      </c>
      <c r="N44" s="22"/>
      <c r="O44" s="36"/>
      <c r="P44" s="36"/>
      <c r="Q44" s="36"/>
    </row>
    <row r="45" s="40" customFormat="1" ht="13" customHeight="1" spans="1:17">
      <c r="A45" s="22">
        <v>40</v>
      </c>
      <c r="B45" s="23" t="s">
        <v>556</v>
      </c>
      <c r="C45" s="24" t="s">
        <v>18</v>
      </c>
      <c r="D45" s="25" t="s">
        <v>19</v>
      </c>
      <c r="E45" s="26" t="s">
        <v>23</v>
      </c>
      <c r="F45" s="70"/>
      <c r="G45" s="56">
        <v>3.2</v>
      </c>
      <c r="H45" s="29"/>
      <c r="I45" s="29">
        <f t="shared" si="0"/>
        <v>3.2</v>
      </c>
      <c r="J45" s="22" t="str">
        <f t="shared" si="3"/>
        <v>尾湖</v>
      </c>
      <c r="K45" s="44">
        <f t="shared" si="5"/>
        <v>1600</v>
      </c>
      <c r="L45" s="45">
        <f t="shared" si="1"/>
        <v>9.6</v>
      </c>
      <c r="M45" s="35">
        <f t="shared" si="2"/>
        <v>48</v>
      </c>
      <c r="N45" s="22"/>
      <c r="O45" s="36"/>
      <c r="P45" s="36"/>
      <c r="Q45" s="36"/>
    </row>
    <row r="46" s="40" customFormat="1" ht="13" customHeight="1" spans="1:17">
      <c r="A46" s="22">
        <v>41</v>
      </c>
      <c r="B46" s="23" t="s">
        <v>557</v>
      </c>
      <c r="C46" s="24" t="s">
        <v>18</v>
      </c>
      <c r="D46" s="25" t="s">
        <v>19</v>
      </c>
      <c r="E46" s="26" t="s">
        <v>25</v>
      </c>
      <c r="F46" s="70"/>
      <c r="G46" s="56">
        <v>2.9</v>
      </c>
      <c r="H46" s="29"/>
      <c r="I46" s="29">
        <f t="shared" si="0"/>
        <v>2.9</v>
      </c>
      <c r="J46" s="22" t="str">
        <f t="shared" si="3"/>
        <v>尾湖</v>
      </c>
      <c r="K46" s="44">
        <f t="shared" si="5"/>
        <v>1450</v>
      </c>
      <c r="L46" s="45">
        <f t="shared" si="1"/>
        <v>8.7</v>
      </c>
      <c r="M46" s="35">
        <f t="shared" si="2"/>
        <v>43.5</v>
      </c>
      <c r="N46" s="22"/>
      <c r="O46" s="36"/>
      <c r="P46" s="36"/>
      <c r="Q46" s="36"/>
    </row>
    <row r="47" s="40" customFormat="1" ht="13" customHeight="1" spans="1:17">
      <c r="A47" s="22">
        <v>42</v>
      </c>
      <c r="B47" s="23" t="s">
        <v>558</v>
      </c>
      <c r="C47" s="24" t="s">
        <v>18</v>
      </c>
      <c r="D47" s="25" t="s">
        <v>19</v>
      </c>
      <c r="E47" s="26" t="s">
        <v>41</v>
      </c>
      <c r="F47" s="70"/>
      <c r="G47" s="56">
        <v>2.29</v>
      </c>
      <c r="H47" s="29"/>
      <c r="I47" s="29">
        <f t="shared" si="0"/>
        <v>2.29</v>
      </c>
      <c r="J47" s="22" t="str">
        <f t="shared" si="3"/>
        <v>尾湖</v>
      </c>
      <c r="K47" s="44">
        <f t="shared" si="5"/>
        <v>1145</v>
      </c>
      <c r="L47" s="45">
        <f t="shared" si="1"/>
        <v>6.87</v>
      </c>
      <c r="M47" s="35">
        <f t="shared" si="2"/>
        <v>34.35</v>
      </c>
      <c r="N47" s="22"/>
      <c r="O47" s="36"/>
      <c r="P47" s="36"/>
      <c r="Q47" s="36"/>
    </row>
    <row r="48" s="40" customFormat="1" ht="13" customHeight="1" spans="1:17">
      <c r="A48" s="22">
        <v>43</v>
      </c>
      <c r="B48" s="23" t="s">
        <v>559</v>
      </c>
      <c r="C48" s="24" t="s">
        <v>18</v>
      </c>
      <c r="D48" s="25" t="s">
        <v>19</v>
      </c>
      <c r="E48" s="26" t="s">
        <v>23</v>
      </c>
      <c r="F48" s="70"/>
      <c r="G48" s="56">
        <v>2.9</v>
      </c>
      <c r="H48" s="29"/>
      <c r="I48" s="29">
        <f t="shared" si="0"/>
        <v>2.9</v>
      </c>
      <c r="J48" s="22" t="str">
        <f t="shared" si="3"/>
        <v>尾湖</v>
      </c>
      <c r="K48" s="44">
        <f t="shared" si="5"/>
        <v>1450</v>
      </c>
      <c r="L48" s="45">
        <f t="shared" si="1"/>
        <v>8.7</v>
      </c>
      <c r="M48" s="35">
        <f t="shared" si="2"/>
        <v>43.5</v>
      </c>
      <c r="N48" s="22"/>
      <c r="O48" s="36"/>
      <c r="P48" s="36"/>
      <c r="Q48" s="36"/>
    </row>
    <row r="49" s="40" customFormat="1" ht="13" customHeight="1" spans="1:17">
      <c r="A49" s="22">
        <v>44</v>
      </c>
      <c r="B49" s="23" t="s">
        <v>560</v>
      </c>
      <c r="C49" s="24" t="s">
        <v>18</v>
      </c>
      <c r="D49" s="25" t="s">
        <v>19</v>
      </c>
      <c r="E49" s="26" t="s">
        <v>39</v>
      </c>
      <c r="F49" s="70"/>
      <c r="G49" s="56">
        <v>3.26</v>
      </c>
      <c r="H49" s="29"/>
      <c r="I49" s="29">
        <f t="shared" si="0"/>
        <v>3.26</v>
      </c>
      <c r="J49" s="22" t="str">
        <f t="shared" si="3"/>
        <v>尾湖</v>
      </c>
      <c r="K49" s="44">
        <f t="shared" si="5"/>
        <v>1630</v>
      </c>
      <c r="L49" s="45">
        <f t="shared" si="1"/>
        <v>9.78</v>
      </c>
      <c r="M49" s="35">
        <f t="shared" si="2"/>
        <v>48.9</v>
      </c>
      <c r="N49" s="22"/>
      <c r="O49" s="36"/>
      <c r="P49" s="36"/>
      <c r="Q49" s="36"/>
    </row>
    <row r="50" s="40" customFormat="1" ht="13" customHeight="1" spans="1:17">
      <c r="A50" s="22">
        <v>45</v>
      </c>
      <c r="B50" s="23" t="s">
        <v>561</v>
      </c>
      <c r="C50" s="24" t="s">
        <v>18</v>
      </c>
      <c r="D50" s="25" t="s">
        <v>19</v>
      </c>
      <c r="E50" s="26" t="s">
        <v>23</v>
      </c>
      <c r="F50" s="70"/>
      <c r="G50" s="56">
        <v>0.48</v>
      </c>
      <c r="H50" s="29"/>
      <c r="I50" s="29">
        <f t="shared" si="0"/>
        <v>0.48</v>
      </c>
      <c r="J50" s="22" t="str">
        <f t="shared" si="3"/>
        <v>尾湖</v>
      </c>
      <c r="K50" s="44">
        <f t="shared" si="5"/>
        <v>240</v>
      </c>
      <c r="L50" s="45">
        <f t="shared" si="1"/>
        <v>1.44</v>
      </c>
      <c r="M50" s="35">
        <f t="shared" si="2"/>
        <v>7.2</v>
      </c>
      <c r="N50" s="22"/>
      <c r="O50" s="36"/>
      <c r="P50" s="36"/>
      <c r="Q50" s="36"/>
    </row>
    <row r="51" s="40" customFormat="1" ht="13" customHeight="1" spans="1:17">
      <c r="A51" s="22">
        <v>46</v>
      </c>
      <c r="B51" s="23" t="s">
        <v>562</v>
      </c>
      <c r="C51" s="24" t="s">
        <v>18</v>
      </c>
      <c r="D51" s="25" t="s">
        <v>19</v>
      </c>
      <c r="E51" s="26" t="s">
        <v>23</v>
      </c>
      <c r="F51" s="70"/>
      <c r="G51" s="56">
        <v>2.29</v>
      </c>
      <c r="H51" s="29"/>
      <c r="I51" s="29">
        <f t="shared" si="0"/>
        <v>2.29</v>
      </c>
      <c r="J51" s="22" t="str">
        <f t="shared" si="3"/>
        <v>尾湖</v>
      </c>
      <c r="K51" s="44">
        <f t="shared" si="5"/>
        <v>1145</v>
      </c>
      <c r="L51" s="45">
        <f t="shared" si="1"/>
        <v>6.87</v>
      </c>
      <c r="M51" s="35">
        <f t="shared" si="2"/>
        <v>34.35</v>
      </c>
      <c r="N51" s="22"/>
      <c r="O51" s="36"/>
      <c r="P51" s="36"/>
      <c r="Q51" s="36"/>
    </row>
    <row r="52" s="40" customFormat="1" ht="13" customHeight="1" spans="1:17">
      <c r="A52" s="22">
        <v>47</v>
      </c>
      <c r="B52" s="23" t="s">
        <v>563</v>
      </c>
      <c r="C52" s="24" t="s">
        <v>18</v>
      </c>
      <c r="D52" s="25" t="s">
        <v>19</v>
      </c>
      <c r="E52" s="26" t="s">
        <v>41</v>
      </c>
      <c r="F52" s="70"/>
      <c r="G52" s="56">
        <v>1.81</v>
      </c>
      <c r="H52" s="29"/>
      <c r="I52" s="29">
        <f t="shared" si="0"/>
        <v>1.81</v>
      </c>
      <c r="J52" s="22" t="str">
        <f t="shared" si="3"/>
        <v>尾湖</v>
      </c>
      <c r="K52" s="44">
        <f t="shared" si="5"/>
        <v>905</v>
      </c>
      <c r="L52" s="45">
        <f t="shared" si="1"/>
        <v>5.43</v>
      </c>
      <c r="M52" s="35">
        <f t="shared" si="2"/>
        <v>27.15</v>
      </c>
      <c r="N52" s="22"/>
      <c r="O52" s="36"/>
      <c r="P52" s="36"/>
      <c r="Q52" s="36"/>
    </row>
    <row r="53" s="40" customFormat="1" ht="13" customHeight="1" spans="1:17">
      <c r="A53" s="22">
        <v>48</v>
      </c>
      <c r="B53" s="23" t="s">
        <v>564</v>
      </c>
      <c r="C53" s="24" t="s">
        <v>18</v>
      </c>
      <c r="D53" s="25" t="s">
        <v>19</v>
      </c>
      <c r="E53" s="26" t="s">
        <v>45</v>
      </c>
      <c r="F53" s="70"/>
      <c r="G53" s="56">
        <v>3.27</v>
      </c>
      <c r="H53" s="29"/>
      <c r="I53" s="29">
        <f t="shared" si="0"/>
        <v>3.27</v>
      </c>
      <c r="J53" s="22" t="str">
        <f t="shared" si="3"/>
        <v>尾湖</v>
      </c>
      <c r="K53" s="44">
        <f t="shared" si="5"/>
        <v>1635</v>
      </c>
      <c r="L53" s="45">
        <f t="shared" si="1"/>
        <v>9.81</v>
      </c>
      <c r="M53" s="35">
        <f t="shared" si="2"/>
        <v>49.05</v>
      </c>
      <c r="N53" s="22"/>
      <c r="O53" s="36"/>
      <c r="P53" s="36"/>
      <c r="Q53" s="36"/>
    </row>
    <row r="54" s="40" customFormat="1" ht="13" customHeight="1" spans="1:17">
      <c r="A54" s="22">
        <v>49</v>
      </c>
      <c r="B54" s="23" t="s">
        <v>565</v>
      </c>
      <c r="C54" s="24" t="s">
        <v>18</v>
      </c>
      <c r="D54" s="25" t="s">
        <v>19</v>
      </c>
      <c r="E54" s="26" t="s">
        <v>25</v>
      </c>
      <c r="F54" s="70"/>
      <c r="G54" s="56">
        <v>1.35</v>
      </c>
      <c r="H54" s="29"/>
      <c r="I54" s="29">
        <f t="shared" si="0"/>
        <v>1.35</v>
      </c>
      <c r="J54" s="22" t="str">
        <f t="shared" si="3"/>
        <v>尾湖</v>
      </c>
      <c r="K54" s="44">
        <f t="shared" si="5"/>
        <v>675</v>
      </c>
      <c r="L54" s="45">
        <f t="shared" si="1"/>
        <v>4.05</v>
      </c>
      <c r="M54" s="35">
        <f t="shared" si="2"/>
        <v>20.25</v>
      </c>
      <c r="N54" s="22"/>
      <c r="O54" s="36"/>
      <c r="P54" s="36"/>
      <c r="Q54" s="36"/>
    </row>
    <row r="55" s="40" customFormat="1" ht="13" customHeight="1" spans="1:17">
      <c r="A55" s="22">
        <v>50</v>
      </c>
      <c r="B55" s="23" t="s">
        <v>566</v>
      </c>
      <c r="C55" s="24" t="s">
        <v>18</v>
      </c>
      <c r="D55" s="25" t="s">
        <v>19</v>
      </c>
      <c r="E55" s="26" t="s">
        <v>27</v>
      </c>
      <c r="F55" s="70"/>
      <c r="G55" s="56">
        <v>3.67</v>
      </c>
      <c r="H55" s="29"/>
      <c r="I55" s="29">
        <f t="shared" si="0"/>
        <v>3.67</v>
      </c>
      <c r="J55" s="22" t="str">
        <f t="shared" si="3"/>
        <v>尾湖</v>
      </c>
      <c r="K55" s="44">
        <f t="shared" si="5"/>
        <v>1835</v>
      </c>
      <c r="L55" s="45">
        <f t="shared" si="1"/>
        <v>11.01</v>
      </c>
      <c r="M55" s="35">
        <f t="shared" si="2"/>
        <v>55.05</v>
      </c>
      <c r="N55" s="22"/>
      <c r="O55" s="36"/>
      <c r="P55" s="36"/>
      <c r="Q55" s="36"/>
    </row>
    <row r="56" s="40" customFormat="1" ht="13" customHeight="1" spans="1:17">
      <c r="A56" s="22">
        <v>51</v>
      </c>
      <c r="B56" s="23" t="s">
        <v>567</v>
      </c>
      <c r="C56" s="24" t="s">
        <v>18</v>
      </c>
      <c r="D56" s="25" t="s">
        <v>19</v>
      </c>
      <c r="E56" s="26" t="s">
        <v>20</v>
      </c>
      <c r="F56" s="70"/>
      <c r="G56" s="56">
        <v>2.9</v>
      </c>
      <c r="H56" s="29"/>
      <c r="I56" s="29">
        <f t="shared" si="0"/>
        <v>2.9</v>
      </c>
      <c r="J56" s="22" t="str">
        <f t="shared" si="3"/>
        <v>尾湖</v>
      </c>
      <c r="K56" s="44">
        <f t="shared" si="5"/>
        <v>1450</v>
      </c>
      <c r="L56" s="45">
        <f t="shared" si="1"/>
        <v>8.7</v>
      </c>
      <c r="M56" s="35">
        <f t="shared" si="2"/>
        <v>43.5</v>
      </c>
      <c r="N56" s="22"/>
      <c r="O56" s="36"/>
      <c r="P56" s="36"/>
      <c r="Q56" s="36"/>
    </row>
    <row r="57" s="40" customFormat="1" ht="13" customHeight="1" spans="1:17">
      <c r="A57" s="22">
        <v>52</v>
      </c>
      <c r="B57" s="23" t="s">
        <v>568</v>
      </c>
      <c r="C57" s="24" t="s">
        <v>18</v>
      </c>
      <c r="D57" s="25" t="s">
        <v>19</v>
      </c>
      <c r="E57" s="26" t="s">
        <v>25</v>
      </c>
      <c r="F57" s="70"/>
      <c r="G57" s="56">
        <v>2.03</v>
      </c>
      <c r="H57" s="29"/>
      <c r="I57" s="29">
        <f t="shared" si="0"/>
        <v>2.03</v>
      </c>
      <c r="J57" s="22" t="str">
        <f t="shared" si="3"/>
        <v>尾湖</v>
      </c>
      <c r="K57" s="44">
        <f t="shared" si="5"/>
        <v>1015</v>
      </c>
      <c r="L57" s="45">
        <f t="shared" si="1"/>
        <v>6.09</v>
      </c>
      <c r="M57" s="35">
        <f t="shared" si="2"/>
        <v>30.45</v>
      </c>
      <c r="N57" s="22"/>
      <c r="O57" s="36"/>
      <c r="P57" s="36"/>
      <c r="Q57" s="36"/>
    </row>
    <row r="58" s="40" customFormat="1" ht="13" customHeight="1" spans="1:17">
      <c r="A58" s="22">
        <v>53</v>
      </c>
      <c r="B58" s="23" t="s">
        <v>569</v>
      </c>
      <c r="C58" s="24" t="s">
        <v>18</v>
      </c>
      <c r="D58" s="25" t="s">
        <v>19</v>
      </c>
      <c r="E58" s="26" t="s">
        <v>23</v>
      </c>
      <c r="F58" s="70"/>
      <c r="G58" s="56">
        <v>3.65</v>
      </c>
      <c r="H58" s="29"/>
      <c r="I58" s="29">
        <f t="shared" si="0"/>
        <v>3.65</v>
      </c>
      <c r="J58" s="22" t="str">
        <f t="shared" si="3"/>
        <v>尾湖</v>
      </c>
      <c r="K58" s="44">
        <f t="shared" si="5"/>
        <v>1825</v>
      </c>
      <c r="L58" s="45">
        <f t="shared" si="1"/>
        <v>10.95</v>
      </c>
      <c r="M58" s="35">
        <f t="shared" si="2"/>
        <v>54.75</v>
      </c>
      <c r="N58" s="22"/>
      <c r="O58" s="36"/>
      <c r="P58" s="36"/>
      <c r="Q58" s="36"/>
    </row>
    <row r="59" s="41" customFormat="1" ht="13" customHeight="1" spans="1:17">
      <c r="A59" s="22">
        <v>54</v>
      </c>
      <c r="B59" s="23" t="s">
        <v>570</v>
      </c>
      <c r="C59" s="24" t="s">
        <v>18</v>
      </c>
      <c r="D59" s="25" t="s">
        <v>19</v>
      </c>
      <c r="E59" s="26" t="s">
        <v>23</v>
      </c>
      <c r="F59" s="70"/>
      <c r="G59" s="56">
        <v>2.39</v>
      </c>
      <c r="H59" s="29"/>
      <c r="I59" s="29">
        <f t="shared" si="0"/>
        <v>2.39</v>
      </c>
      <c r="J59" s="22" t="str">
        <f t="shared" si="3"/>
        <v>尾湖</v>
      </c>
      <c r="K59" s="44">
        <f t="shared" si="5"/>
        <v>1195</v>
      </c>
      <c r="L59" s="45">
        <f t="shared" si="1"/>
        <v>7.17</v>
      </c>
      <c r="M59" s="35">
        <f t="shared" si="2"/>
        <v>35.85</v>
      </c>
      <c r="N59" s="22"/>
      <c r="O59" s="36"/>
      <c r="P59" s="36"/>
      <c r="Q59" s="36"/>
    </row>
    <row r="60" s="40" customFormat="1" ht="13" customHeight="1" spans="1:17">
      <c r="A60" s="22">
        <v>55</v>
      </c>
      <c r="B60" s="23" t="s">
        <v>571</v>
      </c>
      <c r="C60" s="24" t="s">
        <v>18</v>
      </c>
      <c r="D60" s="25" t="s">
        <v>19</v>
      </c>
      <c r="E60" s="26" t="s">
        <v>27</v>
      </c>
      <c r="F60" s="70"/>
      <c r="G60" s="56">
        <v>1.6</v>
      </c>
      <c r="H60" s="29"/>
      <c r="I60" s="29">
        <f t="shared" si="0"/>
        <v>1.6</v>
      </c>
      <c r="J60" s="22" t="str">
        <f t="shared" si="3"/>
        <v>尾湖</v>
      </c>
      <c r="K60" s="44">
        <f t="shared" si="5"/>
        <v>800</v>
      </c>
      <c r="L60" s="45">
        <f t="shared" si="1"/>
        <v>4.8</v>
      </c>
      <c r="M60" s="35">
        <f t="shared" si="2"/>
        <v>24</v>
      </c>
      <c r="N60" s="22"/>
      <c r="O60" s="36"/>
      <c r="P60" s="36"/>
      <c r="Q60" s="36"/>
    </row>
    <row r="61" s="40" customFormat="1" ht="13" customHeight="1" spans="1:17">
      <c r="A61" s="22">
        <v>56</v>
      </c>
      <c r="B61" s="23" t="s">
        <v>572</v>
      </c>
      <c r="C61" s="24" t="s">
        <v>18</v>
      </c>
      <c r="D61" s="25" t="s">
        <v>19</v>
      </c>
      <c r="E61" s="26" t="s">
        <v>30</v>
      </c>
      <c r="F61" s="70"/>
      <c r="G61" s="56">
        <v>0.73</v>
      </c>
      <c r="H61" s="30"/>
      <c r="I61" s="29">
        <f t="shared" si="0"/>
        <v>0.73</v>
      </c>
      <c r="J61" s="22" t="str">
        <f t="shared" si="3"/>
        <v>尾湖</v>
      </c>
      <c r="K61" s="44">
        <f t="shared" si="5"/>
        <v>365</v>
      </c>
      <c r="L61" s="45">
        <f t="shared" si="1"/>
        <v>2.19</v>
      </c>
      <c r="M61" s="35">
        <f t="shared" si="2"/>
        <v>10.95</v>
      </c>
      <c r="N61" s="22"/>
      <c r="O61" s="36"/>
      <c r="P61" s="36"/>
      <c r="Q61" s="36"/>
    </row>
    <row r="62" s="40" customFormat="1" ht="13" customHeight="1" spans="1:17">
      <c r="A62" s="22">
        <v>57</v>
      </c>
      <c r="B62" s="23" t="s">
        <v>573</v>
      </c>
      <c r="C62" s="24" t="s">
        <v>18</v>
      </c>
      <c r="D62" s="25" t="s">
        <v>19</v>
      </c>
      <c r="E62" s="26" t="s">
        <v>23</v>
      </c>
      <c r="F62" s="70"/>
      <c r="G62" s="56">
        <v>1.6</v>
      </c>
      <c r="H62" s="30"/>
      <c r="I62" s="29">
        <f t="shared" si="0"/>
        <v>1.6</v>
      </c>
      <c r="J62" s="22" t="str">
        <f t="shared" si="3"/>
        <v>尾湖</v>
      </c>
      <c r="K62" s="44">
        <f t="shared" si="5"/>
        <v>800</v>
      </c>
      <c r="L62" s="45">
        <f t="shared" si="1"/>
        <v>4.8</v>
      </c>
      <c r="M62" s="35">
        <f t="shared" si="2"/>
        <v>24</v>
      </c>
      <c r="N62" s="22"/>
      <c r="O62" s="36"/>
      <c r="P62" s="36"/>
      <c r="Q62" s="36"/>
    </row>
    <row r="63" s="40" customFormat="1" ht="13" customHeight="1" spans="1:17">
      <c r="A63" s="22">
        <v>58</v>
      </c>
      <c r="B63" s="23" t="s">
        <v>574</v>
      </c>
      <c r="C63" s="24" t="s">
        <v>18</v>
      </c>
      <c r="D63" s="25" t="s">
        <v>19</v>
      </c>
      <c r="E63" s="26" t="s">
        <v>39</v>
      </c>
      <c r="F63" s="70"/>
      <c r="G63" s="56">
        <v>2.9</v>
      </c>
      <c r="H63" s="30"/>
      <c r="I63" s="29">
        <f t="shared" si="0"/>
        <v>2.9</v>
      </c>
      <c r="J63" s="22" t="str">
        <f t="shared" si="3"/>
        <v>尾湖</v>
      </c>
      <c r="K63" s="44">
        <f t="shared" si="5"/>
        <v>1450</v>
      </c>
      <c r="L63" s="45">
        <f t="shared" si="1"/>
        <v>8.7</v>
      </c>
      <c r="M63" s="35">
        <f t="shared" si="2"/>
        <v>43.5</v>
      </c>
      <c r="N63" s="22"/>
      <c r="O63" s="36"/>
      <c r="P63" s="36"/>
      <c r="Q63" s="36"/>
    </row>
    <row r="64" s="40" customFormat="1" ht="13" customHeight="1" spans="1:17">
      <c r="A64" s="22">
        <v>59</v>
      </c>
      <c r="B64" s="23" t="s">
        <v>575</v>
      </c>
      <c r="C64" s="24" t="s">
        <v>18</v>
      </c>
      <c r="D64" s="25" t="s">
        <v>19</v>
      </c>
      <c r="E64" s="26" t="s">
        <v>45</v>
      </c>
      <c r="F64" s="70"/>
      <c r="G64" s="56">
        <v>2.9</v>
      </c>
      <c r="H64" s="30"/>
      <c r="I64" s="29">
        <f t="shared" si="0"/>
        <v>2.9</v>
      </c>
      <c r="J64" s="22" t="str">
        <f t="shared" si="3"/>
        <v>尾湖</v>
      </c>
      <c r="K64" s="44">
        <f t="shared" si="5"/>
        <v>1450</v>
      </c>
      <c r="L64" s="45">
        <f t="shared" si="1"/>
        <v>8.7</v>
      </c>
      <c r="M64" s="35">
        <f t="shared" si="2"/>
        <v>43.5</v>
      </c>
      <c r="N64" s="22"/>
      <c r="O64" s="36"/>
      <c r="P64" s="36"/>
      <c r="Q64" s="36"/>
    </row>
    <row r="65" s="40" customFormat="1" ht="13" customHeight="1" spans="1:17">
      <c r="A65" s="22">
        <v>60</v>
      </c>
      <c r="B65" s="23" t="s">
        <v>576</v>
      </c>
      <c r="C65" s="24" t="s">
        <v>18</v>
      </c>
      <c r="D65" s="25" t="s">
        <v>19</v>
      </c>
      <c r="E65" s="26" t="s">
        <v>20</v>
      </c>
      <c r="F65" s="70"/>
      <c r="G65" s="56">
        <v>2.44</v>
      </c>
      <c r="H65" s="30"/>
      <c r="I65" s="29">
        <f t="shared" si="0"/>
        <v>2.44</v>
      </c>
      <c r="J65" s="22" t="str">
        <f t="shared" si="3"/>
        <v>尾湖</v>
      </c>
      <c r="K65" s="44">
        <f t="shared" si="5"/>
        <v>1220</v>
      </c>
      <c r="L65" s="45">
        <f t="shared" si="1"/>
        <v>7.32</v>
      </c>
      <c r="M65" s="35">
        <f t="shared" si="2"/>
        <v>36.6</v>
      </c>
      <c r="N65" s="22"/>
      <c r="O65" s="36"/>
      <c r="P65" s="36"/>
      <c r="Q65" s="36"/>
    </row>
    <row r="66" s="40" customFormat="1" ht="13" customHeight="1" spans="1:17">
      <c r="A66" s="22">
        <v>61</v>
      </c>
      <c r="B66" s="23" t="s">
        <v>577</v>
      </c>
      <c r="C66" s="24" t="s">
        <v>18</v>
      </c>
      <c r="D66" s="25" t="s">
        <v>19</v>
      </c>
      <c r="E66" s="26" t="s">
        <v>30</v>
      </c>
      <c r="F66" s="70"/>
      <c r="G66" s="56">
        <v>2.9</v>
      </c>
      <c r="H66" s="30"/>
      <c r="I66" s="29">
        <f t="shared" si="0"/>
        <v>2.9</v>
      </c>
      <c r="J66" s="22" t="str">
        <f t="shared" si="3"/>
        <v>尾湖</v>
      </c>
      <c r="K66" s="44">
        <f t="shared" si="5"/>
        <v>1450</v>
      </c>
      <c r="L66" s="45">
        <f t="shared" si="1"/>
        <v>8.7</v>
      </c>
      <c r="M66" s="35">
        <f t="shared" si="2"/>
        <v>43.5</v>
      </c>
      <c r="N66" s="22"/>
      <c r="O66" s="36"/>
      <c r="P66" s="36"/>
      <c r="Q66" s="36"/>
    </row>
    <row r="67" s="40" customFormat="1" ht="13" customHeight="1" spans="1:17">
      <c r="A67" s="22">
        <v>62</v>
      </c>
      <c r="B67" s="23" t="s">
        <v>578</v>
      </c>
      <c r="C67" s="24" t="s">
        <v>18</v>
      </c>
      <c r="D67" s="25" t="s">
        <v>19</v>
      </c>
      <c r="E67" s="26" t="s">
        <v>45</v>
      </c>
      <c r="F67" s="70"/>
      <c r="G67" s="56">
        <v>1.16</v>
      </c>
      <c r="H67" s="30"/>
      <c r="I67" s="29">
        <f t="shared" si="0"/>
        <v>1.16</v>
      </c>
      <c r="J67" s="22" t="str">
        <f t="shared" si="3"/>
        <v>尾湖</v>
      </c>
      <c r="K67" s="44">
        <f t="shared" si="5"/>
        <v>580</v>
      </c>
      <c r="L67" s="45">
        <f t="shared" si="1"/>
        <v>3.48</v>
      </c>
      <c r="M67" s="35">
        <f t="shared" si="2"/>
        <v>17.4</v>
      </c>
      <c r="N67" s="22"/>
      <c r="O67" s="36"/>
      <c r="P67" s="36"/>
      <c r="Q67" s="36"/>
    </row>
    <row r="68" s="40" customFormat="1" ht="13" customHeight="1" spans="1:17">
      <c r="A68" s="22">
        <v>63</v>
      </c>
      <c r="B68" s="23" t="s">
        <v>579</v>
      </c>
      <c r="C68" s="24" t="s">
        <v>18</v>
      </c>
      <c r="D68" s="25" t="s">
        <v>19</v>
      </c>
      <c r="E68" s="26" t="s">
        <v>32</v>
      </c>
      <c r="F68" s="70"/>
      <c r="G68" s="56">
        <v>4.63</v>
      </c>
      <c r="H68" s="30"/>
      <c r="I68" s="29">
        <f t="shared" si="0"/>
        <v>4.63</v>
      </c>
      <c r="J68" s="22" t="str">
        <f t="shared" si="3"/>
        <v>尾湖</v>
      </c>
      <c r="K68" s="44">
        <f t="shared" si="5"/>
        <v>2315</v>
      </c>
      <c r="L68" s="45">
        <f t="shared" si="1"/>
        <v>13.89</v>
      </c>
      <c r="M68" s="35">
        <f t="shared" si="2"/>
        <v>69.45</v>
      </c>
      <c r="N68" s="22"/>
      <c r="O68" s="36"/>
      <c r="P68" s="36"/>
      <c r="Q68" s="36"/>
    </row>
    <row r="69" s="40" customFormat="1" ht="13" customHeight="1" spans="1:17">
      <c r="A69" s="22">
        <v>64</v>
      </c>
      <c r="B69" s="23" t="s">
        <v>580</v>
      </c>
      <c r="C69" s="24" t="s">
        <v>18</v>
      </c>
      <c r="D69" s="25" t="s">
        <v>19</v>
      </c>
      <c r="E69" s="26" t="s">
        <v>27</v>
      </c>
      <c r="F69" s="70"/>
      <c r="G69" s="56">
        <v>3.46</v>
      </c>
      <c r="H69" s="30"/>
      <c r="I69" s="29">
        <f t="shared" si="0"/>
        <v>3.46</v>
      </c>
      <c r="J69" s="22" t="str">
        <f t="shared" si="3"/>
        <v>尾湖</v>
      </c>
      <c r="K69" s="44">
        <f t="shared" si="5"/>
        <v>1730</v>
      </c>
      <c r="L69" s="45">
        <f t="shared" si="1"/>
        <v>10.38</v>
      </c>
      <c r="M69" s="35">
        <f t="shared" si="2"/>
        <v>51.9</v>
      </c>
      <c r="N69" s="22"/>
      <c r="O69" s="36"/>
      <c r="P69" s="36"/>
      <c r="Q69" s="36"/>
    </row>
    <row r="70" s="40" customFormat="1" ht="13" customHeight="1" spans="1:17">
      <c r="A70" s="22">
        <v>65</v>
      </c>
      <c r="B70" s="23" t="s">
        <v>581</v>
      </c>
      <c r="C70" s="24" t="s">
        <v>18</v>
      </c>
      <c r="D70" s="25" t="s">
        <v>19</v>
      </c>
      <c r="E70" s="26" t="s">
        <v>39</v>
      </c>
      <c r="F70" s="70"/>
      <c r="G70" s="56">
        <v>2.87</v>
      </c>
      <c r="H70" s="30"/>
      <c r="I70" s="29">
        <f t="shared" ref="I70:I75" si="6">G70</f>
        <v>2.87</v>
      </c>
      <c r="J70" s="22" t="str">
        <f t="shared" si="3"/>
        <v>尾湖</v>
      </c>
      <c r="K70" s="44">
        <f t="shared" si="5"/>
        <v>1435</v>
      </c>
      <c r="L70" s="45">
        <f>I70*3</f>
        <v>8.61</v>
      </c>
      <c r="M70" s="35">
        <f>I70*15</f>
        <v>43.05</v>
      </c>
      <c r="N70" s="22"/>
      <c r="O70" s="36"/>
      <c r="P70" s="36"/>
      <c r="Q70" s="36"/>
    </row>
    <row r="71" s="40" customFormat="1" ht="13" customHeight="1" spans="1:17">
      <c r="A71" s="22">
        <v>66</v>
      </c>
      <c r="B71" s="23" t="s">
        <v>582</v>
      </c>
      <c r="C71" s="24" t="s">
        <v>18</v>
      </c>
      <c r="D71" s="25" t="s">
        <v>19</v>
      </c>
      <c r="E71" s="26" t="s">
        <v>23</v>
      </c>
      <c r="F71" s="70"/>
      <c r="G71" s="56">
        <v>2.31</v>
      </c>
      <c r="H71" s="30"/>
      <c r="I71" s="29">
        <f t="shared" si="6"/>
        <v>2.31</v>
      </c>
      <c r="J71" s="22" t="str">
        <f>J70</f>
        <v>尾湖</v>
      </c>
      <c r="K71" s="44">
        <f t="shared" si="5"/>
        <v>1155</v>
      </c>
      <c r="L71" s="45">
        <f>I71*3</f>
        <v>6.93</v>
      </c>
      <c r="M71" s="35">
        <f>I71*15</f>
        <v>34.65</v>
      </c>
      <c r="N71" s="22"/>
      <c r="O71" s="36"/>
      <c r="P71" s="36"/>
      <c r="Q71" s="36"/>
    </row>
    <row r="72" s="40" customFormat="1" ht="13" customHeight="1" spans="1:17">
      <c r="A72" s="22">
        <v>67</v>
      </c>
      <c r="B72" s="23" t="s">
        <v>583</v>
      </c>
      <c r="C72" s="24" t="s">
        <v>18</v>
      </c>
      <c r="D72" s="25" t="s">
        <v>19</v>
      </c>
      <c r="E72" s="26" t="s">
        <v>45</v>
      </c>
      <c r="F72" s="70"/>
      <c r="G72" s="56">
        <v>2.87</v>
      </c>
      <c r="H72" s="30"/>
      <c r="I72" s="29">
        <f t="shared" si="6"/>
        <v>2.87</v>
      </c>
      <c r="J72" s="22" t="str">
        <f>J71</f>
        <v>尾湖</v>
      </c>
      <c r="K72" s="44">
        <f t="shared" si="5"/>
        <v>1435</v>
      </c>
      <c r="L72" s="45">
        <f>I72*3</f>
        <v>8.61</v>
      </c>
      <c r="M72" s="35">
        <f>I72*15</f>
        <v>43.05</v>
      </c>
      <c r="N72" s="22"/>
      <c r="O72" s="36"/>
      <c r="P72" s="36"/>
      <c r="Q72" s="36"/>
    </row>
    <row r="73" s="40" customFormat="1" ht="13" customHeight="1" spans="1:17">
      <c r="A73" s="22">
        <v>68</v>
      </c>
      <c r="B73" s="23" t="s">
        <v>584</v>
      </c>
      <c r="C73" s="24" t="s">
        <v>18</v>
      </c>
      <c r="D73" s="25" t="s">
        <v>19</v>
      </c>
      <c r="E73" s="26" t="s">
        <v>41</v>
      </c>
      <c r="F73" s="70"/>
      <c r="G73" s="56">
        <v>3.47</v>
      </c>
      <c r="H73" s="30"/>
      <c r="I73" s="29">
        <f t="shared" si="6"/>
        <v>3.47</v>
      </c>
      <c r="J73" s="22" t="str">
        <f>J72</f>
        <v>尾湖</v>
      </c>
      <c r="K73" s="44">
        <f t="shared" si="5"/>
        <v>1735</v>
      </c>
      <c r="L73" s="45">
        <f>I73*3</f>
        <v>10.41</v>
      </c>
      <c r="M73" s="35">
        <f>I73*15</f>
        <v>52.05</v>
      </c>
      <c r="N73" s="22"/>
      <c r="O73" s="36"/>
      <c r="P73" s="36"/>
      <c r="Q73" s="36"/>
    </row>
    <row r="74" s="40" customFormat="1" ht="13" customHeight="1" spans="1:17">
      <c r="A74" s="22">
        <v>69</v>
      </c>
      <c r="B74" s="23" t="s">
        <v>585</v>
      </c>
      <c r="C74" s="24" t="s">
        <v>18</v>
      </c>
      <c r="D74" s="25" t="s">
        <v>19</v>
      </c>
      <c r="E74" s="26" t="s">
        <v>27</v>
      </c>
      <c r="F74" s="70"/>
      <c r="G74" s="56">
        <v>2.88</v>
      </c>
      <c r="H74" s="30"/>
      <c r="I74" s="29">
        <f t="shared" si="6"/>
        <v>2.88</v>
      </c>
      <c r="J74" s="22" t="str">
        <f>J73</f>
        <v>尾湖</v>
      </c>
      <c r="K74" s="44">
        <f t="shared" si="5"/>
        <v>1440</v>
      </c>
      <c r="L74" s="45">
        <f>I74*3</f>
        <v>8.64</v>
      </c>
      <c r="M74" s="35">
        <f>I74*15</f>
        <v>43.2</v>
      </c>
      <c r="N74" s="22"/>
      <c r="O74" s="36"/>
      <c r="P74" s="36"/>
      <c r="Q74" s="36"/>
    </row>
    <row r="75" s="40" customFormat="1" ht="13" customHeight="1" spans="1:17">
      <c r="A75" s="47" t="s">
        <v>16</v>
      </c>
      <c r="B75" s="47"/>
      <c r="C75" s="59"/>
      <c r="D75" s="47"/>
      <c r="E75" s="47"/>
      <c r="F75" s="47"/>
      <c r="G75" s="48">
        <f>SUM(G6:G74)</f>
        <v>180.92</v>
      </c>
      <c r="H75" s="48"/>
      <c r="I75" s="48">
        <f t="shared" si="6"/>
        <v>180.92</v>
      </c>
      <c r="J75" s="47"/>
      <c r="K75" s="44">
        <f t="shared" si="5"/>
        <v>90460</v>
      </c>
      <c r="L75" s="49">
        <f>G75*3</f>
        <v>542.76</v>
      </c>
      <c r="M75" s="48">
        <f>G75*15</f>
        <v>2713.8</v>
      </c>
      <c r="N75" s="22"/>
      <c r="O75" s="36"/>
      <c r="P75" s="36"/>
      <c r="Q75" s="36"/>
    </row>
    <row r="79" spans="14:14">
      <c r="N79" s="39"/>
    </row>
  </sheetData>
  <mergeCells count="13">
    <mergeCell ref="A2:N2"/>
    <mergeCell ref="A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Q94"/>
  <sheetViews>
    <sheetView workbookViewId="0">
      <selection activeCell="A6" sqref="A6"/>
    </sheetView>
  </sheetViews>
  <sheetFormatPr defaultColWidth="9" defaultRowHeight="13.5"/>
  <cols>
    <col min="1" max="1" width="6.375" style="4" customWidth="1"/>
    <col min="2" max="2" width="9" style="4"/>
    <col min="3" max="3" width="17.75" style="5" customWidth="1"/>
    <col min="4" max="4" width="22.5" style="4" customWidth="1"/>
    <col min="5" max="5" width="11" style="4" customWidth="1"/>
    <col min="6" max="6" width="5.125" style="4" customWidth="1"/>
    <col min="7" max="7" width="9" style="4"/>
    <col min="8" max="8" width="4.5" style="6" customWidth="1"/>
    <col min="9" max="9" width="7.375" style="4" customWidth="1"/>
    <col min="10" max="10" width="6" style="4" customWidth="1"/>
    <col min="11" max="11" width="6.75" style="4" customWidth="1"/>
    <col min="12" max="12" width="7.5" style="6" customWidth="1"/>
    <col min="13" max="13" width="8.625" style="4" customWidth="1"/>
    <col min="14" max="14" width="6.5" style="4" customWidth="1"/>
    <col min="15" max="15" width="9" style="4"/>
    <col min="16" max="16" width="11.125" style="4"/>
    <col min="17" max="16384" width="9" style="4"/>
  </cols>
  <sheetData>
    <row r="1" spans="1:14">
      <c r="A1" s="7"/>
      <c r="B1" s="7"/>
      <c r="C1" s="8"/>
      <c r="D1" s="7"/>
      <c r="E1" s="7"/>
      <c r="F1" s="9"/>
      <c r="G1" s="9"/>
      <c r="H1" s="10"/>
      <c r="I1" s="9"/>
      <c r="J1" s="9"/>
      <c r="K1" s="9"/>
      <c r="L1" s="10"/>
      <c r="M1" s="9"/>
      <c r="N1" s="9"/>
    </row>
    <row r="2" ht="20.25" spans="1:14">
      <c r="A2" s="11" t="s">
        <v>586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spans="1:14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14" t="s">
        <v>2</v>
      </c>
      <c r="B4" s="14" t="s">
        <v>3</v>
      </c>
      <c r="C4" s="15" t="s">
        <v>4</v>
      </c>
      <c r="D4" s="14" t="s">
        <v>5</v>
      </c>
      <c r="E4" s="14" t="s">
        <v>6</v>
      </c>
      <c r="F4" s="16" t="s">
        <v>7</v>
      </c>
      <c r="G4" s="17"/>
      <c r="H4" s="17"/>
      <c r="I4" s="31"/>
      <c r="J4" s="14" t="s">
        <v>8</v>
      </c>
      <c r="K4" s="14" t="s">
        <v>9</v>
      </c>
      <c r="L4" s="32" t="s">
        <v>10</v>
      </c>
      <c r="M4" s="14" t="s">
        <v>11</v>
      </c>
      <c r="N4" s="14" t="s">
        <v>12</v>
      </c>
    </row>
    <row r="5" spans="1:14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18"/>
      <c r="L5" s="33"/>
      <c r="M5" s="18"/>
      <c r="N5" s="18"/>
    </row>
    <row r="6" s="40" customFormat="1" ht="13" customHeight="1" spans="1:17">
      <c r="A6" s="22">
        <v>1</v>
      </c>
      <c r="B6" s="23" t="s">
        <v>587</v>
      </c>
      <c r="C6" s="24" t="s">
        <v>18</v>
      </c>
      <c r="D6" s="25" t="s">
        <v>19</v>
      </c>
      <c r="E6" s="26" t="s">
        <v>20</v>
      </c>
      <c r="F6" s="66"/>
      <c r="G6" s="56">
        <v>3.94</v>
      </c>
      <c r="H6" s="29"/>
      <c r="I6" s="29">
        <f t="shared" ref="I6:I69" si="0">G6</f>
        <v>3.94</v>
      </c>
      <c r="J6" s="44" t="s">
        <v>588</v>
      </c>
      <c r="K6" s="44">
        <f>G6*500</f>
        <v>1970</v>
      </c>
      <c r="L6" s="45">
        <f t="shared" ref="L6:L69" si="1">I6*3</f>
        <v>11.82</v>
      </c>
      <c r="M6" s="35">
        <f t="shared" ref="M6:M69" si="2">I6*15</f>
        <v>59.1</v>
      </c>
      <c r="N6" s="22"/>
      <c r="O6" s="36"/>
      <c r="P6" s="36"/>
      <c r="Q6" s="36"/>
    </row>
    <row r="7" s="40" customFormat="1" ht="13" customHeight="1" spans="1:17">
      <c r="A7" s="22">
        <v>2</v>
      </c>
      <c r="B7" s="23" t="s">
        <v>589</v>
      </c>
      <c r="C7" s="24" t="s">
        <v>18</v>
      </c>
      <c r="D7" s="25" t="s">
        <v>19</v>
      </c>
      <c r="E7" s="26" t="s">
        <v>32</v>
      </c>
      <c r="F7" s="66"/>
      <c r="G7" s="56">
        <v>1.72</v>
      </c>
      <c r="H7" s="29"/>
      <c r="I7" s="29">
        <f t="shared" si="0"/>
        <v>1.72</v>
      </c>
      <c r="J7" s="22" t="str">
        <f t="shared" ref="J7:J70" si="3">J6</f>
        <v>下洋</v>
      </c>
      <c r="K7" s="44">
        <f t="shared" ref="K7:K38" si="4">G7*500</f>
        <v>860</v>
      </c>
      <c r="L7" s="45">
        <f t="shared" si="1"/>
        <v>5.16</v>
      </c>
      <c r="M7" s="35">
        <f t="shared" si="2"/>
        <v>25.8</v>
      </c>
      <c r="N7" s="22"/>
      <c r="O7" s="36"/>
      <c r="P7" s="36"/>
      <c r="Q7" s="36"/>
    </row>
    <row r="8" s="40" customFormat="1" ht="13" customHeight="1" spans="1:17">
      <c r="A8" s="22">
        <v>3</v>
      </c>
      <c r="B8" s="23" t="s">
        <v>590</v>
      </c>
      <c r="C8" s="24" t="s">
        <v>18</v>
      </c>
      <c r="D8" s="25" t="s">
        <v>19</v>
      </c>
      <c r="E8" s="26" t="s">
        <v>23</v>
      </c>
      <c r="F8" s="66"/>
      <c r="G8" s="56">
        <v>1.39</v>
      </c>
      <c r="H8" s="29"/>
      <c r="I8" s="29">
        <f t="shared" si="0"/>
        <v>1.39</v>
      </c>
      <c r="J8" s="22" t="str">
        <f t="shared" si="3"/>
        <v>下洋</v>
      </c>
      <c r="K8" s="44">
        <f t="shared" si="4"/>
        <v>695</v>
      </c>
      <c r="L8" s="45">
        <f t="shared" si="1"/>
        <v>4.17</v>
      </c>
      <c r="M8" s="35">
        <f t="shared" si="2"/>
        <v>20.85</v>
      </c>
      <c r="N8" s="22"/>
      <c r="O8" s="36"/>
      <c r="P8" s="36"/>
      <c r="Q8" s="36"/>
    </row>
    <row r="9" s="40" customFormat="1" ht="13" customHeight="1" spans="1:17">
      <c r="A9" s="22">
        <v>4</v>
      </c>
      <c r="B9" s="23" t="s">
        <v>591</v>
      </c>
      <c r="C9" s="24" t="s">
        <v>18</v>
      </c>
      <c r="D9" s="25" t="s">
        <v>19</v>
      </c>
      <c r="E9" s="26" t="s">
        <v>41</v>
      </c>
      <c r="F9" s="66"/>
      <c r="G9" s="56">
        <v>2.51</v>
      </c>
      <c r="H9" s="29"/>
      <c r="I9" s="29">
        <f t="shared" si="0"/>
        <v>2.51</v>
      </c>
      <c r="J9" s="22" t="str">
        <f t="shared" si="3"/>
        <v>下洋</v>
      </c>
      <c r="K9" s="44">
        <f t="shared" si="4"/>
        <v>1255</v>
      </c>
      <c r="L9" s="45">
        <f t="shared" si="1"/>
        <v>7.53</v>
      </c>
      <c r="M9" s="35">
        <f t="shared" si="2"/>
        <v>37.65</v>
      </c>
      <c r="N9" s="22"/>
      <c r="O9" s="36"/>
      <c r="P9" s="36"/>
      <c r="Q9" s="36"/>
    </row>
    <row r="10" s="40" customFormat="1" ht="13" customHeight="1" spans="1:17">
      <c r="A10" s="22">
        <v>5</v>
      </c>
      <c r="B10" s="23" t="s">
        <v>592</v>
      </c>
      <c r="C10" s="24" t="s">
        <v>18</v>
      </c>
      <c r="D10" s="25" t="s">
        <v>19</v>
      </c>
      <c r="E10" s="26" t="s">
        <v>39</v>
      </c>
      <c r="F10" s="66"/>
      <c r="G10" s="56">
        <v>2.04</v>
      </c>
      <c r="H10" s="29"/>
      <c r="I10" s="29">
        <f t="shared" si="0"/>
        <v>2.04</v>
      </c>
      <c r="J10" s="22" t="str">
        <f t="shared" si="3"/>
        <v>下洋</v>
      </c>
      <c r="K10" s="44">
        <f t="shared" si="4"/>
        <v>1020</v>
      </c>
      <c r="L10" s="45">
        <f t="shared" si="1"/>
        <v>6.12</v>
      </c>
      <c r="M10" s="35">
        <f t="shared" si="2"/>
        <v>30.6</v>
      </c>
      <c r="N10" s="22"/>
      <c r="O10" s="36"/>
      <c r="P10" s="36"/>
      <c r="Q10" s="36"/>
    </row>
    <row r="11" s="40" customFormat="1" ht="13" customHeight="1" spans="1:17">
      <c r="A11" s="22">
        <v>6</v>
      </c>
      <c r="B11" s="23" t="s">
        <v>593</v>
      </c>
      <c r="C11" s="24" t="s">
        <v>18</v>
      </c>
      <c r="D11" s="25" t="s">
        <v>19</v>
      </c>
      <c r="E11" s="26" t="s">
        <v>32</v>
      </c>
      <c r="F11" s="66"/>
      <c r="G11" s="56">
        <v>2.4</v>
      </c>
      <c r="H11" s="29"/>
      <c r="I11" s="29">
        <f t="shared" si="0"/>
        <v>2.4</v>
      </c>
      <c r="J11" s="22" t="str">
        <f t="shared" si="3"/>
        <v>下洋</v>
      </c>
      <c r="K11" s="44">
        <f t="shared" si="4"/>
        <v>1200</v>
      </c>
      <c r="L11" s="45">
        <f t="shared" si="1"/>
        <v>7.2</v>
      </c>
      <c r="M11" s="35">
        <f t="shared" si="2"/>
        <v>36</v>
      </c>
      <c r="N11" s="22"/>
      <c r="O11" s="36"/>
      <c r="P11" s="36"/>
      <c r="Q11" s="36"/>
    </row>
    <row r="12" s="40" customFormat="1" ht="13" customHeight="1" spans="1:17">
      <c r="A12" s="22">
        <v>7</v>
      </c>
      <c r="B12" s="23" t="s">
        <v>594</v>
      </c>
      <c r="C12" s="24" t="s">
        <v>18</v>
      </c>
      <c r="D12" s="25" t="s">
        <v>19</v>
      </c>
      <c r="E12" s="26" t="s">
        <v>23</v>
      </c>
      <c r="F12" s="66"/>
      <c r="G12" s="56">
        <v>2.04</v>
      </c>
      <c r="H12" s="29"/>
      <c r="I12" s="29">
        <f t="shared" si="0"/>
        <v>2.04</v>
      </c>
      <c r="J12" s="22" t="str">
        <f t="shared" si="3"/>
        <v>下洋</v>
      </c>
      <c r="K12" s="44">
        <f t="shared" si="4"/>
        <v>1020</v>
      </c>
      <c r="L12" s="45">
        <f t="shared" si="1"/>
        <v>6.12</v>
      </c>
      <c r="M12" s="35">
        <f t="shared" si="2"/>
        <v>30.6</v>
      </c>
      <c r="N12" s="22"/>
      <c r="O12" s="36"/>
      <c r="P12" s="36"/>
      <c r="Q12" s="36"/>
    </row>
    <row r="13" s="40" customFormat="1" ht="13" customHeight="1" spans="1:17">
      <c r="A13" s="22">
        <v>8</v>
      </c>
      <c r="B13" s="23" t="s">
        <v>595</v>
      </c>
      <c r="C13" s="24" t="s">
        <v>18</v>
      </c>
      <c r="D13" s="25" t="s">
        <v>19</v>
      </c>
      <c r="E13" s="26" t="s">
        <v>20</v>
      </c>
      <c r="F13" s="66"/>
      <c r="G13" s="56">
        <v>3.36</v>
      </c>
      <c r="H13" s="29"/>
      <c r="I13" s="29">
        <f t="shared" si="0"/>
        <v>3.36</v>
      </c>
      <c r="J13" s="22" t="str">
        <f t="shared" si="3"/>
        <v>下洋</v>
      </c>
      <c r="K13" s="44">
        <f t="shared" si="4"/>
        <v>1680</v>
      </c>
      <c r="L13" s="45">
        <f t="shared" si="1"/>
        <v>10.08</v>
      </c>
      <c r="M13" s="35">
        <f t="shared" si="2"/>
        <v>50.4</v>
      </c>
      <c r="N13" s="22"/>
      <c r="O13" s="36"/>
      <c r="P13" s="36"/>
      <c r="Q13" s="36"/>
    </row>
    <row r="14" s="40" customFormat="1" ht="13" customHeight="1" spans="1:17">
      <c r="A14" s="22">
        <v>9</v>
      </c>
      <c r="B14" s="23" t="s">
        <v>596</v>
      </c>
      <c r="C14" s="24" t="s">
        <v>18</v>
      </c>
      <c r="D14" s="25" t="s">
        <v>19</v>
      </c>
      <c r="E14" s="26" t="s">
        <v>39</v>
      </c>
      <c r="F14" s="66"/>
      <c r="G14" s="56">
        <v>1.63</v>
      </c>
      <c r="H14" s="29"/>
      <c r="I14" s="29">
        <f t="shared" si="0"/>
        <v>1.63</v>
      </c>
      <c r="J14" s="22" t="str">
        <f t="shared" si="3"/>
        <v>下洋</v>
      </c>
      <c r="K14" s="44">
        <f t="shared" si="4"/>
        <v>815</v>
      </c>
      <c r="L14" s="45">
        <f t="shared" si="1"/>
        <v>4.89</v>
      </c>
      <c r="M14" s="35">
        <f t="shared" si="2"/>
        <v>24.45</v>
      </c>
      <c r="N14" s="22"/>
      <c r="O14" s="36"/>
      <c r="P14" s="36"/>
      <c r="Q14" s="36"/>
    </row>
    <row r="15" s="40" customFormat="1" ht="13" customHeight="1" spans="1:17">
      <c r="A15" s="22">
        <v>10</v>
      </c>
      <c r="B15" s="23" t="s">
        <v>597</v>
      </c>
      <c r="C15" s="24" t="s">
        <v>18</v>
      </c>
      <c r="D15" s="25" t="s">
        <v>19</v>
      </c>
      <c r="E15" s="26" t="s">
        <v>27</v>
      </c>
      <c r="F15" s="66"/>
      <c r="G15" s="56">
        <v>2.4</v>
      </c>
      <c r="H15" s="29"/>
      <c r="I15" s="29">
        <f t="shared" si="0"/>
        <v>2.4</v>
      </c>
      <c r="J15" s="22" t="str">
        <f t="shared" si="3"/>
        <v>下洋</v>
      </c>
      <c r="K15" s="44">
        <f t="shared" si="4"/>
        <v>1200</v>
      </c>
      <c r="L15" s="45">
        <f t="shared" si="1"/>
        <v>7.2</v>
      </c>
      <c r="M15" s="35">
        <f t="shared" si="2"/>
        <v>36</v>
      </c>
      <c r="N15" s="22"/>
      <c r="O15" s="36"/>
      <c r="P15" s="36"/>
      <c r="Q15" s="36"/>
    </row>
    <row r="16" s="40" customFormat="1" ht="13" customHeight="1" spans="1:17">
      <c r="A16" s="22">
        <v>11</v>
      </c>
      <c r="B16" s="23" t="s">
        <v>598</v>
      </c>
      <c r="C16" s="24" t="s">
        <v>18</v>
      </c>
      <c r="D16" s="25" t="s">
        <v>19</v>
      </c>
      <c r="E16" s="26" t="s">
        <v>20</v>
      </c>
      <c r="F16" s="66"/>
      <c r="G16" s="56">
        <v>1.03</v>
      </c>
      <c r="H16" s="29"/>
      <c r="I16" s="29">
        <f t="shared" si="0"/>
        <v>1.03</v>
      </c>
      <c r="J16" s="22" t="str">
        <f t="shared" si="3"/>
        <v>下洋</v>
      </c>
      <c r="K16" s="44">
        <f t="shared" si="4"/>
        <v>515</v>
      </c>
      <c r="L16" s="45">
        <f t="shared" si="1"/>
        <v>3.09</v>
      </c>
      <c r="M16" s="35">
        <f t="shared" si="2"/>
        <v>15.45</v>
      </c>
      <c r="N16" s="22"/>
      <c r="O16" s="36"/>
      <c r="P16" s="36"/>
      <c r="Q16" s="36"/>
    </row>
    <row r="17" s="40" customFormat="1" ht="13" customHeight="1" spans="1:17">
      <c r="A17" s="22">
        <v>12</v>
      </c>
      <c r="B17" s="23" t="s">
        <v>599</v>
      </c>
      <c r="C17" s="24" t="s">
        <v>18</v>
      </c>
      <c r="D17" s="25" t="s">
        <v>19</v>
      </c>
      <c r="E17" s="26" t="s">
        <v>32</v>
      </c>
      <c r="F17" s="66"/>
      <c r="G17" s="56">
        <v>1.06</v>
      </c>
      <c r="H17" s="29"/>
      <c r="I17" s="29">
        <f t="shared" si="0"/>
        <v>1.06</v>
      </c>
      <c r="J17" s="22" t="str">
        <f t="shared" si="3"/>
        <v>下洋</v>
      </c>
      <c r="K17" s="44">
        <f t="shared" si="4"/>
        <v>530</v>
      </c>
      <c r="L17" s="45">
        <f t="shared" si="1"/>
        <v>3.18</v>
      </c>
      <c r="M17" s="35">
        <f t="shared" si="2"/>
        <v>15.9</v>
      </c>
      <c r="N17" s="22"/>
      <c r="O17" s="36"/>
      <c r="P17" s="36"/>
      <c r="Q17" s="36"/>
    </row>
    <row r="18" s="40" customFormat="1" ht="13" customHeight="1" spans="1:17">
      <c r="A18" s="22">
        <v>13</v>
      </c>
      <c r="B18" s="23" t="s">
        <v>600</v>
      </c>
      <c r="C18" s="24" t="s">
        <v>18</v>
      </c>
      <c r="D18" s="25" t="s">
        <v>19</v>
      </c>
      <c r="E18" s="26" t="s">
        <v>39</v>
      </c>
      <c r="F18" s="66"/>
      <c r="G18" s="56">
        <v>2.04</v>
      </c>
      <c r="H18" s="29"/>
      <c r="I18" s="29">
        <f t="shared" si="0"/>
        <v>2.04</v>
      </c>
      <c r="J18" s="22" t="str">
        <f t="shared" si="3"/>
        <v>下洋</v>
      </c>
      <c r="K18" s="44">
        <f t="shared" si="4"/>
        <v>1020</v>
      </c>
      <c r="L18" s="45">
        <f t="shared" si="1"/>
        <v>6.12</v>
      </c>
      <c r="M18" s="35">
        <f t="shared" si="2"/>
        <v>30.6</v>
      </c>
      <c r="N18" s="22"/>
      <c r="O18" s="36"/>
      <c r="P18" s="36"/>
      <c r="Q18" s="36"/>
    </row>
    <row r="19" s="40" customFormat="1" ht="13" customHeight="1" spans="1:17">
      <c r="A19" s="22">
        <v>14</v>
      </c>
      <c r="B19" s="23" t="s">
        <v>601</v>
      </c>
      <c r="C19" s="24" t="s">
        <v>18</v>
      </c>
      <c r="D19" s="25" t="s">
        <v>19</v>
      </c>
      <c r="E19" s="26" t="s">
        <v>41</v>
      </c>
      <c r="F19" s="66"/>
      <c r="G19" s="56">
        <v>1.72</v>
      </c>
      <c r="H19" s="29"/>
      <c r="I19" s="29">
        <f t="shared" si="0"/>
        <v>1.72</v>
      </c>
      <c r="J19" s="22" t="str">
        <f t="shared" si="3"/>
        <v>下洋</v>
      </c>
      <c r="K19" s="44">
        <f t="shared" si="4"/>
        <v>860</v>
      </c>
      <c r="L19" s="45">
        <f t="shared" si="1"/>
        <v>5.16</v>
      </c>
      <c r="M19" s="35">
        <f t="shared" si="2"/>
        <v>25.8</v>
      </c>
      <c r="N19" s="22"/>
      <c r="O19" s="36"/>
      <c r="P19" s="36"/>
      <c r="Q19" s="36"/>
    </row>
    <row r="20" s="40" customFormat="1" ht="13" customHeight="1" spans="1:17">
      <c r="A20" s="22">
        <v>15</v>
      </c>
      <c r="B20" s="23" t="s">
        <v>602</v>
      </c>
      <c r="C20" s="24" t="s">
        <v>18</v>
      </c>
      <c r="D20" s="25" t="s">
        <v>19</v>
      </c>
      <c r="E20" s="26" t="s">
        <v>30</v>
      </c>
      <c r="F20" s="66"/>
      <c r="G20" s="56">
        <v>1.43</v>
      </c>
      <c r="H20" s="29"/>
      <c r="I20" s="29">
        <f t="shared" si="0"/>
        <v>1.43</v>
      </c>
      <c r="J20" s="22" t="str">
        <f t="shared" si="3"/>
        <v>下洋</v>
      </c>
      <c r="K20" s="44">
        <f t="shared" si="4"/>
        <v>715</v>
      </c>
      <c r="L20" s="45">
        <f t="shared" si="1"/>
        <v>4.29</v>
      </c>
      <c r="M20" s="35">
        <f t="shared" si="2"/>
        <v>21.45</v>
      </c>
      <c r="N20" s="22"/>
      <c r="O20" s="36"/>
      <c r="P20" s="36"/>
      <c r="Q20" s="36"/>
    </row>
    <row r="21" s="40" customFormat="1" ht="13" customHeight="1" spans="1:17">
      <c r="A21" s="22">
        <v>16</v>
      </c>
      <c r="B21" s="23" t="s">
        <v>603</v>
      </c>
      <c r="C21" s="24" t="s">
        <v>18</v>
      </c>
      <c r="D21" s="25" t="s">
        <v>19</v>
      </c>
      <c r="E21" s="26" t="s">
        <v>30</v>
      </c>
      <c r="F21" s="66"/>
      <c r="G21" s="56">
        <v>1.27</v>
      </c>
      <c r="H21" s="29"/>
      <c r="I21" s="29">
        <f t="shared" si="0"/>
        <v>1.27</v>
      </c>
      <c r="J21" s="22" t="str">
        <f t="shared" si="3"/>
        <v>下洋</v>
      </c>
      <c r="K21" s="44">
        <f t="shared" si="4"/>
        <v>635</v>
      </c>
      <c r="L21" s="45">
        <f t="shared" si="1"/>
        <v>3.81</v>
      </c>
      <c r="M21" s="35">
        <f t="shared" si="2"/>
        <v>19.05</v>
      </c>
      <c r="N21" s="22"/>
      <c r="O21" s="36"/>
      <c r="P21" s="36"/>
      <c r="Q21" s="36"/>
    </row>
    <row r="22" s="40" customFormat="1" ht="13" customHeight="1" spans="1:17">
      <c r="A22" s="22">
        <v>17</v>
      </c>
      <c r="B22" s="23" t="s">
        <v>604</v>
      </c>
      <c r="C22" s="24" t="s">
        <v>18</v>
      </c>
      <c r="D22" s="25" t="s">
        <v>19</v>
      </c>
      <c r="E22" s="26" t="s">
        <v>41</v>
      </c>
      <c r="F22" s="66"/>
      <c r="G22" s="56">
        <v>3.84</v>
      </c>
      <c r="H22" s="29"/>
      <c r="I22" s="29">
        <f t="shared" si="0"/>
        <v>3.84</v>
      </c>
      <c r="J22" s="22" t="str">
        <f t="shared" si="3"/>
        <v>下洋</v>
      </c>
      <c r="K22" s="44">
        <f t="shared" si="4"/>
        <v>1920</v>
      </c>
      <c r="L22" s="45">
        <f t="shared" si="1"/>
        <v>11.52</v>
      </c>
      <c r="M22" s="35">
        <f t="shared" si="2"/>
        <v>57.6</v>
      </c>
      <c r="N22" s="22"/>
      <c r="O22" s="36"/>
      <c r="P22" s="36"/>
      <c r="Q22" s="36"/>
    </row>
    <row r="23" s="40" customFormat="1" ht="13" customHeight="1" spans="1:17">
      <c r="A23" s="22">
        <v>18</v>
      </c>
      <c r="B23" s="23" t="s">
        <v>605</v>
      </c>
      <c r="C23" s="24" t="s">
        <v>18</v>
      </c>
      <c r="D23" s="25" t="s">
        <v>19</v>
      </c>
      <c r="E23" s="26" t="s">
        <v>30</v>
      </c>
      <c r="F23" s="66"/>
      <c r="G23" s="56">
        <v>2.58</v>
      </c>
      <c r="H23" s="29"/>
      <c r="I23" s="29">
        <f t="shared" si="0"/>
        <v>2.58</v>
      </c>
      <c r="J23" s="22" t="str">
        <f t="shared" si="3"/>
        <v>下洋</v>
      </c>
      <c r="K23" s="44">
        <f t="shared" si="4"/>
        <v>1290</v>
      </c>
      <c r="L23" s="45">
        <f t="shared" si="1"/>
        <v>7.74</v>
      </c>
      <c r="M23" s="35">
        <f t="shared" si="2"/>
        <v>38.7</v>
      </c>
      <c r="N23" s="22"/>
      <c r="O23" s="36"/>
      <c r="P23" s="36"/>
      <c r="Q23" s="36"/>
    </row>
    <row r="24" s="40" customFormat="1" ht="13" customHeight="1" spans="1:17">
      <c r="A24" s="22">
        <v>19</v>
      </c>
      <c r="B24" s="23" t="s">
        <v>606</v>
      </c>
      <c r="C24" s="24" t="s">
        <v>18</v>
      </c>
      <c r="D24" s="25" t="s">
        <v>19</v>
      </c>
      <c r="E24" s="26" t="s">
        <v>23</v>
      </c>
      <c r="F24" s="66"/>
      <c r="G24" s="56">
        <v>5.13</v>
      </c>
      <c r="H24" s="29"/>
      <c r="I24" s="29">
        <f t="shared" si="0"/>
        <v>5.13</v>
      </c>
      <c r="J24" s="22" t="str">
        <f t="shared" si="3"/>
        <v>下洋</v>
      </c>
      <c r="K24" s="44">
        <f t="shared" si="4"/>
        <v>2565</v>
      </c>
      <c r="L24" s="45">
        <f t="shared" si="1"/>
        <v>15.39</v>
      </c>
      <c r="M24" s="35">
        <f t="shared" si="2"/>
        <v>76.95</v>
      </c>
      <c r="N24" s="22"/>
      <c r="O24" s="36"/>
      <c r="P24" s="36"/>
      <c r="Q24" s="36"/>
    </row>
    <row r="25" s="40" customFormat="1" ht="13" customHeight="1" spans="1:17">
      <c r="A25" s="22">
        <v>20</v>
      </c>
      <c r="B25" s="23" t="s">
        <v>607</v>
      </c>
      <c r="C25" s="24" t="s">
        <v>18</v>
      </c>
      <c r="D25" s="25" t="s">
        <v>19</v>
      </c>
      <c r="E25" s="26" t="s">
        <v>45</v>
      </c>
      <c r="F25" s="66"/>
      <c r="G25" s="56">
        <v>2.25</v>
      </c>
      <c r="H25" s="29"/>
      <c r="I25" s="29">
        <f t="shared" si="0"/>
        <v>2.25</v>
      </c>
      <c r="J25" s="22" t="str">
        <f t="shared" si="3"/>
        <v>下洋</v>
      </c>
      <c r="K25" s="44">
        <f t="shared" si="4"/>
        <v>1125</v>
      </c>
      <c r="L25" s="45">
        <f t="shared" si="1"/>
        <v>6.75</v>
      </c>
      <c r="M25" s="35">
        <f t="shared" si="2"/>
        <v>33.75</v>
      </c>
      <c r="N25" s="22"/>
      <c r="O25" s="36"/>
      <c r="P25" s="36"/>
      <c r="Q25" s="36"/>
    </row>
    <row r="26" s="40" customFormat="1" ht="13" customHeight="1" spans="1:17">
      <c r="A26" s="22">
        <v>21</v>
      </c>
      <c r="B26" s="23" t="s">
        <v>137</v>
      </c>
      <c r="C26" s="24" t="s">
        <v>18</v>
      </c>
      <c r="D26" s="25" t="s">
        <v>19</v>
      </c>
      <c r="E26" s="26" t="s">
        <v>39</v>
      </c>
      <c r="F26" s="66"/>
      <c r="G26" s="56">
        <v>2.58</v>
      </c>
      <c r="H26" s="29"/>
      <c r="I26" s="29">
        <f t="shared" si="0"/>
        <v>2.58</v>
      </c>
      <c r="J26" s="22" t="str">
        <f t="shared" si="3"/>
        <v>下洋</v>
      </c>
      <c r="K26" s="44">
        <f t="shared" si="4"/>
        <v>1290</v>
      </c>
      <c r="L26" s="45">
        <f t="shared" si="1"/>
        <v>7.74</v>
      </c>
      <c r="M26" s="35">
        <f t="shared" si="2"/>
        <v>38.7</v>
      </c>
      <c r="N26" s="22"/>
      <c r="O26" s="36"/>
      <c r="P26" s="36"/>
      <c r="Q26" s="36"/>
    </row>
    <row r="27" s="40" customFormat="1" ht="13" customHeight="1" spans="1:17">
      <c r="A27" s="22">
        <v>22</v>
      </c>
      <c r="B27" s="23" t="s">
        <v>608</v>
      </c>
      <c r="C27" s="24" t="s">
        <v>18</v>
      </c>
      <c r="D27" s="25" t="s">
        <v>19</v>
      </c>
      <c r="E27" s="26" t="s">
        <v>23</v>
      </c>
      <c r="F27" s="66"/>
      <c r="G27" s="56">
        <v>2.25</v>
      </c>
      <c r="H27" s="29"/>
      <c r="I27" s="29">
        <f t="shared" si="0"/>
        <v>2.25</v>
      </c>
      <c r="J27" s="22" t="str">
        <f t="shared" si="3"/>
        <v>下洋</v>
      </c>
      <c r="K27" s="44">
        <f t="shared" si="4"/>
        <v>1125</v>
      </c>
      <c r="L27" s="45">
        <f t="shared" si="1"/>
        <v>6.75</v>
      </c>
      <c r="M27" s="35">
        <f t="shared" si="2"/>
        <v>33.75</v>
      </c>
      <c r="N27" s="22"/>
      <c r="O27" s="36"/>
      <c r="P27" s="36"/>
      <c r="Q27" s="36"/>
    </row>
    <row r="28" s="40" customFormat="1" ht="13" customHeight="1" spans="1:17">
      <c r="A28" s="22">
        <v>23</v>
      </c>
      <c r="B28" s="23" t="s">
        <v>609</v>
      </c>
      <c r="C28" s="24" t="s">
        <v>18</v>
      </c>
      <c r="D28" s="25" t="s">
        <v>19</v>
      </c>
      <c r="E28" s="26" t="s">
        <v>32</v>
      </c>
      <c r="F28" s="66"/>
      <c r="G28" s="56">
        <v>3.22</v>
      </c>
      <c r="H28" s="29"/>
      <c r="I28" s="29">
        <f t="shared" si="0"/>
        <v>3.22</v>
      </c>
      <c r="J28" s="22" t="str">
        <f t="shared" si="3"/>
        <v>下洋</v>
      </c>
      <c r="K28" s="44">
        <f t="shared" si="4"/>
        <v>1610</v>
      </c>
      <c r="L28" s="45">
        <f t="shared" si="1"/>
        <v>9.66</v>
      </c>
      <c r="M28" s="35">
        <f t="shared" si="2"/>
        <v>48.3</v>
      </c>
      <c r="N28" s="22"/>
      <c r="O28" s="36"/>
      <c r="P28" s="36"/>
      <c r="Q28" s="36"/>
    </row>
    <row r="29" s="40" customFormat="1" ht="13" customHeight="1" spans="1:17">
      <c r="A29" s="22">
        <v>24</v>
      </c>
      <c r="B29" s="23" t="s">
        <v>610</v>
      </c>
      <c r="C29" s="24" t="s">
        <v>18</v>
      </c>
      <c r="D29" s="25" t="s">
        <v>19</v>
      </c>
      <c r="E29" s="26" t="s">
        <v>25</v>
      </c>
      <c r="F29" s="66"/>
      <c r="G29" s="56">
        <v>4.17</v>
      </c>
      <c r="H29" s="29"/>
      <c r="I29" s="29">
        <f t="shared" si="0"/>
        <v>4.17</v>
      </c>
      <c r="J29" s="22" t="str">
        <f t="shared" si="3"/>
        <v>下洋</v>
      </c>
      <c r="K29" s="44">
        <f t="shared" si="4"/>
        <v>2085</v>
      </c>
      <c r="L29" s="45">
        <f t="shared" si="1"/>
        <v>12.51</v>
      </c>
      <c r="M29" s="35">
        <f t="shared" si="2"/>
        <v>62.55</v>
      </c>
      <c r="N29" s="22"/>
      <c r="O29" s="36"/>
      <c r="P29" s="36"/>
      <c r="Q29" s="36"/>
    </row>
    <row r="30" s="40" customFormat="1" ht="13" customHeight="1" spans="1:17">
      <c r="A30" s="22">
        <v>25</v>
      </c>
      <c r="B30" s="23" t="s">
        <v>611</v>
      </c>
      <c r="C30" s="24" t="s">
        <v>18</v>
      </c>
      <c r="D30" s="25" t="s">
        <v>19</v>
      </c>
      <c r="E30" s="26" t="s">
        <v>45</v>
      </c>
      <c r="F30" s="66"/>
      <c r="G30" s="56">
        <v>1.6</v>
      </c>
      <c r="H30" s="29"/>
      <c r="I30" s="29">
        <f t="shared" si="0"/>
        <v>1.6</v>
      </c>
      <c r="J30" s="22" t="str">
        <f t="shared" si="3"/>
        <v>下洋</v>
      </c>
      <c r="K30" s="44">
        <f t="shared" si="4"/>
        <v>800</v>
      </c>
      <c r="L30" s="45">
        <f t="shared" si="1"/>
        <v>4.8</v>
      </c>
      <c r="M30" s="35">
        <f t="shared" si="2"/>
        <v>24</v>
      </c>
      <c r="N30" s="22"/>
      <c r="O30" s="36"/>
      <c r="P30" s="36"/>
      <c r="Q30" s="36"/>
    </row>
    <row r="31" s="40" customFormat="1" ht="13" customHeight="1" spans="1:17">
      <c r="A31" s="22">
        <v>26</v>
      </c>
      <c r="B31" s="23" t="s">
        <v>612</v>
      </c>
      <c r="C31" s="24" t="s">
        <v>18</v>
      </c>
      <c r="D31" s="25" t="s">
        <v>19</v>
      </c>
      <c r="E31" s="26" t="s">
        <v>45</v>
      </c>
      <c r="F31" s="66"/>
      <c r="G31" s="56">
        <v>1.3</v>
      </c>
      <c r="H31" s="29"/>
      <c r="I31" s="29">
        <f t="shared" si="0"/>
        <v>1.3</v>
      </c>
      <c r="J31" s="22" t="str">
        <f t="shared" si="3"/>
        <v>下洋</v>
      </c>
      <c r="K31" s="44">
        <f t="shared" si="4"/>
        <v>650</v>
      </c>
      <c r="L31" s="45">
        <f t="shared" si="1"/>
        <v>3.9</v>
      </c>
      <c r="M31" s="35">
        <f t="shared" si="2"/>
        <v>19.5</v>
      </c>
      <c r="N31" s="22"/>
      <c r="O31" s="36"/>
      <c r="P31" s="36"/>
      <c r="Q31" s="36"/>
    </row>
    <row r="32" s="40" customFormat="1" ht="13" customHeight="1" spans="1:17">
      <c r="A32" s="22">
        <v>27</v>
      </c>
      <c r="B32" s="23" t="s">
        <v>613</v>
      </c>
      <c r="C32" s="24" t="s">
        <v>18</v>
      </c>
      <c r="D32" s="25" t="s">
        <v>19</v>
      </c>
      <c r="E32" s="26" t="s">
        <v>39</v>
      </c>
      <c r="F32" s="66"/>
      <c r="G32" s="56">
        <v>2.81</v>
      </c>
      <c r="H32" s="29"/>
      <c r="I32" s="29">
        <f t="shared" si="0"/>
        <v>2.81</v>
      </c>
      <c r="J32" s="22" t="str">
        <f t="shared" si="3"/>
        <v>下洋</v>
      </c>
      <c r="K32" s="44">
        <f t="shared" si="4"/>
        <v>1405</v>
      </c>
      <c r="L32" s="45">
        <f t="shared" si="1"/>
        <v>8.43</v>
      </c>
      <c r="M32" s="35">
        <f t="shared" si="2"/>
        <v>42.15</v>
      </c>
      <c r="N32" s="22"/>
      <c r="O32" s="36"/>
      <c r="P32" s="36"/>
      <c r="Q32" s="36"/>
    </row>
    <row r="33" s="40" customFormat="1" ht="13" customHeight="1" spans="1:17">
      <c r="A33" s="22">
        <v>28</v>
      </c>
      <c r="B33" s="23" t="s">
        <v>614</v>
      </c>
      <c r="C33" s="24" t="s">
        <v>18</v>
      </c>
      <c r="D33" s="25" t="s">
        <v>19</v>
      </c>
      <c r="E33" s="26" t="s">
        <v>30</v>
      </c>
      <c r="F33" s="66"/>
      <c r="G33" s="56">
        <v>4.82</v>
      </c>
      <c r="H33" s="29"/>
      <c r="I33" s="29">
        <f t="shared" si="0"/>
        <v>4.82</v>
      </c>
      <c r="J33" s="22" t="str">
        <f t="shared" si="3"/>
        <v>下洋</v>
      </c>
      <c r="K33" s="44">
        <f t="shared" si="4"/>
        <v>2410</v>
      </c>
      <c r="L33" s="45">
        <f t="shared" si="1"/>
        <v>14.46</v>
      </c>
      <c r="M33" s="35">
        <f t="shared" si="2"/>
        <v>72.3</v>
      </c>
      <c r="N33" s="22"/>
      <c r="O33" s="36"/>
      <c r="P33" s="36"/>
      <c r="Q33" s="36"/>
    </row>
    <row r="34" s="40" customFormat="1" ht="13" customHeight="1" spans="1:17">
      <c r="A34" s="22">
        <v>29</v>
      </c>
      <c r="B34" s="23" t="s">
        <v>615</v>
      </c>
      <c r="C34" s="24" t="s">
        <v>18</v>
      </c>
      <c r="D34" s="25" t="s">
        <v>19</v>
      </c>
      <c r="E34" s="26" t="s">
        <v>41</v>
      </c>
      <c r="F34" s="66"/>
      <c r="G34" s="56">
        <v>3.22</v>
      </c>
      <c r="H34" s="29"/>
      <c r="I34" s="29">
        <f t="shared" si="0"/>
        <v>3.22</v>
      </c>
      <c r="J34" s="22" t="str">
        <f t="shared" si="3"/>
        <v>下洋</v>
      </c>
      <c r="K34" s="44">
        <f t="shared" si="4"/>
        <v>1610</v>
      </c>
      <c r="L34" s="45">
        <f t="shared" si="1"/>
        <v>9.66</v>
      </c>
      <c r="M34" s="35">
        <f t="shared" si="2"/>
        <v>48.3</v>
      </c>
      <c r="N34" s="22"/>
      <c r="O34" s="36"/>
      <c r="P34" s="36"/>
      <c r="Q34" s="36"/>
    </row>
    <row r="35" s="40" customFormat="1" ht="13" customHeight="1" spans="1:17">
      <c r="A35" s="22">
        <v>30</v>
      </c>
      <c r="B35" s="23" t="s">
        <v>616</v>
      </c>
      <c r="C35" s="24" t="s">
        <v>18</v>
      </c>
      <c r="D35" s="25" t="s">
        <v>19</v>
      </c>
      <c r="E35" s="26" t="s">
        <v>23</v>
      </c>
      <c r="F35" s="66"/>
      <c r="G35" s="56">
        <v>1.6</v>
      </c>
      <c r="H35" s="29"/>
      <c r="I35" s="29">
        <f t="shared" si="0"/>
        <v>1.6</v>
      </c>
      <c r="J35" s="22" t="str">
        <f t="shared" si="3"/>
        <v>下洋</v>
      </c>
      <c r="K35" s="44">
        <f t="shared" si="4"/>
        <v>800</v>
      </c>
      <c r="L35" s="45">
        <f t="shared" si="1"/>
        <v>4.8</v>
      </c>
      <c r="M35" s="35">
        <f t="shared" si="2"/>
        <v>24</v>
      </c>
      <c r="N35" s="22"/>
      <c r="O35" s="36"/>
      <c r="P35" s="36"/>
      <c r="Q35" s="36"/>
    </row>
    <row r="36" s="40" customFormat="1" ht="13" customHeight="1" spans="1:17">
      <c r="A36" s="22">
        <v>31</v>
      </c>
      <c r="B36" s="23" t="s">
        <v>617</v>
      </c>
      <c r="C36" s="24" t="s">
        <v>18</v>
      </c>
      <c r="D36" s="25" t="s">
        <v>19</v>
      </c>
      <c r="E36" s="26" t="s">
        <v>20</v>
      </c>
      <c r="F36" s="66"/>
      <c r="G36" s="56">
        <v>2.02</v>
      </c>
      <c r="H36" s="29"/>
      <c r="I36" s="29">
        <f t="shared" si="0"/>
        <v>2.02</v>
      </c>
      <c r="J36" s="22" t="str">
        <f t="shared" si="3"/>
        <v>下洋</v>
      </c>
      <c r="K36" s="44">
        <f t="shared" si="4"/>
        <v>1010</v>
      </c>
      <c r="L36" s="45">
        <f t="shared" si="1"/>
        <v>6.06</v>
      </c>
      <c r="M36" s="35">
        <f t="shared" si="2"/>
        <v>30.3</v>
      </c>
      <c r="N36" s="22"/>
      <c r="O36" s="36"/>
      <c r="P36" s="36"/>
      <c r="Q36" s="36"/>
    </row>
    <row r="37" s="40" customFormat="1" ht="13" customHeight="1" spans="1:17">
      <c r="A37" s="22">
        <v>32</v>
      </c>
      <c r="B37" s="23" t="s">
        <v>618</v>
      </c>
      <c r="C37" s="24" t="s">
        <v>18</v>
      </c>
      <c r="D37" s="25" t="s">
        <v>19</v>
      </c>
      <c r="E37" s="26" t="s">
        <v>23</v>
      </c>
      <c r="F37" s="66"/>
      <c r="G37" s="56">
        <v>1.6</v>
      </c>
      <c r="H37" s="29"/>
      <c r="I37" s="29">
        <f t="shared" si="0"/>
        <v>1.6</v>
      </c>
      <c r="J37" s="22" t="str">
        <f t="shared" si="3"/>
        <v>下洋</v>
      </c>
      <c r="K37" s="44">
        <f t="shared" si="4"/>
        <v>800</v>
      </c>
      <c r="L37" s="45">
        <f t="shared" si="1"/>
        <v>4.8</v>
      </c>
      <c r="M37" s="35">
        <f t="shared" si="2"/>
        <v>24</v>
      </c>
      <c r="N37" s="22"/>
      <c r="O37" s="36"/>
      <c r="P37" s="36"/>
      <c r="Q37" s="36"/>
    </row>
    <row r="38" s="40" customFormat="1" ht="13" customHeight="1" spans="1:17">
      <c r="A38" s="22">
        <v>33</v>
      </c>
      <c r="B38" s="23" t="s">
        <v>619</v>
      </c>
      <c r="C38" s="24" t="s">
        <v>18</v>
      </c>
      <c r="D38" s="25" t="s">
        <v>19</v>
      </c>
      <c r="E38" s="26" t="s">
        <v>32</v>
      </c>
      <c r="F38" s="66"/>
      <c r="G38" s="56">
        <v>1.6</v>
      </c>
      <c r="H38" s="29"/>
      <c r="I38" s="29">
        <f t="shared" si="0"/>
        <v>1.6</v>
      </c>
      <c r="J38" s="22" t="str">
        <f t="shared" si="3"/>
        <v>下洋</v>
      </c>
      <c r="K38" s="44">
        <f t="shared" si="4"/>
        <v>800</v>
      </c>
      <c r="L38" s="45">
        <f t="shared" si="1"/>
        <v>4.8</v>
      </c>
      <c r="M38" s="35">
        <f t="shared" si="2"/>
        <v>24</v>
      </c>
      <c r="N38" s="22"/>
      <c r="O38" s="36"/>
      <c r="P38" s="36"/>
      <c r="Q38" s="36"/>
    </row>
    <row r="39" s="40" customFormat="1" ht="13" customHeight="1" spans="1:17">
      <c r="A39" s="22">
        <v>34</v>
      </c>
      <c r="B39" s="23" t="s">
        <v>620</v>
      </c>
      <c r="C39" s="24" t="s">
        <v>18</v>
      </c>
      <c r="D39" s="25" t="s">
        <v>19</v>
      </c>
      <c r="E39" s="26" t="s">
        <v>39</v>
      </c>
      <c r="F39" s="66"/>
      <c r="G39" s="56">
        <v>1.6</v>
      </c>
      <c r="H39" s="29"/>
      <c r="I39" s="29">
        <f t="shared" si="0"/>
        <v>1.6</v>
      </c>
      <c r="J39" s="22" t="str">
        <f t="shared" si="3"/>
        <v>下洋</v>
      </c>
      <c r="K39" s="44">
        <f t="shared" ref="K39:K70" si="5">G39*500</f>
        <v>800</v>
      </c>
      <c r="L39" s="45">
        <f t="shared" si="1"/>
        <v>4.8</v>
      </c>
      <c r="M39" s="35">
        <f t="shared" si="2"/>
        <v>24</v>
      </c>
      <c r="N39" s="22"/>
      <c r="O39" s="36"/>
      <c r="P39" s="36"/>
      <c r="Q39" s="36"/>
    </row>
    <row r="40" s="40" customFormat="1" ht="13" customHeight="1" spans="1:17">
      <c r="A40" s="22">
        <v>35</v>
      </c>
      <c r="B40" s="23" t="s">
        <v>621</v>
      </c>
      <c r="C40" s="24" t="s">
        <v>18</v>
      </c>
      <c r="D40" s="25" t="s">
        <v>19</v>
      </c>
      <c r="E40" s="26" t="s">
        <v>27</v>
      </c>
      <c r="F40" s="66"/>
      <c r="G40" s="56">
        <v>1.6</v>
      </c>
      <c r="H40" s="29"/>
      <c r="I40" s="29">
        <f t="shared" si="0"/>
        <v>1.6</v>
      </c>
      <c r="J40" s="22" t="str">
        <f t="shared" si="3"/>
        <v>下洋</v>
      </c>
      <c r="K40" s="44">
        <f t="shared" si="5"/>
        <v>800</v>
      </c>
      <c r="L40" s="45">
        <f t="shared" si="1"/>
        <v>4.8</v>
      </c>
      <c r="M40" s="35">
        <f t="shared" si="2"/>
        <v>24</v>
      </c>
      <c r="N40" s="22"/>
      <c r="O40" s="36"/>
      <c r="P40" s="36"/>
      <c r="Q40" s="36"/>
    </row>
    <row r="41" s="40" customFormat="1" ht="13" customHeight="1" spans="1:17">
      <c r="A41" s="22">
        <v>36</v>
      </c>
      <c r="B41" s="23" t="s">
        <v>622</v>
      </c>
      <c r="C41" s="24" t="s">
        <v>18</v>
      </c>
      <c r="D41" s="25" t="s">
        <v>19</v>
      </c>
      <c r="E41" s="26" t="s">
        <v>32</v>
      </c>
      <c r="F41" s="66"/>
      <c r="G41" s="56">
        <v>2.41</v>
      </c>
      <c r="H41" s="29"/>
      <c r="I41" s="29">
        <f t="shared" si="0"/>
        <v>2.41</v>
      </c>
      <c r="J41" s="22" t="str">
        <f t="shared" si="3"/>
        <v>下洋</v>
      </c>
      <c r="K41" s="44">
        <f t="shared" si="5"/>
        <v>1205</v>
      </c>
      <c r="L41" s="45">
        <f t="shared" si="1"/>
        <v>7.23</v>
      </c>
      <c r="M41" s="35">
        <f t="shared" si="2"/>
        <v>36.15</v>
      </c>
      <c r="N41" s="22"/>
      <c r="O41" s="36"/>
      <c r="P41" s="36"/>
      <c r="Q41" s="36"/>
    </row>
    <row r="42" s="40" customFormat="1" ht="13" customHeight="1" spans="1:17">
      <c r="A42" s="22">
        <v>37</v>
      </c>
      <c r="B42" s="23" t="s">
        <v>623</v>
      </c>
      <c r="C42" s="24" t="s">
        <v>18</v>
      </c>
      <c r="D42" s="25" t="s">
        <v>19</v>
      </c>
      <c r="E42" s="26" t="s">
        <v>25</v>
      </c>
      <c r="F42" s="66"/>
      <c r="G42" s="56">
        <v>2.04</v>
      </c>
      <c r="H42" s="29"/>
      <c r="I42" s="29">
        <f t="shared" si="0"/>
        <v>2.04</v>
      </c>
      <c r="J42" s="22" t="str">
        <f t="shared" si="3"/>
        <v>下洋</v>
      </c>
      <c r="K42" s="44">
        <f t="shared" si="5"/>
        <v>1020</v>
      </c>
      <c r="L42" s="45">
        <f t="shared" si="1"/>
        <v>6.12</v>
      </c>
      <c r="M42" s="35">
        <f t="shared" si="2"/>
        <v>30.6</v>
      </c>
      <c r="N42" s="22"/>
      <c r="O42" s="36"/>
      <c r="P42" s="36"/>
      <c r="Q42" s="36"/>
    </row>
    <row r="43" s="40" customFormat="1" ht="13" customHeight="1" spans="1:17">
      <c r="A43" s="22">
        <v>38</v>
      </c>
      <c r="B43" s="23" t="s">
        <v>624</v>
      </c>
      <c r="C43" s="24" t="s">
        <v>18</v>
      </c>
      <c r="D43" s="25" t="s">
        <v>19</v>
      </c>
      <c r="E43" s="26" t="s">
        <v>32</v>
      </c>
      <c r="F43" s="66"/>
      <c r="G43" s="56">
        <v>1.21</v>
      </c>
      <c r="H43" s="29"/>
      <c r="I43" s="29">
        <f t="shared" si="0"/>
        <v>1.21</v>
      </c>
      <c r="J43" s="22" t="str">
        <f t="shared" si="3"/>
        <v>下洋</v>
      </c>
      <c r="K43" s="44">
        <f t="shared" si="5"/>
        <v>605</v>
      </c>
      <c r="L43" s="45">
        <f t="shared" si="1"/>
        <v>3.63</v>
      </c>
      <c r="M43" s="35">
        <f t="shared" si="2"/>
        <v>18.15</v>
      </c>
      <c r="N43" s="22"/>
      <c r="O43" s="36"/>
      <c r="P43" s="36"/>
      <c r="Q43" s="36"/>
    </row>
    <row r="44" s="40" customFormat="1" ht="13" customHeight="1" spans="1:17">
      <c r="A44" s="22">
        <v>39</v>
      </c>
      <c r="B44" s="23" t="s">
        <v>625</v>
      </c>
      <c r="C44" s="24" t="s">
        <v>18</v>
      </c>
      <c r="D44" s="25" t="s">
        <v>19</v>
      </c>
      <c r="E44" s="26" t="s">
        <v>20</v>
      </c>
      <c r="F44" s="66"/>
      <c r="G44" s="56">
        <v>1.6</v>
      </c>
      <c r="H44" s="29"/>
      <c r="I44" s="29">
        <f t="shared" si="0"/>
        <v>1.6</v>
      </c>
      <c r="J44" s="22" t="str">
        <f t="shared" si="3"/>
        <v>下洋</v>
      </c>
      <c r="K44" s="44">
        <f t="shared" si="5"/>
        <v>800</v>
      </c>
      <c r="L44" s="45">
        <f t="shared" si="1"/>
        <v>4.8</v>
      </c>
      <c r="M44" s="35">
        <f t="shared" si="2"/>
        <v>24</v>
      </c>
      <c r="N44" s="22"/>
      <c r="O44" s="36"/>
      <c r="P44" s="36"/>
      <c r="Q44" s="36"/>
    </row>
    <row r="45" s="40" customFormat="1" ht="13" customHeight="1" spans="1:17">
      <c r="A45" s="22">
        <v>40</v>
      </c>
      <c r="B45" s="23" t="s">
        <v>626</v>
      </c>
      <c r="C45" s="24" t="s">
        <v>18</v>
      </c>
      <c r="D45" s="25" t="s">
        <v>19</v>
      </c>
      <c r="E45" s="26" t="s">
        <v>27</v>
      </c>
      <c r="F45" s="66"/>
      <c r="G45" s="56">
        <v>1.21</v>
      </c>
      <c r="H45" s="29"/>
      <c r="I45" s="29">
        <f t="shared" si="0"/>
        <v>1.21</v>
      </c>
      <c r="J45" s="22" t="str">
        <f t="shared" si="3"/>
        <v>下洋</v>
      </c>
      <c r="K45" s="44">
        <f t="shared" si="5"/>
        <v>605</v>
      </c>
      <c r="L45" s="45">
        <f t="shared" si="1"/>
        <v>3.63</v>
      </c>
      <c r="M45" s="35">
        <f t="shared" si="2"/>
        <v>18.15</v>
      </c>
      <c r="N45" s="22"/>
      <c r="O45" s="36"/>
      <c r="P45" s="36"/>
      <c r="Q45" s="36"/>
    </row>
    <row r="46" s="40" customFormat="1" ht="13" customHeight="1" spans="1:17">
      <c r="A46" s="22">
        <v>41</v>
      </c>
      <c r="B46" s="23" t="s">
        <v>627</v>
      </c>
      <c r="C46" s="24" t="s">
        <v>18</v>
      </c>
      <c r="D46" s="25" t="s">
        <v>19</v>
      </c>
      <c r="E46" s="26" t="s">
        <v>25</v>
      </c>
      <c r="F46" s="66"/>
      <c r="G46" s="56">
        <v>0.81</v>
      </c>
      <c r="H46" s="29"/>
      <c r="I46" s="29">
        <f t="shared" si="0"/>
        <v>0.81</v>
      </c>
      <c r="J46" s="22" t="str">
        <f t="shared" si="3"/>
        <v>下洋</v>
      </c>
      <c r="K46" s="44">
        <f t="shared" si="5"/>
        <v>405</v>
      </c>
      <c r="L46" s="45">
        <f t="shared" si="1"/>
        <v>2.43</v>
      </c>
      <c r="M46" s="35">
        <f t="shared" si="2"/>
        <v>12.15</v>
      </c>
      <c r="N46" s="22"/>
      <c r="O46" s="36"/>
      <c r="P46" s="36"/>
      <c r="Q46" s="36"/>
    </row>
    <row r="47" s="40" customFormat="1" ht="13" customHeight="1" spans="1:17">
      <c r="A47" s="22">
        <v>42</v>
      </c>
      <c r="B47" s="23" t="s">
        <v>628</v>
      </c>
      <c r="C47" s="24" t="s">
        <v>18</v>
      </c>
      <c r="D47" s="25" t="s">
        <v>19</v>
      </c>
      <c r="E47" s="26" t="s">
        <v>30</v>
      </c>
      <c r="F47" s="66"/>
      <c r="G47" s="56">
        <v>3.13</v>
      </c>
      <c r="H47" s="29"/>
      <c r="I47" s="29">
        <f t="shared" si="0"/>
        <v>3.13</v>
      </c>
      <c r="J47" s="22" t="str">
        <f t="shared" si="3"/>
        <v>下洋</v>
      </c>
      <c r="K47" s="44">
        <f t="shared" si="5"/>
        <v>1565</v>
      </c>
      <c r="L47" s="45">
        <f t="shared" si="1"/>
        <v>9.39</v>
      </c>
      <c r="M47" s="35">
        <f t="shared" si="2"/>
        <v>46.95</v>
      </c>
      <c r="N47" s="22"/>
      <c r="O47" s="36"/>
      <c r="P47" s="36"/>
      <c r="Q47" s="36"/>
    </row>
    <row r="48" s="40" customFormat="1" ht="13" customHeight="1" spans="1:17">
      <c r="A48" s="22">
        <v>43</v>
      </c>
      <c r="B48" s="23" t="s">
        <v>629</v>
      </c>
      <c r="C48" s="24" t="s">
        <v>18</v>
      </c>
      <c r="D48" s="25" t="s">
        <v>19</v>
      </c>
      <c r="E48" s="26" t="s">
        <v>39</v>
      </c>
      <c r="F48" s="66"/>
      <c r="G48" s="56">
        <v>2.09</v>
      </c>
      <c r="H48" s="29"/>
      <c r="I48" s="29">
        <f t="shared" si="0"/>
        <v>2.09</v>
      </c>
      <c r="J48" s="22" t="str">
        <f t="shared" si="3"/>
        <v>下洋</v>
      </c>
      <c r="K48" s="44">
        <f t="shared" si="5"/>
        <v>1045</v>
      </c>
      <c r="L48" s="45">
        <f t="shared" si="1"/>
        <v>6.27</v>
      </c>
      <c r="M48" s="35">
        <f t="shared" si="2"/>
        <v>31.35</v>
      </c>
      <c r="N48" s="22"/>
      <c r="O48" s="36"/>
      <c r="P48" s="36"/>
      <c r="Q48" s="36"/>
    </row>
    <row r="49" s="40" customFormat="1" ht="13" customHeight="1" spans="1:17">
      <c r="A49" s="22">
        <v>44</v>
      </c>
      <c r="B49" s="23" t="s">
        <v>630</v>
      </c>
      <c r="C49" s="24" t="s">
        <v>18</v>
      </c>
      <c r="D49" s="25" t="s">
        <v>19</v>
      </c>
      <c r="E49" s="26" t="s">
        <v>41</v>
      </c>
      <c r="F49" s="66"/>
      <c r="G49" s="56">
        <v>1.73</v>
      </c>
      <c r="H49" s="29"/>
      <c r="I49" s="29">
        <f t="shared" si="0"/>
        <v>1.73</v>
      </c>
      <c r="J49" s="22" t="str">
        <f t="shared" si="3"/>
        <v>下洋</v>
      </c>
      <c r="K49" s="44">
        <f t="shared" si="5"/>
        <v>865</v>
      </c>
      <c r="L49" s="45">
        <f t="shared" si="1"/>
        <v>5.19</v>
      </c>
      <c r="M49" s="35">
        <f t="shared" si="2"/>
        <v>25.95</v>
      </c>
      <c r="N49" s="22"/>
      <c r="O49" s="36"/>
      <c r="P49" s="36"/>
      <c r="Q49" s="36"/>
    </row>
    <row r="50" s="40" customFormat="1" ht="13" customHeight="1" spans="1:17">
      <c r="A50" s="22">
        <v>45</v>
      </c>
      <c r="B50" s="23" t="s">
        <v>631</v>
      </c>
      <c r="C50" s="24" t="s">
        <v>18</v>
      </c>
      <c r="D50" s="25" t="s">
        <v>19</v>
      </c>
      <c r="E50" s="26" t="s">
        <v>27</v>
      </c>
      <c r="F50" s="66"/>
      <c r="G50" s="56">
        <v>1.73</v>
      </c>
      <c r="H50" s="29"/>
      <c r="I50" s="29">
        <f t="shared" si="0"/>
        <v>1.73</v>
      </c>
      <c r="J50" s="22" t="str">
        <f t="shared" si="3"/>
        <v>下洋</v>
      </c>
      <c r="K50" s="44">
        <f t="shared" si="5"/>
        <v>865</v>
      </c>
      <c r="L50" s="45">
        <f t="shared" si="1"/>
        <v>5.19</v>
      </c>
      <c r="M50" s="35">
        <f t="shared" si="2"/>
        <v>25.95</v>
      </c>
      <c r="N50" s="22"/>
      <c r="O50" s="36"/>
      <c r="P50" s="36"/>
      <c r="Q50" s="36"/>
    </row>
    <row r="51" s="40" customFormat="1" ht="13" customHeight="1" spans="1:17">
      <c r="A51" s="22">
        <v>46</v>
      </c>
      <c r="B51" s="23" t="s">
        <v>632</v>
      </c>
      <c r="C51" s="24" t="s">
        <v>18</v>
      </c>
      <c r="D51" s="25" t="s">
        <v>19</v>
      </c>
      <c r="E51" s="26" t="s">
        <v>23</v>
      </c>
      <c r="F51" s="66"/>
      <c r="G51" s="56">
        <v>3.12</v>
      </c>
      <c r="H51" s="29"/>
      <c r="I51" s="29">
        <f t="shared" si="0"/>
        <v>3.12</v>
      </c>
      <c r="J51" s="22" t="str">
        <f t="shared" si="3"/>
        <v>下洋</v>
      </c>
      <c r="K51" s="44">
        <f t="shared" si="5"/>
        <v>1560</v>
      </c>
      <c r="L51" s="45">
        <f t="shared" si="1"/>
        <v>9.36</v>
      </c>
      <c r="M51" s="35">
        <f t="shared" si="2"/>
        <v>46.8</v>
      </c>
      <c r="N51" s="22"/>
      <c r="O51" s="36"/>
      <c r="P51" s="36"/>
      <c r="Q51" s="36"/>
    </row>
    <row r="52" s="40" customFormat="1" ht="13" customHeight="1" spans="1:17">
      <c r="A52" s="22">
        <v>47</v>
      </c>
      <c r="B52" s="23" t="s">
        <v>633</v>
      </c>
      <c r="C52" s="24" t="s">
        <v>18</v>
      </c>
      <c r="D52" s="25" t="s">
        <v>19</v>
      </c>
      <c r="E52" s="26" t="s">
        <v>25</v>
      </c>
      <c r="F52" s="66"/>
      <c r="G52" s="56">
        <v>2.78</v>
      </c>
      <c r="H52" s="29"/>
      <c r="I52" s="29">
        <f t="shared" si="0"/>
        <v>2.78</v>
      </c>
      <c r="J52" s="22" t="str">
        <f t="shared" si="3"/>
        <v>下洋</v>
      </c>
      <c r="K52" s="44">
        <f t="shared" si="5"/>
        <v>1390</v>
      </c>
      <c r="L52" s="45">
        <f t="shared" si="1"/>
        <v>8.34</v>
      </c>
      <c r="M52" s="35">
        <f t="shared" si="2"/>
        <v>41.7</v>
      </c>
      <c r="N52" s="22"/>
      <c r="O52" s="36"/>
      <c r="P52" s="36"/>
      <c r="Q52" s="36"/>
    </row>
    <row r="53" s="40" customFormat="1" ht="13" customHeight="1" spans="1:17">
      <c r="A53" s="22">
        <v>48</v>
      </c>
      <c r="B53" s="23" t="s">
        <v>634</v>
      </c>
      <c r="C53" s="24" t="s">
        <v>18</v>
      </c>
      <c r="D53" s="25" t="s">
        <v>19</v>
      </c>
      <c r="E53" s="26" t="s">
        <v>20</v>
      </c>
      <c r="F53" s="66"/>
      <c r="G53" s="56">
        <v>1.39</v>
      </c>
      <c r="H53" s="29"/>
      <c r="I53" s="29">
        <f t="shared" si="0"/>
        <v>1.39</v>
      </c>
      <c r="J53" s="22" t="str">
        <f t="shared" si="3"/>
        <v>下洋</v>
      </c>
      <c r="K53" s="44">
        <f t="shared" si="5"/>
        <v>695</v>
      </c>
      <c r="L53" s="45">
        <f t="shared" si="1"/>
        <v>4.17</v>
      </c>
      <c r="M53" s="35">
        <f t="shared" si="2"/>
        <v>20.85</v>
      </c>
      <c r="N53" s="22"/>
      <c r="O53" s="36"/>
      <c r="P53" s="36"/>
      <c r="Q53" s="36"/>
    </row>
    <row r="54" s="40" customFormat="1" ht="13" customHeight="1" spans="1:17">
      <c r="A54" s="22">
        <v>49</v>
      </c>
      <c r="B54" s="23" t="s">
        <v>635</v>
      </c>
      <c r="C54" s="24" t="s">
        <v>18</v>
      </c>
      <c r="D54" s="25" t="s">
        <v>19</v>
      </c>
      <c r="E54" s="26" t="s">
        <v>39</v>
      </c>
      <c r="F54" s="66"/>
      <c r="G54" s="56">
        <v>2.09</v>
      </c>
      <c r="H54" s="29"/>
      <c r="I54" s="29">
        <f t="shared" si="0"/>
        <v>2.09</v>
      </c>
      <c r="J54" s="22" t="str">
        <f t="shared" si="3"/>
        <v>下洋</v>
      </c>
      <c r="K54" s="44">
        <f t="shared" si="5"/>
        <v>1045</v>
      </c>
      <c r="L54" s="45">
        <f t="shared" si="1"/>
        <v>6.27</v>
      </c>
      <c r="M54" s="35">
        <f t="shared" si="2"/>
        <v>31.35</v>
      </c>
      <c r="N54" s="22"/>
      <c r="O54" s="36"/>
      <c r="P54" s="36"/>
      <c r="Q54" s="36"/>
    </row>
    <row r="55" s="40" customFormat="1" ht="13" customHeight="1" spans="1:17">
      <c r="A55" s="22">
        <v>50</v>
      </c>
      <c r="B55" s="23" t="s">
        <v>636</v>
      </c>
      <c r="C55" s="24" t="s">
        <v>18</v>
      </c>
      <c r="D55" s="25" t="s">
        <v>19</v>
      </c>
      <c r="E55" s="26" t="s">
        <v>32</v>
      </c>
      <c r="F55" s="66"/>
      <c r="G55" s="56">
        <v>2.78</v>
      </c>
      <c r="H55" s="29"/>
      <c r="I55" s="29">
        <f t="shared" si="0"/>
        <v>2.78</v>
      </c>
      <c r="J55" s="22" t="str">
        <f t="shared" si="3"/>
        <v>下洋</v>
      </c>
      <c r="K55" s="44">
        <f t="shared" si="5"/>
        <v>1390</v>
      </c>
      <c r="L55" s="45">
        <f t="shared" si="1"/>
        <v>8.34</v>
      </c>
      <c r="M55" s="35">
        <f t="shared" si="2"/>
        <v>41.7</v>
      </c>
      <c r="N55" s="22"/>
      <c r="O55" s="36"/>
      <c r="P55" s="36"/>
      <c r="Q55" s="36"/>
    </row>
    <row r="56" s="40" customFormat="1" ht="13" customHeight="1" spans="1:17">
      <c r="A56" s="22">
        <v>51</v>
      </c>
      <c r="B56" s="23" t="s">
        <v>637</v>
      </c>
      <c r="C56" s="24" t="s">
        <v>18</v>
      </c>
      <c r="D56" s="25" t="s">
        <v>19</v>
      </c>
      <c r="E56" s="26" t="s">
        <v>45</v>
      </c>
      <c r="F56" s="66"/>
      <c r="G56" s="56">
        <v>3.13</v>
      </c>
      <c r="H56" s="29"/>
      <c r="I56" s="29">
        <f t="shared" si="0"/>
        <v>3.13</v>
      </c>
      <c r="J56" s="22" t="str">
        <f t="shared" si="3"/>
        <v>下洋</v>
      </c>
      <c r="K56" s="44">
        <f t="shared" si="5"/>
        <v>1565</v>
      </c>
      <c r="L56" s="45">
        <f t="shared" si="1"/>
        <v>9.39</v>
      </c>
      <c r="M56" s="35">
        <f t="shared" si="2"/>
        <v>46.95</v>
      </c>
      <c r="N56" s="22"/>
      <c r="O56" s="36"/>
      <c r="P56" s="36"/>
      <c r="Q56" s="36"/>
    </row>
    <row r="57" s="40" customFormat="1" ht="13" customHeight="1" spans="1:17">
      <c r="A57" s="22">
        <v>52</v>
      </c>
      <c r="B57" s="23" t="s">
        <v>638</v>
      </c>
      <c r="C57" s="24" t="s">
        <v>18</v>
      </c>
      <c r="D57" s="25" t="s">
        <v>19</v>
      </c>
      <c r="E57" s="26" t="s">
        <v>39</v>
      </c>
      <c r="F57" s="66"/>
      <c r="G57" s="56">
        <v>1.03</v>
      </c>
      <c r="H57" s="29"/>
      <c r="I57" s="29">
        <f t="shared" si="0"/>
        <v>1.03</v>
      </c>
      <c r="J57" s="22" t="str">
        <f t="shared" si="3"/>
        <v>下洋</v>
      </c>
      <c r="K57" s="44">
        <f t="shared" si="5"/>
        <v>515</v>
      </c>
      <c r="L57" s="45">
        <f t="shared" si="1"/>
        <v>3.09</v>
      </c>
      <c r="M57" s="35">
        <f t="shared" si="2"/>
        <v>15.45</v>
      </c>
      <c r="N57" s="22"/>
      <c r="O57" s="36"/>
      <c r="P57" s="36"/>
      <c r="Q57" s="36"/>
    </row>
    <row r="58" s="40" customFormat="1" ht="13" customHeight="1" spans="1:17">
      <c r="A58" s="22">
        <v>53</v>
      </c>
      <c r="B58" s="23" t="s">
        <v>639</v>
      </c>
      <c r="C58" s="24" t="s">
        <v>18</v>
      </c>
      <c r="D58" s="25" t="s">
        <v>19</v>
      </c>
      <c r="E58" s="26" t="s">
        <v>32</v>
      </c>
      <c r="F58" s="66"/>
      <c r="G58" s="56">
        <v>2.44</v>
      </c>
      <c r="H58" s="29"/>
      <c r="I58" s="29">
        <f t="shared" si="0"/>
        <v>2.44</v>
      </c>
      <c r="J58" s="22" t="str">
        <f t="shared" si="3"/>
        <v>下洋</v>
      </c>
      <c r="K58" s="44">
        <f t="shared" si="5"/>
        <v>1220</v>
      </c>
      <c r="L58" s="45">
        <f t="shared" si="1"/>
        <v>7.32</v>
      </c>
      <c r="M58" s="35">
        <f t="shared" si="2"/>
        <v>36.6</v>
      </c>
      <c r="N58" s="22"/>
      <c r="O58" s="36"/>
      <c r="P58" s="36"/>
      <c r="Q58" s="36"/>
    </row>
    <row r="59" s="41" customFormat="1" ht="13" customHeight="1" spans="1:17">
      <c r="A59" s="22">
        <v>54</v>
      </c>
      <c r="B59" s="23" t="s">
        <v>640</v>
      </c>
      <c r="C59" s="24" t="s">
        <v>18</v>
      </c>
      <c r="D59" s="25" t="s">
        <v>19</v>
      </c>
      <c r="E59" s="26" t="s">
        <v>23</v>
      </c>
      <c r="F59" s="66"/>
      <c r="G59" s="56">
        <v>1.73</v>
      </c>
      <c r="H59" s="29"/>
      <c r="I59" s="29">
        <f t="shared" si="0"/>
        <v>1.73</v>
      </c>
      <c r="J59" s="22" t="str">
        <f t="shared" si="3"/>
        <v>下洋</v>
      </c>
      <c r="K59" s="44">
        <f t="shared" si="5"/>
        <v>865</v>
      </c>
      <c r="L59" s="45">
        <f t="shared" si="1"/>
        <v>5.19</v>
      </c>
      <c r="M59" s="35">
        <f t="shared" si="2"/>
        <v>25.95</v>
      </c>
      <c r="N59" s="22"/>
      <c r="O59" s="36"/>
      <c r="P59" s="36"/>
      <c r="Q59" s="36"/>
    </row>
    <row r="60" s="40" customFormat="1" ht="13" customHeight="1" spans="1:17">
      <c r="A60" s="22">
        <v>55</v>
      </c>
      <c r="B60" s="23" t="s">
        <v>641</v>
      </c>
      <c r="C60" s="24" t="s">
        <v>18</v>
      </c>
      <c r="D60" s="25" t="s">
        <v>19</v>
      </c>
      <c r="E60" s="26" t="s">
        <v>30</v>
      </c>
      <c r="F60" s="66"/>
      <c r="G60" s="56">
        <v>1.03</v>
      </c>
      <c r="H60" s="29"/>
      <c r="I60" s="29">
        <f t="shared" si="0"/>
        <v>1.03</v>
      </c>
      <c r="J60" s="22" t="str">
        <f t="shared" si="3"/>
        <v>下洋</v>
      </c>
      <c r="K60" s="44">
        <f t="shared" si="5"/>
        <v>515</v>
      </c>
      <c r="L60" s="45">
        <f t="shared" si="1"/>
        <v>3.09</v>
      </c>
      <c r="M60" s="35">
        <f t="shared" si="2"/>
        <v>15.45</v>
      </c>
      <c r="N60" s="22"/>
      <c r="O60" s="36"/>
      <c r="P60" s="36"/>
      <c r="Q60" s="36"/>
    </row>
    <row r="61" s="40" customFormat="1" ht="13" customHeight="1" spans="1:17">
      <c r="A61" s="22">
        <v>56</v>
      </c>
      <c r="B61" s="23" t="s">
        <v>642</v>
      </c>
      <c r="C61" s="24" t="s">
        <v>18</v>
      </c>
      <c r="D61" s="25" t="s">
        <v>19</v>
      </c>
      <c r="E61" s="26" t="s">
        <v>23</v>
      </c>
      <c r="F61" s="66"/>
      <c r="G61" s="56">
        <v>4.76</v>
      </c>
      <c r="H61" s="30"/>
      <c r="I61" s="29">
        <f t="shared" si="0"/>
        <v>4.76</v>
      </c>
      <c r="J61" s="22" t="str">
        <f t="shared" si="3"/>
        <v>下洋</v>
      </c>
      <c r="K61" s="44">
        <f t="shared" si="5"/>
        <v>2380</v>
      </c>
      <c r="L61" s="45">
        <f t="shared" si="1"/>
        <v>14.28</v>
      </c>
      <c r="M61" s="35">
        <f t="shared" si="2"/>
        <v>71.4</v>
      </c>
      <c r="N61" s="22"/>
      <c r="O61" s="36"/>
      <c r="P61" s="36"/>
      <c r="Q61" s="36"/>
    </row>
    <row r="62" s="40" customFormat="1" ht="13" customHeight="1" spans="1:17">
      <c r="A62" s="22">
        <v>57</v>
      </c>
      <c r="B62" s="23" t="s">
        <v>643</v>
      </c>
      <c r="C62" s="24" t="s">
        <v>18</v>
      </c>
      <c r="D62" s="25" t="s">
        <v>19</v>
      </c>
      <c r="E62" s="26" t="s">
        <v>23</v>
      </c>
      <c r="F62" s="66"/>
      <c r="G62" s="56">
        <v>2.65</v>
      </c>
      <c r="H62" s="30"/>
      <c r="I62" s="29">
        <f t="shared" si="0"/>
        <v>2.65</v>
      </c>
      <c r="J62" s="22" t="str">
        <f t="shared" si="3"/>
        <v>下洋</v>
      </c>
      <c r="K62" s="44">
        <f t="shared" si="5"/>
        <v>1325</v>
      </c>
      <c r="L62" s="45">
        <f t="shared" si="1"/>
        <v>7.95</v>
      </c>
      <c r="M62" s="35">
        <f t="shared" si="2"/>
        <v>39.75</v>
      </c>
      <c r="N62" s="22"/>
      <c r="O62" s="36"/>
      <c r="P62" s="36"/>
      <c r="Q62" s="36"/>
    </row>
    <row r="63" s="40" customFormat="1" ht="13" customHeight="1" spans="1:17">
      <c r="A63" s="22">
        <v>58</v>
      </c>
      <c r="B63" s="23" t="s">
        <v>644</v>
      </c>
      <c r="C63" s="24" t="s">
        <v>18</v>
      </c>
      <c r="D63" s="25" t="s">
        <v>19</v>
      </c>
      <c r="E63" s="26" t="s">
        <v>45</v>
      </c>
      <c r="F63" s="66"/>
      <c r="G63" s="56">
        <v>2.27</v>
      </c>
      <c r="H63" s="30"/>
      <c r="I63" s="29">
        <f t="shared" si="0"/>
        <v>2.27</v>
      </c>
      <c r="J63" s="22" t="str">
        <f t="shared" si="3"/>
        <v>下洋</v>
      </c>
      <c r="K63" s="44">
        <f t="shared" si="5"/>
        <v>1135</v>
      </c>
      <c r="L63" s="45">
        <f t="shared" si="1"/>
        <v>6.81</v>
      </c>
      <c r="M63" s="35">
        <f t="shared" si="2"/>
        <v>34.05</v>
      </c>
      <c r="N63" s="22"/>
      <c r="O63" s="36"/>
      <c r="P63" s="36"/>
      <c r="Q63" s="36"/>
    </row>
    <row r="64" s="40" customFormat="1" ht="13" customHeight="1" spans="1:17">
      <c r="A64" s="22">
        <v>59</v>
      </c>
      <c r="B64" s="23" t="s">
        <v>645</v>
      </c>
      <c r="C64" s="24" t="s">
        <v>18</v>
      </c>
      <c r="D64" s="25" t="s">
        <v>19</v>
      </c>
      <c r="E64" s="26" t="s">
        <v>30</v>
      </c>
      <c r="F64" s="66"/>
      <c r="G64" s="56">
        <v>3.03</v>
      </c>
      <c r="H64" s="30"/>
      <c r="I64" s="29">
        <f t="shared" si="0"/>
        <v>3.03</v>
      </c>
      <c r="J64" s="22" t="str">
        <f t="shared" si="3"/>
        <v>下洋</v>
      </c>
      <c r="K64" s="44">
        <f t="shared" si="5"/>
        <v>1515</v>
      </c>
      <c r="L64" s="45">
        <f t="shared" si="1"/>
        <v>9.09</v>
      </c>
      <c r="M64" s="35">
        <f t="shared" si="2"/>
        <v>45.45</v>
      </c>
      <c r="N64" s="22"/>
      <c r="O64" s="36"/>
      <c r="P64" s="36"/>
      <c r="Q64" s="36"/>
    </row>
    <row r="65" s="40" customFormat="1" ht="13" customHeight="1" spans="1:17">
      <c r="A65" s="22">
        <v>60</v>
      </c>
      <c r="B65" s="23" t="s">
        <v>646</v>
      </c>
      <c r="C65" s="24" t="s">
        <v>18</v>
      </c>
      <c r="D65" s="25" t="s">
        <v>19</v>
      </c>
      <c r="E65" s="26" t="s">
        <v>45</v>
      </c>
      <c r="F65" s="66"/>
      <c r="G65" s="56">
        <v>2.65</v>
      </c>
      <c r="H65" s="30"/>
      <c r="I65" s="29">
        <f t="shared" si="0"/>
        <v>2.65</v>
      </c>
      <c r="J65" s="22" t="str">
        <f t="shared" si="3"/>
        <v>下洋</v>
      </c>
      <c r="K65" s="44">
        <f t="shared" si="5"/>
        <v>1325</v>
      </c>
      <c r="L65" s="45">
        <f t="shared" si="1"/>
        <v>7.95</v>
      </c>
      <c r="M65" s="35">
        <f t="shared" si="2"/>
        <v>39.75</v>
      </c>
      <c r="N65" s="22"/>
      <c r="O65" s="36"/>
      <c r="P65" s="36"/>
      <c r="Q65" s="36"/>
    </row>
    <row r="66" s="40" customFormat="1" ht="13" customHeight="1" spans="1:17">
      <c r="A66" s="22">
        <v>61</v>
      </c>
      <c r="B66" s="23" t="s">
        <v>647</v>
      </c>
      <c r="C66" s="24" t="s">
        <v>18</v>
      </c>
      <c r="D66" s="25" t="s">
        <v>19</v>
      </c>
      <c r="E66" s="26" t="s">
        <v>23</v>
      </c>
      <c r="F66" s="66"/>
      <c r="G66" s="56">
        <v>2.27</v>
      </c>
      <c r="H66" s="30"/>
      <c r="I66" s="29">
        <f t="shared" si="0"/>
        <v>2.27</v>
      </c>
      <c r="J66" s="22" t="str">
        <f t="shared" si="3"/>
        <v>下洋</v>
      </c>
      <c r="K66" s="44">
        <f t="shared" si="5"/>
        <v>1135</v>
      </c>
      <c r="L66" s="45">
        <f t="shared" si="1"/>
        <v>6.81</v>
      </c>
      <c r="M66" s="35">
        <f t="shared" si="2"/>
        <v>34.05</v>
      </c>
      <c r="N66" s="22"/>
      <c r="O66" s="36"/>
      <c r="P66" s="36"/>
      <c r="Q66" s="36"/>
    </row>
    <row r="67" s="40" customFormat="1" ht="13" customHeight="1" spans="1:17">
      <c r="A67" s="22">
        <v>62</v>
      </c>
      <c r="B67" s="23" t="s">
        <v>648</v>
      </c>
      <c r="C67" s="24" t="s">
        <v>18</v>
      </c>
      <c r="D67" s="25" t="s">
        <v>19</v>
      </c>
      <c r="E67" s="26" t="s">
        <v>41</v>
      </c>
      <c r="F67" s="66"/>
      <c r="G67" s="56">
        <v>1.89</v>
      </c>
      <c r="H67" s="30"/>
      <c r="I67" s="29">
        <f t="shared" si="0"/>
        <v>1.89</v>
      </c>
      <c r="J67" s="22" t="str">
        <f t="shared" si="3"/>
        <v>下洋</v>
      </c>
      <c r="K67" s="44">
        <f t="shared" si="5"/>
        <v>945</v>
      </c>
      <c r="L67" s="45">
        <f t="shared" si="1"/>
        <v>5.67</v>
      </c>
      <c r="M67" s="35">
        <f t="shared" si="2"/>
        <v>28.35</v>
      </c>
      <c r="N67" s="22"/>
      <c r="O67" s="36"/>
      <c r="P67" s="36"/>
      <c r="Q67" s="36"/>
    </row>
    <row r="68" s="40" customFormat="1" ht="13" customHeight="1" spans="1:17">
      <c r="A68" s="22">
        <v>63</v>
      </c>
      <c r="B68" s="23" t="s">
        <v>649</v>
      </c>
      <c r="C68" s="24" t="s">
        <v>18</v>
      </c>
      <c r="D68" s="25" t="s">
        <v>19</v>
      </c>
      <c r="E68" s="26" t="s">
        <v>30</v>
      </c>
      <c r="F68" s="66"/>
      <c r="G68" s="56">
        <v>3.77</v>
      </c>
      <c r="H68" s="30"/>
      <c r="I68" s="29">
        <f t="shared" si="0"/>
        <v>3.77</v>
      </c>
      <c r="J68" s="22" t="str">
        <f t="shared" si="3"/>
        <v>下洋</v>
      </c>
      <c r="K68" s="44">
        <f t="shared" si="5"/>
        <v>1885</v>
      </c>
      <c r="L68" s="45">
        <f t="shared" si="1"/>
        <v>11.31</v>
      </c>
      <c r="M68" s="35">
        <f t="shared" si="2"/>
        <v>56.55</v>
      </c>
      <c r="N68" s="22"/>
      <c r="O68" s="36"/>
      <c r="P68" s="36"/>
      <c r="Q68" s="36"/>
    </row>
    <row r="69" s="40" customFormat="1" ht="13" customHeight="1" spans="1:17">
      <c r="A69" s="22">
        <v>64</v>
      </c>
      <c r="B69" s="23" t="s">
        <v>650</v>
      </c>
      <c r="C69" s="24" t="s">
        <v>18</v>
      </c>
      <c r="D69" s="25" t="s">
        <v>19</v>
      </c>
      <c r="E69" s="26" t="s">
        <v>45</v>
      </c>
      <c r="F69" s="66"/>
      <c r="G69" s="56">
        <v>1.52</v>
      </c>
      <c r="H69" s="30"/>
      <c r="I69" s="29">
        <f t="shared" si="0"/>
        <v>1.52</v>
      </c>
      <c r="J69" s="22" t="str">
        <f t="shared" si="3"/>
        <v>下洋</v>
      </c>
      <c r="K69" s="44">
        <f t="shared" si="5"/>
        <v>760</v>
      </c>
      <c r="L69" s="45">
        <f t="shared" si="1"/>
        <v>4.56</v>
      </c>
      <c r="M69" s="35">
        <f t="shared" si="2"/>
        <v>22.8</v>
      </c>
      <c r="N69" s="22"/>
      <c r="O69" s="36"/>
      <c r="P69" s="36"/>
      <c r="Q69" s="36"/>
    </row>
    <row r="70" s="40" customFormat="1" ht="13" customHeight="1" spans="1:17">
      <c r="A70" s="22">
        <v>65</v>
      </c>
      <c r="B70" s="23" t="s">
        <v>651</v>
      </c>
      <c r="C70" s="24" t="s">
        <v>18</v>
      </c>
      <c r="D70" s="25" t="s">
        <v>19</v>
      </c>
      <c r="E70" s="26" t="s">
        <v>41</v>
      </c>
      <c r="F70" s="66"/>
      <c r="G70" s="56">
        <v>1.52</v>
      </c>
      <c r="H70" s="30"/>
      <c r="I70" s="29">
        <f t="shared" ref="I70:I133" si="6">G70</f>
        <v>1.52</v>
      </c>
      <c r="J70" s="22" t="str">
        <f t="shared" si="3"/>
        <v>下洋</v>
      </c>
      <c r="K70" s="44">
        <f t="shared" si="5"/>
        <v>760</v>
      </c>
      <c r="L70" s="45">
        <f t="shared" ref="L70:L133" si="7">I70*3</f>
        <v>4.56</v>
      </c>
      <c r="M70" s="35">
        <f t="shared" ref="M70:M133" si="8">I70*15</f>
        <v>22.8</v>
      </c>
      <c r="N70" s="22"/>
      <c r="O70" s="36"/>
      <c r="P70" s="36"/>
      <c r="Q70" s="36"/>
    </row>
    <row r="71" s="40" customFormat="1" ht="13" customHeight="1" spans="1:17">
      <c r="A71" s="22">
        <v>66</v>
      </c>
      <c r="B71" s="23" t="s">
        <v>652</v>
      </c>
      <c r="C71" s="24" t="s">
        <v>18</v>
      </c>
      <c r="D71" s="25" t="s">
        <v>19</v>
      </c>
      <c r="E71" s="26" t="s">
        <v>27</v>
      </c>
      <c r="F71" s="66"/>
      <c r="G71" s="56">
        <v>1.89</v>
      </c>
      <c r="H71" s="30"/>
      <c r="I71" s="29">
        <f t="shared" si="6"/>
        <v>1.89</v>
      </c>
      <c r="J71" s="22" t="str">
        <f t="shared" ref="J71:J134" si="9">J70</f>
        <v>下洋</v>
      </c>
      <c r="K71" s="44">
        <f t="shared" ref="K71:K90" si="10">G71*500</f>
        <v>945</v>
      </c>
      <c r="L71" s="45">
        <f t="shared" si="7"/>
        <v>5.67</v>
      </c>
      <c r="M71" s="35">
        <f t="shared" si="8"/>
        <v>28.35</v>
      </c>
      <c r="N71" s="22"/>
      <c r="O71" s="36"/>
      <c r="P71" s="36"/>
      <c r="Q71" s="36"/>
    </row>
    <row r="72" s="40" customFormat="1" ht="13" customHeight="1" spans="1:17">
      <c r="A72" s="22">
        <v>67</v>
      </c>
      <c r="B72" s="23" t="s">
        <v>653</v>
      </c>
      <c r="C72" s="24" t="s">
        <v>18</v>
      </c>
      <c r="D72" s="25" t="s">
        <v>19</v>
      </c>
      <c r="E72" s="26" t="s">
        <v>27</v>
      </c>
      <c r="F72" s="66"/>
      <c r="G72" s="56">
        <v>2.27</v>
      </c>
      <c r="H72" s="30"/>
      <c r="I72" s="29">
        <f t="shared" si="6"/>
        <v>2.27</v>
      </c>
      <c r="J72" s="22" t="str">
        <f t="shared" si="9"/>
        <v>下洋</v>
      </c>
      <c r="K72" s="44">
        <f t="shared" si="10"/>
        <v>1135</v>
      </c>
      <c r="L72" s="45">
        <f t="shared" si="7"/>
        <v>6.81</v>
      </c>
      <c r="M72" s="35">
        <f t="shared" si="8"/>
        <v>34.05</v>
      </c>
      <c r="N72" s="22"/>
      <c r="O72" s="36"/>
      <c r="P72" s="36"/>
      <c r="Q72" s="36"/>
    </row>
    <row r="73" s="40" customFormat="1" ht="13" customHeight="1" spans="1:17">
      <c r="A73" s="22">
        <v>68</v>
      </c>
      <c r="B73" s="23" t="s">
        <v>654</v>
      </c>
      <c r="C73" s="24" t="s">
        <v>18</v>
      </c>
      <c r="D73" s="25" t="s">
        <v>19</v>
      </c>
      <c r="E73" s="26" t="s">
        <v>32</v>
      </c>
      <c r="F73" s="66"/>
      <c r="G73" s="56">
        <v>2.14</v>
      </c>
      <c r="H73" s="30"/>
      <c r="I73" s="29">
        <f t="shared" si="6"/>
        <v>2.14</v>
      </c>
      <c r="J73" s="22" t="str">
        <f t="shared" si="9"/>
        <v>下洋</v>
      </c>
      <c r="K73" s="44">
        <f t="shared" si="10"/>
        <v>1070</v>
      </c>
      <c r="L73" s="45">
        <f t="shared" si="7"/>
        <v>6.42</v>
      </c>
      <c r="M73" s="35">
        <f t="shared" si="8"/>
        <v>32.1</v>
      </c>
      <c r="N73" s="22"/>
      <c r="O73" s="36"/>
      <c r="P73" s="36"/>
      <c r="Q73" s="36"/>
    </row>
    <row r="74" s="40" customFormat="1" ht="13" customHeight="1" spans="1:17">
      <c r="A74" s="22">
        <v>69</v>
      </c>
      <c r="B74" s="23" t="s">
        <v>655</v>
      </c>
      <c r="C74" s="24" t="s">
        <v>18</v>
      </c>
      <c r="D74" s="25" t="s">
        <v>19</v>
      </c>
      <c r="E74" s="26" t="s">
        <v>39</v>
      </c>
      <c r="F74" s="66"/>
      <c r="G74" s="56">
        <v>1.7</v>
      </c>
      <c r="H74" s="30"/>
      <c r="I74" s="29">
        <f t="shared" si="6"/>
        <v>1.7</v>
      </c>
      <c r="J74" s="22" t="str">
        <f t="shared" si="9"/>
        <v>下洋</v>
      </c>
      <c r="K74" s="44">
        <f t="shared" si="10"/>
        <v>850</v>
      </c>
      <c r="L74" s="45">
        <f t="shared" si="7"/>
        <v>5.1</v>
      </c>
      <c r="M74" s="35">
        <f t="shared" si="8"/>
        <v>25.5</v>
      </c>
      <c r="N74" s="22"/>
      <c r="O74" s="36"/>
      <c r="P74" s="36"/>
      <c r="Q74" s="36"/>
    </row>
    <row r="75" s="40" customFormat="1" ht="13" customHeight="1" spans="1:17">
      <c r="A75" s="22">
        <v>70</v>
      </c>
      <c r="B75" s="23" t="s">
        <v>456</v>
      </c>
      <c r="C75" s="24" t="s">
        <v>18</v>
      </c>
      <c r="D75" s="25" t="s">
        <v>19</v>
      </c>
      <c r="E75" s="26" t="s">
        <v>25</v>
      </c>
      <c r="F75" s="66"/>
      <c r="G75" s="56">
        <v>1.7</v>
      </c>
      <c r="H75" s="30"/>
      <c r="I75" s="29">
        <f t="shared" si="6"/>
        <v>1.7</v>
      </c>
      <c r="J75" s="22" t="str">
        <f t="shared" si="9"/>
        <v>下洋</v>
      </c>
      <c r="K75" s="44">
        <f t="shared" si="10"/>
        <v>850</v>
      </c>
      <c r="L75" s="45">
        <f t="shared" si="7"/>
        <v>5.1</v>
      </c>
      <c r="M75" s="35">
        <f t="shared" si="8"/>
        <v>25.5</v>
      </c>
      <c r="N75" s="22"/>
      <c r="O75" s="36"/>
      <c r="P75" s="36"/>
      <c r="Q75" s="36"/>
    </row>
    <row r="76" s="40" customFormat="1" ht="13" customHeight="1" spans="1:17">
      <c r="A76" s="22">
        <v>71</v>
      </c>
      <c r="B76" s="23" t="s">
        <v>656</v>
      </c>
      <c r="C76" s="24" t="s">
        <v>18</v>
      </c>
      <c r="D76" s="25" t="s">
        <v>19</v>
      </c>
      <c r="E76" s="26" t="s">
        <v>27</v>
      </c>
      <c r="F76" s="66"/>
      <c r="G76" s="56">
        <v>1.27</v>
      </c>
      <c r="H76" s="30"/>
      <c r="I76" s="29">
        <f t="shared" si="6"/>
        <v>1.27</v>
      </c>
      <c r="J76" s="22" t="str">
        <f t="shared" si="9"/>
        <v>下洋</v>
      </c>
      <c r="K76" s="44">
        <f t="shared" si="10"/>
        <v>635</v>
      </c>
      <c r="L76" s="45">
        <f t="shared" si="7"/>
        <v>3.81</v>
      </c>
      <c r="M76" s="35">
        <f t="shared" si="8"/>
        <v>19.05</v>
      </c>
      <c r="N76" s="22"/>
      <c r="O76" s="36"/>
      <c r="P76" s="36"/>
      <c r="Q76" s="36"/>
    </row>
    <row r="77" s="40" customFormat="1" ht="13" customHeight="1" spans="1:17">
      <c r="A77" s="22">
        <v>72</v>
      </c>
      <c r="B77" s="23" t="s">
        <v>657</v>
      </c>
      <c r="C77" s="24" t="s">
        <v>18</v>
      </c>
      <c r="D77" s="25" t="s">
        <v>19</v>
      </c>
      <c r="E77" s="26" t="s">
        <v>30</v>
      </c>
      <c r="F77" s="66"/>
      <c r="G77" s="56">
        <v>1.27</v>
      </c>
      <c r="H77" s="30"/>
      <c r="I77" s="29">
        <f t="shared" si="6"/>
        <v>1.27</v>
      </c>
      <c r="J77" s="22" t="str">
        <f t="shared" si="9"/>
        <v>下洋</v>
      </c>
      <c r="K77" s="44">
        <f t="shared" si="10"/>
        <v>635</v>
      </c>
      <c r="L77" s="45">
        <f t="shared" si="7"/>
        <v>3.81</v>
      </c>
      <c r="M77" s="35">
        <f t="shared" si="8"/>
        <v>19.05</v>
      </c>
      <c r="N77" s="22"/>
      <c r="O77" s="36"/>
      <c r="P77" s="36"/>
      <c r="Q77" s="36"/>
    </row>
    <row r="78" s="40" customFormat="1" ht="13" customHeight="1" spans="1:17">
      <c r="A78" s="22">
        <v>73</v>
      </c>
      <c r="B78" s="23" t="s">
        <v>658</v>
      </c>
      <c r="C78" s="24" t="s">
        <v>18</v>
      </c>
      <c r="D78" s="25" t="s">
        <v>19</v>
      </c>
      <c r="E78" s="26" t="s">
        <v>23</v>
      </c>
      <c r="F78" s="66"/>
      <c r="G78" s="56">
        <v>1.7</v>
      </c>
      <c r="H78" s="30"/>
      <c r="I78" s="29">
        <f t="shared" si="6"/>
        <v>1.7</v>
      </c>
      <c r="J78" s="22" t="str">
        <f t="shared" si="9"/>
        <v>下洋</v>
      </c>
      <c r="K78" s="44">
        <f t="shared" si="10"/>
        <v>850</v>
      </c>
      <c r="L78" s="45">
        <f t="shared" si="7"/>
        <v>5.1</v>
      </c>
      <c r="M78" s="35">
        <f t="shared" si="8"/>
        <v>25.5</v>
      </c>
      <c r="N78" s="22"/>
      <c r="O78" s="36"/>
      <c r="P78" s="36"/>
      <c r="Q78" s="36"/>
    </row>
    <row r="79" s="40" customFormat="1" ht="13" customHeight="1" spans="1:17">
      <c r="A79" s="22">
        <v>74</v>
      </c>
      <c r="B79" s="23" t="s">
        <v>659</v>
      </c>
      <c r="C79" s="24" t="s">
        <v>18</v>
      </c>
      <c r="D79" s="25" t="s">
        <v>19</v>
      </c>
      <c r="E79" s="26" t="s">
        <v>32</v>
      </c>
      <c r="F79" s="66"/>
      <c r="G79" s="56">
        <v>3.4</v>
      </c>
      <c r="H79" s="30"/>
      <c r="I79" s="29">
        <f t="shared" si="6"/>
        <v>3.4</v>
      </c>
      <c r="J79" s="22" t="str">
        <f t="shared" si="9"/>
        <v>下洋</v>
      </c>
      <c r="K79" s="44">
        <f t="shared" si="10"/>
        <v>1700</v>
      </c>
      <c r="L79" s="45">
        <f t="shared" si="7"/>
        <v>10.2</v>
      </c>
      <c r="M79" s="35">
        <f t="shared" si="8"/>
        <v>51</v>
      </c>
      <c r="N79" s="22"/>
      <c r="O79" s="36"/>
      <c r="P79" s="36"/>
      <c r="Q79" s="36"/>
    </row>
    <row r="80" s="40" customFormat="1" ht="13" customHeight="1" spans="1:17">
      <c r="A80" s="22">
        <v>75</v>
      </c>
      <c r="B80" s="23" t="s">
        <v>660</v>
      </c>
      <c r="C80" s="24" t="s">
        <v>18</v>
      </c>
      <c r="D80" s="25" t="s">
        <v>19</v>
      </c>
      <c r="E80" s="26" t="s">
        <v>30</v>
      </c>
      <c r="F80" s="66"/>
      <c r="G80" s="56">
        <v>1.27</v>
      </c>
      <c r="H80" s="30"/>
      <c r="I80" s="29">
        <f t="shared" si="6"/>
        <v>1.27</v>
      </c>
      <c r="J80" s="22" t="str">
        <f t="shared" si="9"/>
        <v>下洋</v>
      </c>
      <c r="K80" s="44">
        <f t="shared" si="10"/>
        <v>635</v>
      </c>
      <c r="L80" s="45">
        <f t="shared" si="7"/>
        <v>3.81</v>
      </c>
      <c r="M80" s="35">
        <f t="shared" si="8"/>
        <v>19.05</v>
      </c>
      <c r="N80" s="22"/>
      <c r="O80" s="36"/>
      <c r="P80" s="36"/>
      <c r="Q80" s="36"/>
    </row>
    <row r="81" s="40" customFormat="1" ht="13" customHeight="1" spans="1:17">
      <c r="A81" s="22">
        <v>76</v>
      </c>
      <c r="B81" s="23" t="s">
        <v>661</v>
      </c>
      <c r="C81" s="24" t="s">
        <v>18</v>
      </c>
      <c r="D81" s="25" t="s">
        <v>19</v>
      </c>
      <c r="E81" s="26" t="s">
        <v>45</v>
      </c>
      <c r="F81" s="66"/>
      <c r="G81" s="56">
        <v>1.7</v>
      </c>
      <c r="H81" s="30"/>
      <c r="I81" s="29">
        <f t="shared" si="6"/>
        <v>1.7</v>
      </c>
      <c r="J81" s="22" t="str">
        <f t="shared" si="9"/>
        <v>下洋</v>
      </c>
      <c r="K81" s="44">
        <f t="shared" si="10"/>
        <v>850</v>
      </c>
      <c r="L81" s="45">
        <f t="shared" si="7"/>
        <v>5.1</v>
      </c>
      <c r="M81" s="35">
        <f t="shared" si="8"/>
        <v>25.5</v>
      </c>
      <c r="N81" s="22"/>
      <c r="O81" s="36"/>
      <c r="P81" s="36"/>
      <c r="Q81" s="36"/>
    </row>
    <row r="82" s="40" customFormat="1" ht="13" customHeight="1" spans="1:17">
      <c r="A82" s="22">
        <v>77</v>
      </c>
      <c r="B82" s="23" t="s">
        <v>662</v>
      </c>
      <c r="C82" s="24" t="s">
        <v>18</v>
      </c>
      <c r="D82" s="25" t="s">
        <v>19</v>
      </c>
      <c r="E82" s="26" t="s">
        <v>23</v>
      </c>
      <c r="F82" s="66"/>
      <c r="G82" s="56">
        <v>1.7</v>
      </c>
      <c r="H82" s="30"/>
      <c r="I82" s="29">
        <f t="shared" si="6"/>
        <v>1.7</v>
      </c>
      <c r="J82" s="22" t="str">
        <f t="shared" si="9"/>
        <v>下洋</v>
      </c>
      <c r="K82" s="44">
        <f t="shared" si="10"/>
        <v>850</v>
      </c>
      <c r="L82" s="45">
        <f t="shared" si="7"/>
        <v>5.1</v>
      </c>
      <c r="M82" s="35">
        <f t="shared" si="8"/>
        <v>25.5</v>
      </c>
      <c r="N82" s="22"/>
      <c r="O82" s="36"/>
      <c r="P82" s="36"/>
      <c r="Q82" s="36"/>
    </row>
    <row r="83" s="40" customFormat="1" ht="13" customHeight="1" spans="1:17">
      <c r="A83" s="22">
        <v>78</v>
      </c>
      <c r="B83" s="23" t="s">
        <v>663</v>
      </c>
      <c r="C83" s="24" t="s">
        <v>18</v>
      </c>
      <c r="D83" s="25" t="s">
        <v>19</v>
      </c>
      <c r="E83" s="26" t="s">
        <v>23</v>
      </c>
      <c r="F83" s="66"/>
      <c r="G83" s="56">
        <v>1.7</v>
      </c>
      <c r="H83" s="30"/>
      <c r="I83" s="29">
        <f t="shared" si="6"/>
        <v>1.7</v>
      </c>
      <c r="J83" s="22" t="str">
        <f t="shared" si="9"/>
        <v>下洋</v>
      </c>
      <c r="K83" s="44">
        <f t="shared" si="10"/>
        <v>850</v>
      </c>
      <c r="L83" s="45">
        <f t="shared" si="7"/>
        <v>5.1</v>
      </c>
      <c r="M83" s="35">
        <f t="shared" si="8"/>
        <v>25.5</v>
      </c>
      <c r="N83" s="22"/>
      <c r="O83" s="36"/>
      <c r="P83" s="36"/>
      <c r="Q83" s="36"/>
    </row>
    <row r="84" s="40" customFormat="1" ht="13" customHeight="1" spans="1:17">
      <c r="A84" s="22">
        <v>79</v>
      </c>
      <c r="B84" s="23" t="s">
        <v>664</v>
      </c>
      <c r="C84" s="24" t="s">
        <v>18</v>
      </c>
      <c r="D84" s="25" t="s">
        <v>19</v>
      </c>
      <c r="E84" s="26" t="s">
        <v>32</v>
      </c>
      <c r="F84" s="66"/>
      <c r="G84" s="56">
        <v>2.14</v>
      </c>
      <c r="H84" s="30"/>
      <c r="I84" s="29">
        <f t="shared" si="6"/>
        <v>2.14</v>
      </c>
      <c r="J84" s="22" t="str">
        <f t="shared" si="9"/>
        <v>下洋</v>
      </c>
      <c r="K84" s="44">
        <f t="shared" si="10"/>
        <v>1070</v>
      </c>
      <c r="L84" s="45">
        <f t="shared" si="7"/>
        <v>6.42</v>
      </c>
      <c r="M84" s="35">
        <f t="shared" si="8"/>
        <v>32.1</v>
      </c>
      <c r="N84" s="22"/>
      <c r="O84" s="36"/>
      <c r="P84" s="36"/>
      <c r="Q84" s="36"/>
    </row>
    <row r="85" s="40" customFormat="1" ht="13" customHeight="1" spans="1:17">
      <c r="A85" s="22">
        <v>80</v>
      </c>
      <c r="B85" s="23" t="s">
        <v>665</v>
      </c>
      <c r="C85" s="24" t="s">
        <v>18</v>
      </c>
      <c r="D85" s="25" t="s">
        <v>19</v>
      </c>
      <c r="E85" s="26" t="s">
        <v>23</v>
      </c>
      <c r="F85" s="66"/>
      <c r="G85" s="56">
        <v>2.14</v>
      </c>
      <c r="H85" s="30"/>
      <c r="I85" s="29">
        <f t="shared" si="6"/>
        <v>2.14</v>
      </c>
      <c r="J85" s="22" t="str">
        <f t="shared" si="9"/>
        <v>下洋</v>
      </c>
      <c r="K85" s="44">
        <f t="shared" si="10"/>
        <v>1070</v>
      </c>
      <c r="L85" s="45">
        <f t="shared" si="7"/>
        <v>6.42</v>
      </c>
      <c r="M85" s="35">
        <f t="shared" si="8"/>
        <v>32.1</v>
      </c>
      <c r="N85" s="22"/>
      <c r="O85" s="36"/>
      <c r="P85" s="36"/>
      <c r="Q85" s="36"/>
    </row>
    <row r="86" s="40" customFormat="1" ht="13" customHeight="1" spans="1:17">
      <c r="A86" s="22">
        <v>81</v>
      </c>
      <c r="B86" s="23" t="s">
        <v>666</v>
      </c>
      <c r="C86" s="24" t="s">
        <v>18</v>
      </c>
      <c r="D86" s="25" t="s">
        <v>19</v>
      </c>
      <c r="E86" s="26" t="s">
        <v>27</v>
      </c>
      <c r="F86" s="66"/>
      <c r="G86" s="56">
        <v>1.7</v>
      </c>
      <c r="H86" s="30"/>
      <c r="I86" s="29">
        <f t="shared" si="6"/>
        <v>1.7</v>
      </c>
      <c r="J86" s="22" t="str">
        <f t="shared" si="9"/>
        <v>下洋</v>
      </c>
      <c r="K86" s="44">
        <f t="shared" si="10"/>
        <v>850</v>
      </c>
      <c r="L86" s="45">
        <f t="shared" si="7"/>
        <v>5.1</v>
      </c>
      <c r="M86" s="35">
        <f t="shared" si="8"/>
        <v>25.5</v>
      </c>
      <c r="N86" s="22"/>
      <c r="O86" s="36"/>
      <c r="P86" s="36"/>
      <c r="Q86" s="36"/>
    </row>
    <row r="87" s="40" customFormat="1" ht="13" customHeight="1" spans="1:17">
      <c r="A87" s="22">
        <v>82</v>
      </c>
      <c r="B87" s="23" t="s">
        <v>667</v>
      </c>
      <c r="C87" s="24" t="s">
        <v>18</v>
      </c>
      <c r="D87" s="25" t="s">
        <v>19</v>
      </c>
      <c r="E87" s="26" t="s">
        <v>25</v>
      </c>
      <c r="F87" s="66"/>
      <c r="G87" s="56">
        <v>0.87</v>
      </c>
      <c r="H87" s="30"/>
      <c r="I87" s="29">
        <f t="shared" si="6"/>
        <v>0.87</v>
      </c>
      <c r="J87" s="22" t="str">
        <f t="shared" si="9"/>
        <v>下洋</v>
      </c>
      <c r="K87" s="44">
        <f t="shared" si="10"/>
        <v>435</v>
      </c>
      <c r="L87" s="45">
        <f t="shared" si="7"/>
        <v>2.61</v>
      </c>
      <c r="M87" s="35">
        <f t="shared" si="8"/>
        <v>13.05</v>
      </c>
      <c r="N87" s="22"/>
      <c r="O87" s="36"/>
      <c r="P87" s="36"/>
      <c r="Q87" s="36"/>
    </row>
    <row r="88" s="40" customFormat="1" ht="13" customHeight="1" spans="1:17">
      <c r="A88" s="22">
        <v>83</v>
      </c>
      <c r="B88" s="23" t="s">
        <v>668</v>
      </c>
      <c r="C88" s="24" t="s">
        <v>18</v>
      </c>
      <c r="D88" s="25" t="s">
        <v>19</v>
      </c>
      <c r="E88" s="26" t="s">
        <v>32</v>
      </c>
      <c r="F88" s="66"/>
      <c r="G88" s="56">
        <v>2.14</v>
      </c>
      <c r="H88" s="30"/>
      <c r="I88" s="29">
        <f t="shared" si="6"/>
        <v>2.14</v>
      </c>
      <c r="J88" s="22" t="str">
        <f t="shared" si="9"/>
        <v>下洋</v>
      </c>
      <c r="K88" s="44">
        <f t="shared" si="10"/>
        <v>1070</v>
      </c>
      <c r="L88" s="45">
        <f t="shared" si="7"/>
        <v>6.42</v>
      </c>
      <c r="M88" s="35">
        <f t="shared" si="8"/>
        <v>32.1</v>
      </c>
      <c r="N88" s="22"/>
      <c r="O88" s="36"/>
      <c r="P88" s="36"/>
      <c r="Q88" s="36"/>
    </row>
    <row r="89" s="40" customFormat="1" ht="13" customHeight="1" spans="1:17">
      <c r="A89" s="22">
        <v>84</v>
      </c>
      <c r="B89" s="23" t="s">
        <v>669</v>
      </c>
      <c r="C89" s="24" t="s">
        <v>18</v>
      </c>
      <c r="D89" s="25" t="s">
        <v>19</v>
      </c>
      <c r="E89" s="26" t="s">
        <v>27</v>
      </c>
      <c r="F89" s="66"/>
      <c r="G89" s="56">
        <v>1.7</v>
      </c>
      <c r="H89" s="30"/>
      <c r="I89" s="29">
        <f t="shared" si="6"/>
        <v>1.7</v>
      </c>
      <c r="J89" s="22" t="str">
        <f t="shared" si="9"/>
        <v>下洋</v>
      </c>
      <c r="K89" s="44">
        <f t="shared" si="10"/>
        <v>850</v>
      </c>
      <c r="L89" s="45">
        <f t="shared" si="7"/>
        <v>5.1</v>
      </c>
      <c r="M89" s="35">
        <f t="shared" si="8"/>
        <v>25.5</v>
      </c>
      <c r="N89" s="22"/>
      <c r="O89" s="36"/>
      <c r="P89" s="36"/>
      <c r="Q89" s="36"/>
    </row>
    <row r="90" s="40" customFormat="1" ht="13" customHeight="1" spans="1:17">
      <c r="A90" s="47" t="s">
        <v>16</v>
      </c>
      <c r="B90" s="47"/>
      <c r="C90" s="59"/>
      <c r="D90" s="47"/>
      <c r="E90" s="47"/>
      <c r="F90" s="47"/>
      <c r="G90" s="69">
        <f>SUM(G6:G89)</f>
        <v>181.98</v>
      </c>
      <c r="H90" s="48"/>
      <c r="I90" s="48">
        <f t="shared" si="6"/>
        <v>181.98</v>
      </c>
      <c r="J90" s="47"/>
      <c r="K90" s="44">
        <f t="shared" si="10"/>
        <v>90990</v>
      </c>
      <c r="L90" s="49">
        <f>G90*3</f>
        <v>545.94</v>
      </c>
      <c r="M90" s="48">
        <f>G90*15</f>
        <v>2729.7</v>
      </c>
      <c r="N90" s="22"/>
      <c r="O90" s="36"/>
      <c r="P90" s="36"/>
      <c r="Q90" s="36"/>
    </row>
    <row r="94" spans="14:14">
      <c r="N94" s="39"/>
    </row>
  </sheetData>
  <mergeCells count="13">
    <mergeCell ref="A2:N2"/>
    <mergeCell ref="A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Q115"/>
  <sheetViews>
    <sheetView workbookViewId="0">
      <selection activeCell="A6" sqref="A6"/>
    </sheetView>
  </sheetViews>
  <sheetFormatPr defaultColWidth="9" defaultRowHeight="13.5"/>
  <cols>
    <col min="1" max="1" width="5.25" style="4" customWidth="1"/>
    <col min="2" max="2" width="9" style="4"/>
    <col min="3" max="3" width="17.75" style="5" customWidth="1"/>
    <col min="4" max="4" width="22.25" style="4" customWidth="1"/>
    <col min="5" max="5" width="11.25" style="4" customWidth="1"/>
    <col min="6" max="6" width="5.25" style="4" customWidth="1"/>
    <col min="7" max="7" width="7.375" style="4" customWidth="1"/>
    <col min="8" max="8" width="4.875" style="6" customWidth="1"/>
    <col min="9" max="9" width="7.99166666666667" style="4" customWidth="1"/>
    <col min="10" max="10" width="6.125" style="4" customWidth="1"/>
    <col min="11" max="11" width="8.53333333333333" style="4" customWidth="1"/>
    <col min="12" max="12" width="8.73333333333333" style="6" customWidth="1"/>
    <col min="13" max="14" width="7.625" style="4" customWidth="1"/>
    <col min="15" max="15" width="9" style="4"/>
    <col min="16" max="16" width="11.125" style="4"/>
    <col min="17" max="16384" width="9" style="4"/>
  </cols>
  <sheetData>
    <row r="1" spans="1:14">
      <c r="A1" s="7"/>
      <c r="B1" s="7"/>
      <c r="C1" s="8"/>
      <c r="D1" s="7"/>
      <c r="E1" s="7"/>
      <c r="F1" s="9"/>
      <c r="G1" s="9"/>
      <c r="H1" s="10"/>
      <c r="I1" s="9"/>
      <c r="J1" s="9"/>
      <c r="K1" s="9"/>
      <c r="L1" s="10"/>
      <c r="M1" s="9"/>
      <c r="N1" s="9"/>
    </row>
    <row r="2" ht="20.25" spans="1:14">
      <c r="A2" s="11" t="s">
        <v>670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spans="1:14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14" t="s">
        <v>2</v>
      </c>
      <c r="B4" s="14" t="s">
        <v>3</v>
      </c>
      <c r="C4" s="15" t="s">
        <v>4</v>
      </c>
      <c r="D4" s="14" t="s">
        <v>5</v>
      </c>
      <c r="E4" s="14" t="s">
        <v>6</v>
      </c>
      <c r="F4" s="16" t="s">
        <v>7</v>
      </c>
      <c r="G4" s="17"/>
      <c r="H4" s="17"/>
      <c r="I4" s="31"/>
      <c r="J4" s="14" t="s">
        <v>8</v>
      </c>
      <c r="K4" s="14" t="s">
        <v>9</v>
      </c>
      <c r="L4" s="32" t="s">
        <v>10</v>
      </c>
      <c r="M4" s="14" t="s">
        <v>11</v>
      </c>
      <c r="N4" s="14" t="s">
        <v>12</v>
      </c>
    </row>
    <row r="5" spans="1:14">
      <c r="A5" s="64"/>
      <c r="B5" s="64"/>
      <c r="C5" s="65"/>
      <c r="D5" s="64"/>
      <c r="E5" s="64"/>
      <c r="F5" s="14" t="s">
        <v>13</v>
      </c>
      <c r="G5" s="14" t="s">
        <v>14</v>
      </c>
      <c r="H5" s="32" t="s">
        <v>15</v>
      </c>
      <c r="I5" s="14" t="s">
        <v>16</v>
      </c>
      <c r="J5" s="64"/>
      <c r="K5" s="64"/>
      <c r="L5" s="67"/>
      <c r="M5" s="64"/>
      <c r="N5" s="64"/>
    </row>
    <row r="6" s="62" customFormat="1" ht="14" customHeight="1" spans="1:17">
      <c r="A6" s="22">
        <v>1</v>
      </c>
      <c r="B6" s="23" t="s">
        <v>671</v>
      </c>
      <c r="C6" s="24" t="s">
        <v>18</v>
      </c>
      <c r="D6" s="25" t="s">
        <v>19</v>
      </c>
      <c r="E6" s="26" t="s">
        <v>39</v>
      </c>
      <c r="F6" s="66"/>
      <c r="G6" s="56">
        <v>4.98</v>
      </c>
      <c r="H6" s="45"/>
      <c r="I6" s="45">
        <f t="shared" ref="I6:I69" si="0">G6</f>
        <v>4.98</v>
      </c>
      <c r="J6" s="44" t="s">
        <v>672</v>
      </c>
      <c r="K6" s="44">
        <f>G6*500</f>
        <v>2490</v>
      </c>
      <c r="L6" s="45">
        <f t="shared" ref="L6:L69" si="1">I6*3</f>
        <v>14.94</v>
      </c>
      <c r="M6" s="35">
        <f t="shared" ref="M6:M69" si="2">I6*15</f>
        <v>74.7</v>
      </c>
      <c r="N6" s="22"/>
      <c r="O6" s="36"/>
      <c r="P6" s="36"/>
      <c r="Q6" s="36"/>
    </row>
    <row r="7" s="62" customFormat="1" ht="14" customHeight="1" spans="1:17">
      <c r="A7" s="22">
        <v>2</v>
      </c>
      <c r="B7" s="23" t="s">
        <v>673</v>
      </c>
      <c r="C7" s="24" t="s">
        <v>18</v>
      </c>
      <c r="D7" s="25" t="s">
        <v>19</v>
      </c>
      <c r="E7" s="26" t="s">
        <v>32</v>
      </c>
      <c r="F7" s="66"/>
      <c r="G7" s="56">
        <v>3.76</v>
      </c>
      <c r="H7" s="45"/>
      <c r="I7" s="45">
        <f t="shared" si="0"/>
        <v>3.76</v>
      </c>
      <c r="J7" s="22" t="str">
        <f t="shared" ref="J7:J70" si="3">J6</f>
        <v>大寨垄</v>
      </c>
      <c r="K7" s="44">
        <f t="shared" ref="K7:K38" si="4">G7*500</f>
        <v>1880</v>
      </c>
      <c r="L7" s="45">
        <f t="shared" si="1"/>
        <v>11.28</v>
      </c>
      <c r="M7" s="35">
        <f t="shared" si="2"/>
        <v>56.4</v>
      </c>
      <c r="N7" s="22"/>
      <c r="O7" s="36"/>
      <c r="P7" s="36"/>
      <c r="Q7" s="36"/>
    </row>
    <row r="8" s="62" customFormat="1" ht="14" customHeight="1" spans="1:17">
      <c r="A8" s="22">
        <v>3</v>
      </c>
      <c r="B8" s="23" t="s">
        <v>674</v>
      </c>
      <c r="C8" s="24" t="s">
        <v>18</v>
      </c>
      <c r="D8" s="25" t="s">
        <v>19</v>
      </c>
      <c r="E8" s="26" t="s">
        <v>23</v>
      </c>
      <c r="F8" s="66"/>
      <c r="G8" s="56">
        <v>3.76</v>
      </c>
      <c r="H8" s="45"/>
      <c r="I8" s="45">
        <f t="shared" si="0"/>
        <v>3.76</v>
      </c>
      <c r="J8" s="22" t="str">
        <f t="shared" si="3"/>
        <v>大寨垄</v>
      </c>
      <c r="K8" s="44">
        <f t="shared" si="4"/>
        <v>1880</v>
      </c>
      <c r="L8" s="45">
        <f t="shared" si="1"/>
        <v>11.28</v>
      </c>
      <c r="M8" s="35">
        <f t="shared" si="2"/>
        <v>56.4</v>
      </c>
      <c r="N8" s="22"/>
      <c r="O8" s="36"/>
      <c r="P8" s="36"/>
      <c r="Q8" s="36"/>
    </row>
    <row r="9" s="62" customFormat="1" ht="14" customHeight="1" spans="1:17">
      <c r="A9" s="22">
        <v>4</v>
      </c>
      <c r="B9" s="23" t="s">
        <v>675</v>
      </c>
      <c r="C9" s="24" t="s">
        <v>18</v>
      </c>
      <c r="D9" s="25" t="s">
        <v>19</v>
      </c>
      <c r="E9" s="26" t="s">
        <v>25</v>
      </c>
      <c r="F9" s="66"/>
      <c r="G9" s="56">
        <v>2.93</v>
      </c>
      <c r="H9" s="45"/>
      <c r="I9" s="45">
        <f t="shared" si="0"/>
        <v>2.93</v>
      </c>
      <c r="J9" s="22" t="str">
        <f t="shared" si="3"/>
        <v>大寨垄</v>
      </c>
      <c r="K9" s="44">
        <f t="shared" si="4"/>
        <v>1465</v>
      </c>
      <c r="L9" s="45">
        <f t="shared" si="1"/>
        <v>8.79</v>
      </c>
      <c r="M9" s="35">
        <f t="shared" si="2"/>
        <v>43.95</v>
      </c>
      <c r="N9" s="22"/>
      <c r="O9" s="36"/>
      <c r="P9" s="36"/>
      <c r="Q9" s="36"/>
    </row>
    <row r="10" s="62" customFormat="1" ht="14" customHeight="1" spans="1:17">
      <c r="A10" s="22">
        <v>5</v>
      </c>
      <c r="B10" s="23" t="s">
        <v>676</v>
      </c>
      <c r="C10" s="24" t="s">
        <v>18</v>
      </c>
      <c r="D10" s="25" t="s">
        <v>19</v>
      </c>
      <c r="E10" s="26" t="s">
        <v>27</v>
      </c>
      <c r="F10" s="66"/>
      <c r="G10" s="56">
        <v>2.93</v>
      </c>
      <c r="H10" s="45"/>
      <c r="I10" s="45">
        <f t="shared" si="0"/>
        <v>2.93</v>
      </c>
      <c r="J10" s="22" t="str">
        <f t="shared" si="3"/>
        <v>大寨垄</v>
      </c>
      <c r="K10" s="44">
        <f t="shared" si="4"/>
        <v>1465</v>
      </c>
      <c r="L10" s="45">
        <f t="shared" si="1"/>
        <v>8.79</v>
      </c>
      <c r="M10" s="35">
        <f t="shared" si="2"/>
        <v>43.95</v>
      </c>
      <c r="N10" s="22"/>
      <c r="O10" s="36"/>
      <c r="P10" s="36"/>
      <c r="Q10" s="36"/>
    </row>
    <row r="11" s="62" customFormat="1" ht="14" customHeight="1" spans="1:17">
      <c r="A11" s="22">
        <v>6</v>
      </c>
      <c r="B11" s="23" t="s">
        <v>677</v>
      </c>
      <c r="C11" s="24" t="s">
        <v>18</v>
      </c>
      <c r="D11" s="25" t="s">
        <v>19</v>
      </c>
      <c r="E11" s="26" t="s">
        <v>30</v>
      </c>
      <c r="F11" s="66"/>
      <c r="G11" s="56">
        <v>2.51</v>
      </c>
      <c r="H11" s="45"/>
      <c r="I11" s="45">
        <f t="shared" si="0"/>
        <v>2.51</v>
      </c>
      <c r="J11" s="22" t="str">
        <f t="shared" si="3"/>
        <v>大寨垄</v>
      </c>
      <c r="K11" s="44">
        <f t="shared" si="4"/>
        <v>1255</v>
      </c>
      <c r="L11" s="45">
        <f t="shared" si="1"/>
        <v>7.53</v>
      </c>
      <c r="M11" s="35">
        <f t="shared" si="2"/>
        <v>37.65</v>
      </c>
      <c r="N11" s="22"/>
      <c r="O11" s="36"/>
      <c r="P11" s="36"/>
      <c r="Q11" s="36"/>
    </row>
    <row r="12" s="62" customFormat="1" ht="14" customHeight="1" spans="1:17">
      <c r="A12" s="22">
        <v>7</v>
      </c>
      <c r="B12" s="23" t="s">
        <v>678</v>
      </c>
      <c r="C12" s="24" t="s">
        <v>18</v>
      </c>
      <c r="D12" s="25" t="s">
        <v>19</v>
      </c>
      <c r="E12" s="26" t="s">
        <v>45</v>
      </c>
      <c r="F12" s="66"/>
      <c r="G12" s="56">
        <v>2.93</v>
      </c>
      <c r="H12" s="45"/>
      <c r="I12" s="45">
        <f t="shared" si="0"/>
        <v>2.93</v>
      </c>
      <c r="J12" s="22" t="str">
        <f t="shared" si="3"/>
        <v>大寨垄</v>
      </c>
      <c r="K12" s="44">
        <f t="shared" si="4"/>
        <v>1465</v>
      </c>
      <c r="L12" s="45">
        <f t="shared" si="1"/>
        <v>8.79</v>
      </c>
      <c r="M12" s="35">
        <f t="shared" si="2"/>
        <v>43.95</v>
      </c>
      <c r="N12" s="22"/>
      <c r="O12" s="36"/>
      <c r="P12" s="36"/>
      <c r="Q12" s="36"/>
    </row>
    <row r="13" s="62" customFormat="1" ht="14" customHeight="1" spans="1:17">
      <c r="A13" s="22">
        <v>8</v>
      </c>
      <c r="B13" s="23" t="s">
        <v>679</v>
      </c>
      <c r="C13" s="24" t="s">
        <v>18</v>
      </c>
      <c r="D13" s="25" t="s">
        <v>19</v>
      </c>
      <c r="E13" s="26" t="s">
        <v>39</v>
      </c>
      <c r="F13" s="66"/>
      <c r="G13" s="56">
        <v>5.41</v>
      </c>
      <c r="H13" s="45"/>
      <c r="I13" s="45">
        <f t="shared" si="0"/>
        <v>5.41</v>
      </c>
      <c r="J13" s="22" t="str">
        <f t="shared" si="3"/>
        <v>大寨垄</v>
      </c>
      <c r="K13" s="44">
        <f t="shared" si="4"/>
        <v>2705</v>
      </c>
      <c r="L13" s="45">
        <f t="shared" si="1"/>
        <v>16.23</v>
      </c>
      <c r="M13" s="35">
        <f t="shared" si="2"/>
        <v>81.15</v>
      </c>
      <c r="N13" s="22"/>
      <c r="O13" s="36"/>
      <c r="P13" s="36"/>
      <c r="Q13" s="36"/>
    </row>
    <row r="14" s="62" customFormat="1" ht="14" customHeight="1" spans="1:17">
      <c r="A14" s="22">
        <v>9</v>
      </c>
      <c r="B14" s="23" t="s">
        <v>680</v>
      </c>
      <c r="C14" s="24" t="s">
        <v>18</v>
      </c>
      <c r="D14" s="25" t="s">
        <v>19</v>
      </c>
      <c r="E14" s="26" t="s">
        <v>23</v>
      </c>
      <c r="F14" s="66"/>
      <c r="G14" s="56">
        <v>3.27</v>
      </c>
      <c r="H14" s="45"/>
      <c r="I14" s="45">
        <f t="shared" si="0"/>
        <v>3.27</v>
      </c>
      <c r="J14" s="22" t="str">
        <f t="shared" si="3"/>
        <v>大寨垄</v>
      </c>
      <c r="K14" s="44">
        <f t="shared" si="4"/>
        <v>1635</v>
      </c>
      <c r="L14" s="45">
        <f t="shared" si="1"/>
        <v>9.81</v>
      </c>
      <c r="M14" s="35">
        <f t="shared" si="2"/>
        <v>49.05</v>
      </c>
      <c r="N14" s="22"/>
      <c r="O14" s="36"/>
      <c r="P14" s="36"/>
      <c r="Q14" s="36"/>
    </row>
    <row r="15" s="62" customFormat="1" ht="14" customHeight="1" spans="1:17">
      <c r="A15" s="22">
        <v>10</v>
      </c>
      <c r="B15" s="23" t="s">
        <v>681</v>
      </c>
      <c r="C15" s="24" t="s">
        <v>18</v>
      </c>
      <c r="D15" s="25" t="s">
        <v>19</v>
      </c>
      <c r="E15" s="26" t="s">
        <v>23</v>
      </c>
      <c r="F15" s="66"/>
      <c r="G15" s="56">
        <v>1.42</v>
      </c>
      <c r="H15" s="45"/>
      <c r="I15" s="45">
        <f t="shared" si="0"/>
        <v>1.42</v>
      </c>
      <c r="J15" s="22" t="str">
        <f t="shared" si="3"/>
        <v>大寨垄</v>
      </c>
      <c r="K15" s="44">
        <f t="shared" si="4"/>
        <v>710</v>
      </c>
      <c r="L15" s="45">
        <f t="shared" si="1"/>
        <v>4.26</v>
      </c>
      <c r="M15" s="35">
        <f t="shared" si="2"/>
        <v>21.3</v>
      </c>
      <c r="N15" s="22"/>
      <c r="O15" s="36"/>
      <c r="P15" s="36"/>
      <c r="Q15" s="36"/>
    </row>
    <row r="16" s="62" customFormat="1" ht="14" customHeight="1" spans="1:17">
      <c r="A16" s="22">
        <v>11</v>
      </c>
      <c r="B16" s="23" t="s">
        <v>682</v>
      </c>
      <c r="C16" s="24" t="s">
        <v>18</v>
      </c>
      <c r="D16" s="25" t="s">
        <v>19</v>
      </c>
      <c r="E16" s="26" t="s">
        <v>25</v>
      </c>
      <c r="F16" s="66"/>
      <c r="G16" s="56">
        <v>1.44</v>
      </c>
      <c r="H16" s="45"/>
      <c r="I16" s="45">
        <f t="shared" si="0"/>
        <v>1.44</v>
      </c>
      <c r="J16" s="22" t="str">
        <f t="shared" si="3"/>
        <v>大寨垄</v>
      </c>
      <c r="K16" s="44">
        <f t="shared" si="4"/>
        <v>720</v>
      </c>
      <c r="L16" s="45">
        <f t="shared" si="1"/>
        <v>4.32</v>
      </c>
      <c r="M16" s="35">
        <f t="shared" si="2"/>
        <v>21.6</v>
      </c>
      <c r="N16" s="22"/>
      <c r="O16" s="36"/>
      <c r="P16" s="36"/>
      <c r="Q16" s="36"/>
    </row>
    <row r="17" s="62" customFormat="1" ht="14" customHeight="1" spans="1:17">
      <c r="A17" s="22">
        <v>12</v>
      </c>
      <c r="B17" s="23" t="s">
        <v>683</v>
      </c>
      <c r="C17" s="24" t="s">
        <v>18</v>
      </c>
      <c r="D17" s="25" t="s">
        <v>19</v>
      </c>
      <c r="E17" s="26" t="s">
        <v>25</v>
      </c>
      <c r="F17" s="66"/>
      <c r="G17" s="56">
        <v>1.44</v>
      </c>
      <c r="H17" s="45"/>
      <c r="I17" s="45">
        <f t="shared" si="0"/>
        <v>1.44</v>
      </c>
      <c r="J17" s="22" t="str">
        <f t="shared" si="3"/>
        <v>大寨垄</v>
      </c>
      <c r="K17" s="44">
        <f t="shared" si="4"/>
        <v>720</v>
      </c>
      <c r="L17" s="45">
        <f t="shared" si="1"/>
        <v>4.32</v>
      </c>
      <c r="M17" s="35">
        <f t="shared" si="2"/>
        <v>21.6</v>
      </c>
      <c r="N17" s="22"/>
      <c r="O17" s="36"/>
      <c r="P17" s="36"/>
      <c r="Q17" s="36"/>
    </row>
    <row r="18" s="62" customFormat="1" ht="14" customHeight="1" spans="1:17">
      <c r="A18" s="22">
        <v>13</v>
      </c>
      <c r="B18" s="23" t="s">
        <v>684</v>
      </c>
      <c r="C18" s="24" t="s">
        <v>18</v>
      </c>
      <c r="D18" s="25" t="s">
        <v>19</v>
      </c>
      <c r="E18" s="26" t="s">
        <v>27</v>
      </c>
      <c r="F18" s="66"/>
      <c r="G18" s="56">
        <v>1.42</v>
      </c>
      <c r="H18" s="45"/>
      <c r="I18" s="45">
        <f t="shared" si="0"/>
        <v>1.42</v>
      </c>
      <c r="J18" s="22" t="str">
        <f t="shared" si="3"/>
        <v>大寨垄</v>
      </c>
      <c r="K18" s="44">
        <f t="shared" si="4"/>
        <v>710</v>
      </c>
      <c r="L18" s="45">
        <f t="shared" si="1"/>
        <v>4.26</v>
      </c>
      <c r="M18" s="35">
        <f t="shared" si="2"/>
        <v>21.3</v>
      </c>
      <c r="N18" s="22"/>
      <c r="O18" s="36"/>
      <c r="P18" s="36"/>
      <c r="Q18" s="36"/>
    </row>
    <row r="19" s="62" customFormat="1" ht="14" customHeight="1" spans="1:17">
      <c r="A19" s="22">
        <v>14</v>
      </c>
      <c r="B19" s="23" t="s">
        <v>685</v>
      </c>
      <c r="C19" s="24" t="s">
        <v>18</v>
      </c>
      <c r="D19" s="25" t="s">
        <v>19</v>
      </c>
      <c r="E19" s="26" t="s">
        <v>23</v>
      </c>
      <c r="F19" s="66"/>
      <c r="G19" s="56">
        <v>4.06</v>
      </c>
      <c r="H19" s="45"/>
      <c r="I19" s="45">
        <f t="shared" si="0"/>
        <v>4.06</v>
      </c>
      <c r="J19" s="22" t="str">
        <f t="shared" si="3"/>
        <v>大寨垄</v>
      </c>
      <c r="K19" s="44">
        <f t="shared" si="4"/>
        <v>2030</v>
      </c>
      <c r="L19" s="45">
        <f t="shared" si="1"/>
        <v>12.18</v>
      </c>
      <c r="M19" s="35">
        <f t="shared" si="2"/>
        <v>60.9</v>
      </c>
      <c r="N19" s="22"/>
      <c r="O19" s="36"/>
      <c r="P19" s="36"/>
      <c r="Q19" s="36"/>
    </row>
    <row r="20" s="62" customFormat="1" ht="14" customHeight="1" spans="1:17">
      <c r="A20" s="22">
        <v>15</v>
      </c>
      <c r="B20" s="23" t="s">
        <v>686</v>
      </c>
      <c r="C20" s="24" t="s">
        <v>18</v>
      </c>
      <c r="D20" s="25" t="s">
        <v>19</v>
      </c>
      <c r="E20" s="26" t="s">
        <v>45</v>
      </c>
      <c r="F20" s="66"/>
      <c r="G20" s="56">
        <v>1.61</v>
      </c>
      <c r="H20" s="45"/>
      <c r="I20" s="45">
        <f t="shared" si="0"/>
        <v>1.61</v>
      </c>
      <c r="J20" s="22" t="str">
        <f t="shared" si="3"/>
        <v>大寨垄</v>
      </c>
      <c r="K20" s="44">
        <f t="shared" si="4"/>
        <v>805</v>
      </c>
      <c r="L20" s="45">
        <f t="shared" si="1"/>
        <v>4.83</v>
      </c>
      <c r="M20" s="35">
        <f t="shared" si="2"/>
        <v>24.15</v>
      </c>
      <c r="N20" s="22"/>
      <c r="O20" s="36"/>
      <c r="P20" s="36"/>
      <c r="Q20" s="36"/>
    </row>
    <row r="21" s="62" customFormat="1" ht="14" customHeight="1" spans="1:17">
      <c r="A21" s="22">
        <v>16</v>
      </c>
      <c r="B21" s="23" t="s">
        <v>687</v>
      </c>
      <c r="C21" s="24" t="s">
        <v>18</v>
      </c>
      <c r="D21" s="25" t="s">
        <v>19</v>
      </c>
      <c r="E21" s="26" t="s">
        <v>30</v>
      </c>
      <c r="F21" s="66"/>
      <c r="G21" s="56">
        <v>2.77</v>
      </c>
      <c r="H21" s="45"/>
      <c r="I21" s="45">
        <f t="shared" si="0"/>
        <v>2.77</v>
      </c>
      <c r="J21" s="22" t="str">
        <f t="shared" si="3"/>
        <v>大寨垄</v>
      </c>
      <c r="K21" s="44">
        <f t="shared" si="4"/>
        <v>1385</v>
      </c>
      <c r="L21" s="45">
        <f t="shared" si="1"/>
        <v>8.31</v>
      </c>
      <c r="M21" s="35">
        <f t="shared" si="2"/>
        <v>41.55</v>
      </c>
      <c r="N21" s="22"/>
      <c r="O21" s="36"/>
      <c r="P21" s="36"/>
      <c r="Q21" s="36"/>
    </row>
    <row r="22" s="62" customFormat="1" ht="14" customHeight="1" spans="1:17">
      <c r="A22" s="22">
        <v>17</v>
      </c>
      <c r="B22" s="23" t="s">
        <v>688</v>
      </c>
      <c r="C22" s="24" t="s">
        <v>18</v>
      </c>
      <c r="D22" s="25" t="s">
        <v>19</v>
      </c>
      <c r="E22" s="26" t="s">
        <v>41</v>
      </c>
      <c r="F22" s="66"/>
      <c r="G22" s="56">
        <v>4.34</v>
      </c>
      <c r="H22" s="45"/>
      <c r="I22" s="45">
        <f t="shared" si="0"/>
        <v>4.34</v>
      </c>
      <c r="J22" s="22" t="str">
        <f t="shared" si="3"/>
        <v>大寨垄</v>
      </c>
      <c r="K22" s="44">
        <f t="shared" si="4"/>
        <v>2170</v>
      </c>
      <c r="L22" s="45">
        <f t="shared" si="1"/>
        <v>13.02</v>
      </c>
      <c r="M22" s="35">
        <f t="shared" si="2"/>
        <v>65.1</v>
      </c>
      <c r="N22" s="22"/>
      <c r="O22" s="36"/>
      <c r="P22" s="36"/>
      <c r="Q22" s="36"/>
    </row>
    <row r="23" s="62" customFormat="1" ht="14" customHeight="1" spans="1:17">
      <c r="A23" s="22">
        <v>18</v>
      </c>
      <c r="B23" s="23" t="s">
        <v>689</v>
      </c>
      <c r="C23" s="24" t="s">
        <v>18</v>
      </c>
      <c r="D23" s="25" t="s">
        <v>19</v>
      </c>
      <c r="E23" s="26" t="s">
        <v>27</v>
      </c>
      <c r="F23" s="66"/>
      <c r="G23" s="56">
        <v>3.27</v>
      </c>
      <c r="H23" s="45"/>
      <c r="I23" s="45">
        <f t="shared" si="0"/>
        <v>3.27</v>
      </c>
      <c r="J23" s="22" t="str">
        <f t="shared" si="3"/>
        <v>大寨垄</v>
      </c>
      <c r="K23" s="44">
        <f t="shared" si="4"/>
        <v>1635</v>
      </c>
      <c r="L23" s="45">
        <f t="shared" si="1"/>
        <v>9.81</v>
      </c>
      <c r="M23" s="35">
        <f t="shared" si="2"/>
        <v>49.05</v>
      </c>
      <c r="N23" s="22"/>
      <c r="O23" s="36"/>
      <c r="P23" s="36"/>
      <c r="Q23" s="36"/>
    </row>
    <row r="24" s="62" customFormat="1" ht="14" customHeight="1" spans="1:17">
      <c r="A24" s="22">
        <v>19</v>
      </c>
      <c r="B24" s="23" t="s">
        <v>690</v>
      </c>
      <c r="C24" s="24" t="s">
        <v>18</v>
      </c>
      <c r="D24" s="25" t="s">
        <v>19</v>
      </c>
      <c r="E24" s="26" t="s">
        <v>45</v>
      </c>
      <c r="F24" s="66"/>
      <c r="G24" s="56">
        <v>1.61</v>
      </c>
      <c r="H24" s="45"/>
      <c r="I24" s="45">
        <f t="shared" si="0"/>
        <v>1.61</v>
      </c>
      <c r="J24" s="22" t="str">
        <f t="shared" si="3"/>
        <v>大寨垄</v>
      </c>
      <c r="K24" s="44">
        <f t="shared" si="4"/>
        <v>805</v>
      </c>
      <c r="L24" s="45">
        <f t="shared" si="1"/>
        <v>4.83</v>
      </c>
      <c r="M24" s="35">
        <f t="shared" si="2"/>
        <v>24.15</v>
      </c>
      <c r="N24" s="22"/>
      <c r="O24" s="36"/>
      <c r="P24" s="36"/>
      <c r="Q24" s="36"/>
    </row>
    <row r="25" s="62" customFormat="1" ht="14" customHeight="1" spans="1:17">
      <c r="A25" s="22">
        <v>20</v>
      </c>
      <c r="B25" s="23" t="s">
        <v>691</v>
      </c>
      <c r="C25" s="24" t="s">
        <v>18</v>
      </c>
      <c r="D25" s="25" t="s">
        <v>19</v>
      </c>
      <c r="E25" s="26" t="s">
        <v>20</v>
      </c>
      <c r="F25" s="66"/>
      <c r="G25" s="56">
        <v>2.77</v>
      </c>
      <c r="H25" s="45"/>
      <c r="I25" s="45">
        <f t="shared" si="0"/>
        <v>2.77</v>
      </c>
      <c r="J25" s="22" t="str">
        <f t="shared" si="3"/>
        <v>大寨垄</v>
      </c>
      <c r="K25" s="44">
        <f t="shared" si="4"/>
        <v>1385</v>
      </c>
      <c r="L25" s="45">
        <f t="shared" si="1"/>
        <v>8.31</v>
      </c>
      <c r="M25" s="35">
        <f t="shared" si="2"/>
        <v>41.55</v>
      </c>
      <c r="N25" s="22"/>
      <c r="O25" s="36"/>
      <c r="P25" s="36"/>
      <c r="Q25" s="36"/>
    </row>
    <row r="26" s="62" customFormat="1" ht="14" customHeight="1" spans="1:17">
      <c r="A26" s="22">
        <v>21</v>
      </c>
      <c r="B26" s="23" t="s">
        <v>692</v>
      </c>
      <c r="C26" s="24" t="s">
        <v>18</v>
      </c>
      <c r="D26" s="25" t="s">
        <v>19</v>
      </c>
      <c r="E26" s="26" t="s">
        <v>23</v>
      </c>
      <c r="F26" s="66"/>
      <c r="G26" s="56">
        <v>4.01</v>
      </c>
      <c r="H26" s="45"/>
      <c r="I26" s="45">
        <f t="shared" si="0"/>
        <v>4.01</v>
      </c>
      <c r="J26" s="22" t="str">
        <f t="shared" si="3"/>
        <v>大寨垄</v>
      </c>
      <c r="K26" s="44">
        <f t="shared" si="4"/>
        <v>2005</v>
      </c>
      <c r="L26" s="45">
        <f t="shared" si="1"/>
        <v>12.03</v>
      </c>
      <c r="M26" s="35">
        <f t="shared" si="2"/>
        <v>60.15</v>
      </c>
      <c r="N26" s="22"/>
      <c r="O26" s="36"/>
      <c r="P26" s="36"/>
      <c r="Q26" s="36"/>
    </row>
    <row r="27" s="62" customFormat="1" ht="14" customHeight="1" spans="1:17">
      <c r="A27" s="22">
        <v>22</v>
      </c>
      <c r="B27" s="23" t="s">
        <v>693</v>
      </c>
      <c r="C27" s="24" t="s">
        <v>18</v>
      </c>
      <c r="D27" s="25" t="s">
        <v>19</v>
      </c>
      <c r="E27" s="26" t="s">
        <v>30</v>
      </c>
      <c r="F27" s="66"/>
      <c r="G27" s="56">
        <v>3.64</v>
      </c>
      <c r="H27" s="45"/>
      <c r="I27" s="45">
        <f t="shared" si="0"/>
        <v>3.64</v>
      </c>
      <c r="J27" s="22" t="str">
        <f t="shared" si="3"/>
        <v>大寨垄</v>
      </c>
      <c r="K27" s="44">
        <f t="shared" si="4"/>
        <v>1820</v>
      </c>
      <c r="L27" s="45">
        <f t="shared" si="1"/>
        <v>10.92</v>
      </c>
      <c r="M27" s="35">
        <f t="shared" si="2"/>
        <v>54.6</v>
      </c>
      <c r="N27" s="22"/>
      <c r="O27" s="36"/>
      <c r="P27" s="36"/>
      <c r="Q27" s="36"/>
    </row>
    <row r="28" s="62" customFormat="1" ht="14" customHeight="1" spans="1:17">
      <c r="A28" s="22">
        <v>23</v>
      </c>
      <c r="B28" s="23" t="s">
        <v>694</v>
      </c>
      <c r="C28" s="24" t="s">
        <v>18</v>
      </c>
      <c r="D28" s="25" t="s">
        <v>19</v>
      </c>
      <c r="E28" s="26" t="s">
        <v>30</v>
      </c>
      <c r="F28" s="66"/>
      <c r="G28" s="56">
        <v>7.25</v>
      </c>
      <c r="H28" s="45"/>
      <c r="I28" s="45">
        <f t="shared" si="0"/>
        <v>7.25</v>
      </c>
      <c r="J28" s="22" t="str">
        <f t="shared" si="3"/>
        <v>大寨垄</v>
      </c>
      <c r="K28" s="44">
        <f t="shared" si="4"/>
        <v>3625</v>
      </c>
      <c r="L28" s="45">
        <f t="shared" si="1"/>
        <v>21.75</v>
      </c>
      <c r="M28" s="35">
        <f t="shared" si="2"/>
        <v>108.75</v>
      </c>
      <c r="N28" s="22"/>
      <c r="O28" s="36"/>
      <c r="P28" s="36"/>
      <c r="Q28" s="36"/>
    </row>
    <row r="29" s="62" customFormat="1" ht="14" customHeight="1" spans="1:17">
      <c r="A29" s="22">
        <v>24</v>
      </c>
      <c r="B29" s="23" t="s">
        <v>695</v>
      </c>
      <c r="C29" s="24" t="s">
        <v>18</v>
      </c>
      <c r="D29" s="25" t="s">
        <v>19</v>
      </c>
      <c r="E29" s="26" t="s">
        <v>23</v>
      </c>
      <c r="F29" s="66"/>
      <c r="G29" s="56">
        <v>2.91</v>
      </c>
      <c r="H29" s="45"/>
      <c r="I29" s="45">
        <f t="shared" si="0"/>
        <v>2.91</v>
      </c>
      <c r="J29" s="22" t="str">
        <f t="shared" si="3"/>
        <v>大寨垄</v>
      </c>
      <c r="K29" s="44">
        <f t="shared" si="4"/>
        <v>1455</v>
      </c>
      <c r="L29" s="45">
        <f t="shared" si="1"/>
        <v>8.73</v>
      </c>
      <c r="M29" s="35">
        <f t="shared" si="2"/>
        <v>43.65</v>
      </c>
      <c r="N29" s="22"/>
      <c r="O29" s="36"/>
      <c r="P29" s="36"/>
      <c r="Q29" s="36"/>
    </row>
    <row r="30" s="62" customFormat="1" ht="14" customHeight="1" spans="1:17">
      <c r="A30" s="22">
        <v>25</v>
      </c>
      <c r="B30" s="23" t="s">
        <v>696</v>
      </c>
      <c r="C30" s="24" t="s">
        <v>18</v>
      </c>
      <c r="D30" s="25" t="s">
        <v>19</v>
      </c>
      <c r="E30" s="26" t="s">
        <v>41</v>
      </c>
      <c r="F30" s="66"/>
      <c r="G30" s="56">
        <v>2.91</v>
      </c>
      <c r="H30" s="45"/>
      <c r="I30" s="45">
        <f t="shared" si="0"/>
        <v>2.91</v>
      </c>
      <c r="J30" s="22" t="str">
        <f t="shared" si="3"/>
        <v>大寨垄</v>
      </c>
      <c r="K30" s="44">
        <f t="shared" si="4"/>
        <v>1455</v>
      </c>
      <c r="L30" s="45">
        <f t="shared" si="1"/>
        <v>8.73</v>
      </c>
      <c r="M30" s="35">
        <f t="shared" si="2"/>
        <v>43.65</v>
      </c>
      <c r="N30" s="22"/>
      <c r="O30" s="36"/>
      <c r="P30" s="36"/>
      <c r="Q30" s="36"/>
    </row>
    <row r="31" s="62" customFormat="1" ht="14" customHeight="1" spans="1:17">
      <c r="A31" s="22">
        <v>26</v>
      </c>
      <c r="B31" s="23" t="s">
        <v>697</v>
      </c>
      <c r="C31" s="24" t="s">
        <v>18</v>
      </c>
      <c r="D31" s="25" t="s">
        <v>19</v>
      </c>
      <c r="E31" s="26" t="s">
        <v>27</v>
      </c>
      <c r="F31" s="66"/>
      <c r="G31" s="56">
        <v>2.91</v>
      </c>
      <c r="H31" s="45"/>
      <c r="I31" s="45">
        <f t="shared" si="0"/>
        <v>2.91</v>
      </c>
      <c r="J31" s="22" t="str">
        <f t="shared" si="3"/>
        <v>大寨垄</v>
      </c>
      <c r="K31" s="44">
        <f t="shared" si="4"/>
        <v>1455</v>
      </c>
      <c r="L31" s="45">
        <f t="shared" si="1"/>
        <v>8.73</v>
      </c>
      <c r="M31" s="35">
        <f t="shared" si="2"/>
        <v>43.65</v>
      </c>
      <c r="N31" s="22"/>
      <c r="O31" s="36"/>
      <c r="P31" s="36"/>
      <c r="Q31" s="36"/>
    </row>
    <row r="32" s="62" customFormat="1" ht="14" customHeight="1" spans="1:17">
      <c r="A32" s="22">
        <v>27</v>
      </c>
      <c r="B32" s="23" t="s">
        <v>698</v>
      </c>
      <c r="C32" s="24" t="s">
        <v>18</v>
      </c>
      <c r="D32" s="25" t="s">
        <v>19</v>
      </c>
      <c r="E32" s="26" t="s">
        <v>39</v>
      </c>
      <c r="F32" s="66"/>
      <c r="G32" s="56">
        <v>3.28</v>
      </c>
      <c r="H32" s="45"/>
      <c r="I32" s="45">
        <f t="shared" si="0"/>
        <v>3.28</v>
      </c>
      <c r="J32" s="22" t="str">
        <f t="shared" si="3"/>
        <v>大寨垄</v>
      </c>
      <c r="K32" s="44">
        <f t="shared" si="4"/>
        <v>1640</v>
      </c>
      <c r="L32" s="45">
        <f t="shared" si="1"/>
        <v>9.84</v>
      </c>
      <c r="M32" s="35">
        <f t="shared" si="2"/>
        <v>49.2</v>
      </c>
      <c r="N32" s="22"/>
      <c r="O32" s="36"/>
      <c r="P32" s="36"/>
      <c r="Q32" s="36"/>
    </row>
    <row r="33" s="62" customFormat="1" ht="14" customHeight="1" spans="1:17">
      <c r="A33" s="22">
        <v>28</v>
      </c>
      <c r="B33" s="23" t="s">
        <v>699</v>
      </c>
      <c r="C33" s="24" t="s">
        <v>18</v>
      </c>
      <c r="D33" s="25" t="s">
        <v>19</v>
      </c>
      <c r="E33" s="26" t="s">
        <v>30</v>
      </c>
      <c r="F33" s="66"/>
      <c r="G33" s="56">
        <v>1.06</v>
      </c>
      <c r="H33" s="45"/>
      <c r="I33" s="45">
        <f t="shared" si="0"/>
        <v>1.06</v>
      </c>
      <c r="J33" s="22" t="str">
        <f t="shared" si="3"/>
        <v>大寨垄</v>
      </c>
      <c r="K33" s="44">
        <f t="shared" si="4"/>
        <v>530</v>
      </c>
      <c r="L33" s="45">
        <f t="shared" si="1"/>
        <v>3.18</v>
      </c>
      <c r="M33" s="35">
        <f t="shared" si="2"/>
        <v>15.9</v>
      </c>
      <c r="N33" s="22"/>
      <c r="O33" s="36"/>
      <c r="P33" s="36"/>
      <c r="Q33" s="36"/>
    </row>
    <row r="34" s="62" customFormat="1" ht="14" customHeight="1" spans="1:17">
      <c r="A34" s="22">
        <v>29</v>
      </c>
      <c r="B34" s="23" t="s">
        <v>700</v>
      </c>
      <c r="C34" s="24" t="s">
        <v>18</v>
      </c>
      <c r="D34" s="25" t="s">
        <v>19</v>
      </c>
      <c r="E34" s="26" t="s">
        <v>27</v>
      </c>
      <c r="F34" s="66"/>
      <c r="G34" s="56">
        <v>1.05</v>
      </c>
      <c r="H34" s="45"/>
      <c r="I34" s="45">
        <f t="shared" si="0"/>
        <v>1.05</v>
      </c>
      <c r="J34" s="22" t="str">
        <f t="shared" si="3"/>
        <v>大寨垄</v>
      </c>
      <c r="K34" s="44">
        <f t="shared" si="4"/>
        <v>525</v>
      </c>
      <c r="L34" s="45">
        <f t="shared" si="1"/>
        <v>3.15</v>
      </c>
      <c r="M34" s="35">
        <f t="shared" si="2"/>
        <v>15.75</v>
      </c>
      <c r="N34" s="22"/>
      <c r="O34" s="36"/>
      <c r="P34" s="36"/>
      <c r="Q34" s="36"/>
    </row>
    <row r="35" s="62" customFormat="1" ht="14" customHeight="1" spans="1:17">
      <c r="A35" s="22">
        <v>30</v>
      </c>
      <c r="B35" s="23" t="s">
        <v>701</v>
      </c>
      <c r="C35" s="24" t="s">
        <v>18</v>
      </c>
      <c r="D35" s="25" t="s">
        <v>19</v>
      </c>
      <c r="E35" s="26" t="s">
        <v>30</v>
      </c>
      <c r="F35" s="66"/>
      <c r="G35" s="56">
        <v>1.05</v>
      </c>
      <c r="H35" s="45"/>
      <c r="I35" s="45">
        <f t="shared" si="0"/>
        <v>1.05</v>
      </c>
      <c r="J35" s="22" t="str">
        <f t="shared" si="3"/>
        <v>大寨垄</v>
      </c>
      <c r="K35" s="44">
        <f t="shared" si="4"/>
        <v>525</v>
      </c>
      <c r="L35" s="45">
        <f t="shared" si="1"/>
        <v>3.15</v>
      </c>
      <c r="M35" s="35">
        <f t="shared" si="2"/>
        <v>15.75</v>
      </c>
      <c r="N35" s="22"/>
      <c r="O35" s="36"/>
      <c r="P35" s="36"/>
      <c r="Q35" s="36"/>
    </row>
    <row r="36" s="62" customFormat="1" ht="14" customHeight="1" spans="1:17">
      <c r="A36" s="22">
        <v>31</v>
      </c>
      <c r="B36" s="23" t="s">
        <v>702</v>
      </c>
      <c r="C36" s="24" t="s">
        <v>18</v>
      </c>
      <c r="D36" s="25" t="s">
        <v>19</v>
      </c>
      <c r="E36" s="26" t="s">
        <v>23</v>
      </c>
      <c r="F36" s="66"/>
      <c r="G36" s="56">
        <v>1.05</v>
      </c>
      <c r="H36" s="45"/>
      <c r="I36" s="45">
        <f t="shared" si="0"/>
        <v>1.05</v>
      </c>
      <c r="J36" s="22" t="str">
        <f t="shared" si="3"/>
        <v>大寨垄</v>
      </c>
      <c r="K36" s="44">
        <f t="shared" si="4"/>
        <v>525</v>
      </c>
      <c r="L36" s="45">
        <f t="shared" si="1"/>
        <v>3.15</v>
      </c>
      <c r="M36" s="35">
        <f t="shared" si="2"/>
        <v>15.75</v>
      </c>
      <c r="N36" s="22"/>
      <c r="O36" s="36"/>
      <c r="P36" s="36"/>
      <c r="Q36" s="36"/>
    </row>
    <row r="37" s="62" customFormat="1" ht="14" customHeight="1" spans="1:17">
      <c r="A37" s="22">
        <v>32</v>
      </c>
      <c r="B37" s="23" t="s">
        <v>703</v>
      </c>
      <c r="C37" s="24" t="s">
        <v>18</v>
      </c>
      <c r="D37" s="25" t="s">
        <v>19</v>
      </c>
      <c r="E37" s="26" t="s">
        <v>27</v>
      </c>
      <c r="F37" s="66"/>
      <c r="G37" s="56">
        <v>1.79</v>
      </c>
      <c r="H37" s="45"/>
      <c r="I37" s="45">
        <f t="shared" si="0"/>
        <v>1.79</v>
      </c>
      <c r="J37" s="22" t="str">
        <f t="shared" si="3"/>
        <v>大寨垄</v>
      </c>
      <c r="K37" s="44">
        <f t="shared" si="4"/>
        <v>895</v>
      </c>
      <c r="L37" s="45">
        <f t="shared" si="1"/>
        <v>5.37</v>
      </c>
      <c r="M37" s="35">
        <f t="shared" si="2"/>
        <v>26.85</v>
      </c>
      <c r="N37" s="22"/>
      <c r="O37" s="36"/>
      <c r="P37" s="36"/>
      <c r="Q37" s="36"/>
    </row>
    <row r="38" s="62" customFormat="1" ht="14" customHeight="1" spans="1:17">
      <c r="A38" s="22">
        <v>33</v>
      </c>
      <c r="B38" s="23" t="s">
        <v>704</v>
      </c>
      <c r="C38" s="24" t="s">
        <v>18</v>
      </c>
      <c r="D38" s="25" t="s">
        <v>19</v>
      </c>
      <c r="E38" s="26" t="s">
        <v>39</v>
      </c>
      <c r="F38" s="66"/>
      <c r="G38" s="56">
        <v>1.56</v>
      </c>
      <c r="H38" s="45"/>
      <c r="I38" s="45">
        <f t="shared" si="0"/>
        <v>1.56</v>
      </c>
      <c r="J38" s="22" t="str">
        <f t="shared" si="3"/>
        <v>大寨垄</v>
      </c>
      <c r="K38" s="44">
        <f t="shared" si="4"/>
        <v>780</v>
      </c>
      <c r="L38" s="45">
        <f t="shared" si="1"/>
        <v>4.68</v>
      </c>
      <c r="M38" s="35">
        <f t="shared" si="2"/>
        <v>23.4</v>
      </c>
      <c r="N38" s="22"/>
      <c r="O38" s="36"/>
      <c r="P38" s="36"/>
      <c r="Q38" s="36"/>
    </row>
    <row r="39" s="62" customFormat="1" ht="14" customHeight="1" spans="1:17">
      <c r="A39" s="22">
        <v>34</v>
      </c>
      <c r="B39" s="23" t="s">
        <v>705</v>
      </c>
      <c r="C39" s="24" t="s">
        <v>18</v>
      </c>
      <c r="D39" s="25" t="s">
        <v>19</v>
      </c>
      <c r="E39" s="26" t="s">
        <v>32</v>
      </c>
      <c r="F39" s="66"/>
      <c r="G39" s="56">
        <v>1.56</v>
      </c>
      <c r="H39" s="45"/>
      <c r="I39" s="45">
        <f t="shared" si="0"/>
        <v>1.56</v>
      </c>
      <c r="J39" s="22" t="str">
        <f t="shared" si="3"/>
        <v>大寨垄</v>
      </c>
      <c r="K39" s="44">
        <f t="shared" ref="K39:K70" si="5">G39*500</f>
        <v>780</v>
      </c>
      <c r="L39" s="45">
        <f t="shared" si="1"/>
        <v>4.68</v>
      </c>
      <c r="M39" s="35">
        <f t="shared" si="2"/>
        <v>23.4</v>
      </c>
      <c r="N39" s="22"/>
      <c r="O39" s="36"/>
      <c r="P39" s="36"/>
      <c r="Q39" s="36"/>
    </row>
    <row r="40" s="62" customFormat="1" ht="14" customHeight="1" spans="1:17">
      <c r="A40" s="22">
        <v>35</v>
      </c>
      <c r="B40" s="23" t="s">
        <v>706</v>
      </c>
      <c r="C40" s="24" t="s">
        <v>18</v>
      </c>
      <c r="D40" s="25" t="s">
        <v>19</v>
      </c>
      <c r="E40" s="26" t="s">
        <v>41</v>
      </c>
      <c r="F40" s="66"/>
      <c r="G40" s="56">
        <v>3.56</v>
      </c>
      <c r="H40" s="45"/>
      <c r="I40" s="45">
        <f t="shared" si="0"/>
        <v>3.56</v>
      </c>
      <c r="J40" s="22" t="str">
        <f t="shared" si="3"/>
        <v>大寨垄</v>
      </c>
      <c r="K40" s="44">
        <f t="shared" si="5"/>
        <v>1780</v>
      </c>
      <c r="L40" s="45">
        <f t="shared" si="1"/>
        <v>10.68</v>
      </c>
      <c r="M40" s="35">
        <f t="shared" si="2"/>
        <v>53.4</v>
      </c>
      <c r="N40" s="22"/>
      <c r="O40" s="36"/>
      <c r="P40" s="36"/>
      <c r="Q40" s="36"/>
    </row>
    <row r="41" s="62" customFormat="1" ht="14" customHeight="1" spans="1:17">
      <c r="A41" s="22">
        <v>36</v>
      </c>
      <c r="B41" s="23" t="s">
        <v>707</v>
      </c>
      <c r="C41" s="24" t="s">
        <v>18</v>
      </c>
      <c r="D41" s="25" t="s">
        <v>19</v>
      </c>
      <c r="E41" s="26" t="s">
        <v>25</v>
      </c>
      <c r="F41" s="66"/>
      <c r="G41" s="56">
        <v>3.55</v>
      </c>
      <c r="H41" s="45"/>
      <c r="I41" s="45">
        <f t="shared" si="0"/>
        <v>3.55</v>
      </c>
      <c r="J41" s="22" t="str">
        <f t="shared" si="3"/>
        <v>大寨垄</v>
      </c>
      <c r="K41" s="44">
        <f t="shared" si="5"/>
        <v>1775</v>
      </c>
      <c r="L41" s="45">
        <f t="shared" si="1"/>
        <v>10.65</v>
      </c>
      <c r="M41" s="35">
        <f t="shared" si="2"/>
        <v>53.25</v>
      </c>
      <c r="N41" s="22"/>
      <c r="O41" s="36"/>
      <c r="P41" s="36"/>
      <c r="Q41" s="36"/>
    </row>
    <row r="42" s="62" customFormat="1" ht="14" customHeight="1" spans="1:17">
      <c r="A42" s="22">
        <v>37</v>
      </c>
      <c r="B42" s="23" t="s">
        <v>708</v>
      </c>
      <c r="C42" s="24" t="s">
        <v>18</v>
      </c>
      <c r="D42" s="25" t="s">
        <v>19</v>
      </c>
      <c r="E42" s="26" t="s">
        <v>20</v>
      </c>
      <c r="F42" s="66"/>
      <c r="G42" s="56">
        <v>3.55</v>
      </c>
      <c r="H42" s="45"/>
      <c r="I42" s="45">
        <f t="shared" si="0"/>
        <v>3.55</v>
      </c>
      <c r="J42" s="22" t="str">
        <f t="shared" si="3"/>
        <v>大寨垄</v>
      </c>
      <c r="K42" s="44">
        <f t="shared" si="5"/>
        <v>1775</v>
      </c>
      <c r="L42" s="45">
        <f t="shared" si="1"/>
        <v>10.65</v>
      </c>
      <c r="M42" s="35">
        <f t="shared" si="2"/>
        <v>53.25</v>
      </c>
      <c r="N42" s="22"/>
      <c r="O42" s="36"/>
      <c r="P42" s="36"/>
      <c r="Q42" s="36"/>
    </row>
    <row r="43" s="62" customFormat="1" ht="14" customHeight="1" spans="1:17">
      <c r="A43" s="22">
        <v>38</v>
      </c>
      <c r="B43" s="23" t="s">
        <v>709</v>
      </c>
      <c r="C43" s="24" t="s">
        <v>18</v>
      </c>
      <c r="D43" s="25" t="s">
        <v>19</v>
      </c>
      <c r="E43" s="26" t="s">
        <v>32</v>
      </c>
      <c r="F43" s="66"/>
      <c r="G43" s="56">
        <v>2.23</v>
      </c>
      <c r="H43" s="45"/>
      <c r="I43" s="45">
        <f t="shared" si="0"/>
        <v>2.23</v>
      </c>
      <c r="J43" s="22" t="str">
        <f t="shared" si="3"/>
        <v>大寨垄</v>
      </c>
      <c r="K43" s="44">
        <f t="shared" si="5"/>
        <v>1115</v>
      </c>
      <c r="L43" s="45">
        <f t="shared" si="1"/>
        <v>6.69</v>
      </c>
      <c r="M43" s="35">
        <f t="shared" si="2"/>
        <v>33.45</v>
      </c>
      <c r="N43" s="22"/>
      <c r="O43" s="36"/>
      <c r="P43" s="36"/>
      <c r="Q43" s="36"/>
    </row>
    <row r="44" s="62" customFormat="1" ht="14" customHeight="1" spans="1:17">
      <c r="A44" s="22">
        <v>39</v>
      </c>
      <c r="B44" s="23" t="s">
        <v>710</v>
      </c>
      <c r="C44" s="24" t="s">
        <v>18</v>
      </c>
      <c r="D44" s="25" t="s">
        <v>19</v>
      </c>
      <c r="E44" s="26" t="s">
        <v>25</v>
      </c>
      <c r="F44" s="66"/>
      <c r="G44" s="56">
        <v>3.34</v>
      </c>
      <c r="H44" s="45"/>
      <c r="I44" s="45">
        <f t="shared" si="0"/>
        <v>3.34</v>
      </c>
      <c r="J44" s="22" t="str">
        <f t="shared" si="3"/>
        <v>大寨垄</v>
      </c>
      <c r="K44" s="44">
        <f t="shared" si="5"/>
        <v>1670</v>
      </c>
      <c r="L44" s="45">
        <f t="shared" si="1"/>
        <v>10.02</v>
      </c>
      <c r="M44" s="35">
        <f t="shared" si="2"/>
        <v>50.1</v>
      </c>
      <c r="N44" s="22"/>
      <c r="O44" s="36"/>
      <c r="P44" s="36"/>
      <c r="Q44" s="36"/>
    </row>
    <row r="45" s="62" customFormat="1" ht="14" customHeight="1" spans="1:17">
      <c r="A45" s="22">
        <v>40</v>
      </c>
      <c r="B45" s="23" t="s">
        <v>711</v>
      </c>
      <c r="C45" s="24" t="s">
        <v>18</v>
      </c>
      <c r="D45" s="25" t="s">
        <v>19</v>
      </c>
      <c r="E45" s="26" t="s">
        <v>20</v>
      </c>
      <c r="F45" s="66"/>
      <c r="G45" s="56">
        <v>1.79</v>
      </c>
      <c r="H45" s="45"/>
      <c r="I45" s="45">
        <f t="shared" si="0"/>
        <v>1.79</v>
      </c>
      <c r="J45" s="22" t="str">
        <f t="shared" si="3"/>
        <v>大寨垄</v>
      </c>
      <c r="K45" s="44">
        <f t="shared" si="5"/>
        <v>895</v>
      </c>
      <c r="L45" s="45">
        <f t="shared" si="1"/>
        <v>5.37</v>
      </c>
      <c r="M45" s="35">
        <f t="shared" si="2"/>
        <v>26.85</v>
      </c>
      <c r="N45" s="22"/>
      <c r="O45" s="36"/>
      <c r="P45" s="36"/>
      <c r="Q45" s="36"/>
    </row>
    <row r="46" s="62" customFormat="1" ht="14" customHeight="1" spans="1:17">
      <c r="A46" s="22">
        <v>41</v>
      </c>
      <c r="B46" s="23" t="s">
        <v>712</v>
      </c>
      <c r="C46" s="24" t="s">
        <v>18</v>
      </c>
      <c r="D46" s="25" t="s">
        <v>19</v>
      </c>
      <c r="E46" s="26" t="s">
        <v>20</v>
      </c>
      <c r="F46" s="66"/>
      <c r="G46" s="56">
        <v>3.46</v>
      </c>
      <c r="H46" s="45"/>
      <c r="I46" s="45">
        <f t="shared" si="0"/>
        <v>3.46</v>
      </c>
      <c r="J46" s="22" t="str">
        <f t="shared" si="3"/>
        <v>大寨垄</v>
      </c>
      <c r="K46" s="44">
        <f t="shared" si="5"/>
        <v>1730</v>
      </c>
      <c r="L46" s="45">
        <f t="shared" si="1"/>
        <v>10.38</v>
      </c>
      <c r="M46" s="35">
        <f t="shared" si="2"/>
        <v>51.9</v>
      </c>
      <c r="N46" s="22"/>
      <c r="O46" s="36"/>
      <c r="P46" s="36"/>
      <c r="Q46" s="36"/>
    </row>
    <row r="47" s="62" customFormat="1" ht="14" customHeight="1" spans="1:17">
      <c r="A47" s="22">
        <v>42</v>
      </c>
      <c r="B47" s="23" t="s">
        <v>713</v>
      </c>
      <c r="C47" s="24" t="s">
        <v>18</v>
      </c>
      <c r="D47" s="25" t="s">
        <v>19</v>
      </c>
      <c r="E47" s="26" t="s">
        <v>32</v>
      </c>
      <c r="F47" s="66"/>
      <c r="G47" s="56">
        <v>2.61</v>
      </c>
      <c r="H47" s="45"/>
      <c r="I47" s="45">
        <f t="shared" si="0"/>
        <v>2.61</v>
      </c>
      <c r="J47" s="22" t="str">
        <f t="shared" si="3"/>
        <v>大寨垄</v>
      </c>
      <c r="K47" s="44">
        <f t="shared" si="5"/>
        <v>1305</v>
      </c>
      <c r="L47" s="45">
        <f t="shared" si="1"/>
        <v>7.83</v>
      </c>
      <c r="M47" s="35">
        <f t="shared" si="2"/>
        <v>39.15</v>
      </c>
      <c r="N47" s="22"/>
      <c r="O47" s="36"/>
      <c r="P47" s="36"/>
      <c r="Q47" s="36"/>
    </row>
    <row r="48" s="62" customFormat="1" ht="14" customHeight="1" spans="1:17">
      <c r="A48" s="22">
        <v>43</v>
      </c>
      <c r="B48" s="23" t="s">
        <v>714</v>
      </c>
      <c r="C48" s="24" t="s">
        <v>18</v>
      </c>
      <c r="D48" s="25" t="s">
        <v>19</v>
      </c>
      <c r="E48" s="26" t="s">
        <v>30</v>
      </c>
      <c r="F48" s="66"/>
      <c r="G48" s="56">
        <v>3.73</v>
      </c>
      <c r="H48" s="45"/>
      <c r="I48" s="45">
        <f t="shared" si="0"/>
        <v>3.73</v>
      </c>
      <c r="J48" s="22" t="str">
        <f t="shared" si="3"/>
        <v>大寨垄</v>
      </c>
      <c r="K48" s="44">
        <f t="shared" si="5"/>
        <v>1865</v>
      </c>
      <c r="L48" s="45">
        <f t="shared" si="1"/>
        <v>11.19</v>
      </c>
      <c r="M48" s="35">
        <f t="shared" si="2"/>
        <v>55.95</v>
      </c>
      <c r="N48" s="22"/>
      <c r="O48" s="36"/>
      <c r="P48" s="36"/>
      <c r="Q48" s="36"/>
    </row>
    <row r="49" s="62" customFormat="1" ht="14" customHeight="1" spans="1:17">
      <c r="A49" s="22">
        <v>44</v>
      </c>
      <c r="B49" s="23" t="s">
        <v>715</v>
      </c>
      <c r="C49" s="24" t="s">
        <v>18</v>
      </c>
      <c r="D49" s="25" t="s">
        <v>19</v>
      </c>
      <c r="E49" s="26" t="s">
        <v>45</v>
      </c>
      <c r="F49" s="66"/>
      <c r="G49" s="56">
        <v>4.47</v>
      </c>
      <c r="H49" s="45"/>
      <c r="I49" s="45">
        <f t="shared" si="0"/>
        <v>4.47</v>
      </c>
      <c r="J49" s="22" t="str">
        <f t="shared" si="3"/>
        <v>大寨垄</v>
      </c>
      <c r="K49" s="44">
        <f t="shared" si="5"/>
        <v>2235</v>
      </c>
      <c r="L49" s="45">
        <f t="shared" si="1"/>
        <v>13.41</v>
      </c>
      <c r="M49" s="35">
        <f t="shared" si="2"/>
        <v>67.05</v>
      </c>
      <c r="N49" s="22"/>
      <c r="O49" s="36"/>
      <c r="P49" s="36"/>
      <c r="Q49" s="36"/>
    </row>
    <row r="50" s="62" customFormat="1" ht="14" customHeight="1" spans="1:17">
      <c r="A50" s="22">
        <v>45</v>
      </c>
      <c r="B50" s="23" t="s">
        <v>716</v>
      </c>
      <c r="C50" s="24" t="s">
        <v>18</v>
      </c>
      <c r="D50" s="25" t="s">
        <v>19</v>
      </c>
      <c r="E50" s="26" t="s">
        <v>27</v>
      </c>
      <c r="F50" s="66"/>
      <c r="G50" s="56">
        <v>5.58</v>
      </c>
      <c r="H50" s="45"/>
      <c r="I50" s="45">
        <f t="shared" si="0"/>
        <v>5.58</v>
      </c>
      <c r="J50" s="22" t="str">
        <f t="shared" si="3"/>
        <v>大寨垄</v>
      </c>
      <c r="K50" s="44">
        <f t="shared" si="5"/>
        <v>2790</v>
      </c>
      <c r="L50" s="45">
        <f t="shared" si="1"/>
        <v>16.74</v>
      </c>
      <c r="M50" s="35">
        <f t="shared" si="2"/>
        <v>83.7</v>
      </c>
      <c r="N50" s="22"/>
      <c r="O50" s="36"/>
      <c r="P50" s="36"/>
      <c r="Q50" s="36"/>
    </row>
    <row r="51" s="62" customFormat="1" ht="14" customHeight="1" spans="1:17">
      <c r="A51" s="22">
        <v>46</v>
      </c>
      <c r="B51" s="23" t="s">
        <v>717</v>
      </c>
      <c r="C51" s="24" t="s">
        <v>18</v>
      </c>
      <c r="D51" s="25" t="s">
        <v>19</v>
      </c>
      <c r="E51" s="26" t="s">
        <v>27</v>
      </c>
      <c r="F51" s="66"/>
      <c r="G51" s="56">
        <v>3.05</v>
      </c>
      <c r="H51" s="45"/>
      <c r="I51" s="45">
        <f t="shared" si="0"/>
        <v>3.05</v>
      </c>
      <c r="J51" s="22" t="str">
        <f t="shared" si="3"/>
        <v>大寨垄</v>
      </c>
      <c r="K51" s="44">
        <f t="shared" si="5"/>
        <v>1525</v>
      </c>
      <c r="L51" s="45">
        <f t="shared" si="1"/>
        <v>9.15</v>
      </c>
      <c r="M51" s="35">
        <f t="shared" si="2"/>
        <v>45.75</v>
      </c>
      <c r="N51" s="22"/>
      <c r="O51" s="36"/>
      <c r="P51" s="36"/>
      <c r="Q51" s="36"/>
    </row>
    <row r="52" s="62" customFormat="1" ht="14" customHeight="1" spans="1:17">
      <c r="A52" s="22">
        <v>47</v>
      </c>
      <c r="B52" s="23" t="s">
        <v>718</v>
      </c>
      <c r="C52" s="24" t="s">
        <v>18</v>
      </c>
      <c r="D52" s="25" t="s">
        <v>19</v>
      </c>
      <c r="E52" s="26" t="s">
        <v>23</v>
      </c>
      <c r="F52" s="66"/>
      <c r="G52" s="56">
        <v>0.76</v>
      </c>
      <c r="H52" s="45"/>
      <c r="I52" s="45">
        <f t="shared" si="0"/>
        <v>0.76</v>
      </c>
      <c r="J52" s="22" t="str">
        <f t="shared" si="3"/>
        <v>大寨垄</v>
      </c>
      <c r="K52" s="44">
        <f t="shared" si="5"/>
        <v>380</v>
      </c>
      <c r="L52" s="45">
        <f t="shared" si="1"/>
        <v>2.28</v>
      </c>
      <c r="M52" s="35">
        <f t="shared" si="2"/>
        <v>11.4</v>
      </c>
      <c r="N52" s="22"/>
      <c r="O52" s="36"/>
      <c r="P52" s="36"/>
      <c r="Q52" s="36"/>
    </row>
    <row r="53" s="62" customFormat="1" ht="14" customHeight="1" spans="1:17">
      <c r="A53" s="22">
        <v>48</v>
      </c>
      <c r="B53" s="23" t="s">
        <v>719</v>
      </c>
      <c r="C53" s="24" t="s">
        <v>18</v>
      </c>
      <c r="D53" s="25" t="s">
        <v>19</v>
      </c>
      <c r="E53" s="26" t="s">
        <v>32</v>
      </c>
      <c r="F53" s="66"/>
      <c r="G53" s="56">
        <v>3.98</v>
      </c>
      <c r="H53" s="45"/>
      <c r="I53" s="45">
        <f t="shared" si="0"/>
        <v>3.98</v>
      </c>
      <c r="J53" s="22" t="str">
        <f t="shared" si="3"/>
        <v>大寨垄</v>
      </c>
      <c r="K53" s="44">
        <f t="shared" si="5"/>
        <v>1990</v>
      </c>
      <c r="L53" s="45">
        <f t="shared" si="1"/>
        <v>11.94</v>
      </c>
      <c r="M53" s="35">
        <f t="shared" si="2"/>
        <v>59.7</v>
      </c>
      <c r="N53" s="22"/>
      <c r="O53" s="36"/>
      <c r="P53" s="36"/>
      <c r="Q53" s="36"/>
    </row>
    <row r="54" s="62" customFormat="1" ht="14" customHeight="1" spans="1:17">
      <c r="A54" s="22">
        <v>49</v>
      </c>
      <c r="B54" s="23" t="s">
        <v>720</v>
      </c>
      <c r="C54" s="24" t="s">
        <v>18</v>
      </c>
      <c r="D54" s="25" t="s">
        <v>19</v>
      </c>
      <c r="E54" s="26" t="s">
        <v>32</v>
      </c>
      <c r="F54" s="66"/>
      <c r="G54" s="56">
        <v>3.98</v>
      </c>
      <c r="H54" s="45"/>
      <c r="I54" s="45">
        <f t="shared" si="0"/>
        <v>3.98</v>
      </c>
      <c r="J54" s="22" t="str">
        <f t="shared" si="3"/>
        <v>大寨垄</v>
      </c>
      <c r="K54" s="44">
        <f t="shared" si="5"/>
        <v>1990</v>
      </c>
      <c r="L54" s="45">
        <f t="shared" si="1"/>
        <v>11.94</v>
      </c>
      <c r="M54" s="35">
        <f t="shared" si="2"/>
        <v>59.7</v>
      </c>
      <c r="N54" s="22"/>
      <c r="O54" s="36"/>
      <c r="P54" s="36"/>
      <c r="Q54" s="36"/>
    </row>
    <row r="55" s="62" customFormat="1" ht="14" customHeight="1" spans="1:17">
      <c r="A55" s="22">
        <v>50</v>
      </c>
      <c r="B55" s="23" t="s">
        <v>721</v>
      </c>
      <c r="C55" s="24" t="s">
        <v>18</v>
      </c>
      <c r="D55" s="25" t="s">
        <v>19</v>
      </c>
      <c r="E55" s="26" t="s">
        <v>27</v>
      </c>
      <c r="F55" s="66"/>
      <c r="G55" s="56">
        <v>4.48</v>
      </c>
      <c r="H55" s="45"/>
      <c r="I55" s="45">
        <f t="shared" si="0"/>
        <v>4.48</v>
      </c>
      <c r="J55" s="22" t="str">
        <f t="shared" si="3"/>
        <v>大寨垄</v>
      </c>
      <c r="K55" s="44">
        <f t="shared" si="5"/>
        <v>2240</v>
      </c>
      <c r="L55" s="45">
        <f t="shared" si="1"/>
        <v>13.44</v>
      </c>
      <c r="M55" s="35">
        <f t="shared" si="2"/>
        <v>67.2</v>
      </c>
      <c r="N55" s="22"/>
      <c r="O55" s="36"/>
      <c r="P55" s="36"/>
      <c r="Q55" s="36"/>
    </row>
    <row r="56" s="62" customFormat="1" ht="14" customHeight="1" spans="1:17">
      <c r="A56" s="22">
        <v>51</v>
      </c>
      <c r="B56" s="23" t="s">
        <v>722</v>
      </c>
      <c r="C56" s="24" t="s">
        <v>18</v>
      </c>
      <c r="D56" s="25" t="s">
        <v>19</v>
      </c>
      <c r="E56" s="26" t="s">
        <v>27</v>
      </c>
      <c r="F56" s="66"/>
      <c r="G56" s="56">
        <v>4.99</v>
      </c>
      <c r="H56" s="45"/>
      <c r="I56" s="45">
        <f t="shared" si="0"/>
        <v>4.99</v>
      </c>
      <c r="J56" s="22" t="str">
        <f t="shared" si="3"/>
        <v>大寨垄</v>
      </c>
      <c r="K56" s="44">
        <f t="shared" si="5"/>
        <v>2495</v>
      </c>
      <c r="L56" s="45">
        <f t="shared" si="1"/>
        <v>14.97</v>
      </c>
      <c r="M56" s="35">
        <f t="shared" si="2"/>
        <v>74.85</v>
      </c>
      <c r="N56" s="22"/>
      <c r="O56" s="36"/>
      <c r="P56" s="36"/>
      <c r="Q56" s="36"/>
    </row>
    <row r="57" s="62" customFormat="1" ht="14" customHeight="1" spans="1:17">
      <c r="A57" s="22">
        <v>52</v>
      </c>
      <c r="B57" s="23" t="s">
        <v>723</v>
      </c>
      <c r="C57" s="24" t="s">
        <v>18</v>
      </c>
      <c r="D57" s="25" t="s">
        <v>19</v>
      </c>
      <c r="E57" s="26" t="s">
        <v>45</v>
      </c>
      <c r="F57" s="66"/>
      <c r="G57" s="56">
        <v>1.01</v>
      </c>
      <c r="H57" s="45"/>
      <c r="I57" s="45">
        <f t="shared" si="0"/>
        <v>1.01</v>
      </c>
      <c r="J57" s="22" t="str">
        <f t="shared" si="3"/>
        <v>大寨垄</v>
      </c>
      <c r="K57" s="44">
        <f t="shared" si="5"/>
        <v>505</v>
      </c>
      <c r="L57" s="45">
        <f t="shared" si="1"/>
        <v>3.03</v>
      </c>
      <c r="M57" s="35">
        <f t="shared" si="2"/>
        <v>15.15</v>
      </c>
      <c r="N57" s="22"/>
      <c r="O57" s="36"/>
      <c r="P57" s="36"/>
      <c r="Q57" s="36"/>
    </row>
    <row r="58" s="62" customFormat="1" ht="14" customHeight="1" spans="1:17">
      <c r="A58" s="22">
        <v>53</v>
      </c>
      <c r="B58" s="23" t="s">
        <v>724</v>
      </c>
      <c r="C58" s="24" t="s">
        <v>18</v>
      </c>
      <c r="D58" s="25" t="s">
        <v>19</v>
      </c>
      <c r="E58" s="26" t="s">
        <v>41</v>
      </c>
      <c r="F58" s="66"/>
      <c r="G58" s="56">
        <v>1.54</v>
      </c>
      <c r="H58" s="45"/>
      <c r="I58" s="45">
        <f t="shared" si="0"/>
        <v>1.54</v>
      </c>
      <c r="J58" s="22" t="str">
        <f t="shared" si="3"/>
        <v>大寨垄</v>
      </c>
      <c r="K58" s="44">
        <f t="shared" si="5"/>
        <v>770</v>
      </c>
      <c r="L58" s="45">
        <f t="shared" si="1"/>
        <v>4.62</v>
      </c>
      <c r="M58" s="35">
        <f t="shared" si="2"/>
        <v>23.1</v>
      </c>
      <c r="N58" s="22"/>
      <c r="O58" s="36"/>
      <c r="P58" s="36"/>
      <c r="Q58" s="36"/>
    </row>
    <row r="59" s="63" customFormat="1" ht="14" customHeight="1" spans="1:17">
      <c r="A59" s="22">
        <v>54</v>
      </c>
      <c r="B59" s="23" t="s">
        <v>725</v>
      </c>
      <c r="C59" s="24" t="s">
        <v>18</v>
      </c>
      <c r="D59" s="25" t="s">
        <v>19</v>
      </c>
      <c r="E59" s="26" t="s">
        <v>23</v>
      </c>
      <c r="F59" s="66"/>
      <c r="G59" s="56">
        <v>4.57</v>
      </c>
      <c r="H59" s="45"/>
      <c r="I59" s="45">
        <f t="shared" si="0"/>
        <v>4.57</v>
      </c>
      <c r="J59" s="22" t="str">
        <f t="shared" si="3"/>
        <v>大寨垄</v>
      </c>
      <c r="K59" s="44">
        <f t="shared" si="5"/>
        <v>2285</v>
      </c>
      <c r="L59" s="45">
        <f t="shared" si="1"/>
        <v>13.71</v>
      </c>
      <c r="M59" s="35">
        <f t="shared" si="2"/>
        <v>68.55</v>
      </c>
      <c r="N59" s="22"/>
      <c r="O59" s="36"/>
      <c r="P59" s="36"/>
      <c r="Q59" s="36"/>
    </row>
    <row r="60" s="62" customFormat="1" ht="14" customHeight="1" spans="1:17">
      <c r="A60" s="22">
        <v>55</v>
      </c>
      <c r="B60" s="23" t="s">
        <v>726</v>
      </c>
      <c r="C60" s="24" t="s">
        <v>18</v>
      </c>
      <c r="D60" s="25" t="s">
        <v>19</v>
      </c>
      <c r="E60" s="26" t="s">
        <v>25</v>
      </c>
      <c r="F60" s="66"/>
      <c r="G60" s="56">
        <v>3.82</v>
      </c>
      <c r="H60" s="45"/>
      <c r="I60" s="45">
        <f t="shared" si="0"/>
        <v>3.82</v>
      </c>
      <c r="J60" s="22" t="str">
        <f t="shared" si="3"/>
        <v>大寨垄</v>
      </c>
      <c r="K60" s="44">
        <f t="shared" si="5"/>
        <v>1910</v>
      </c>
      <c r="L60" s="45">
        <f t="shared" si="1"/>
        <v>11.46</v>
      </c>
      <c r="M60" s="35">
        <f t="shared" si="2"/>
        <v>57.3</v>
      </c>
      <c r="N60" s="22"/>
      <c r="O60" s="36"/>
      <c r="P60" s="36"/>
      <c r="Q60" s="36"/>
    </row>
    <row r="61" s="62" customFormat="1" ht="14" customHeight="1" spans="1:17">
      <c r="A61" s="22">
        <v>56</v>
      </c>
      <c r="B61" s="23" t="s">
        <v>727</v>
      </c>
      <c r="C61" s="24" t="s">
        <v>18</v>
      </c>
      <c r="D61" s="25" t="s">
        <v>19</v>
      </c>
      <c r="E61" s="26" t="s">
        <v>39</v>
      </c>
      <c r="F61" s="66"/>
      <c r="G61" s="56">
        <v>3.05</v>
      </c>
      <c r="H61" s="49"/>
      <c r="I61" s="45">
        <f t="shared" si="0"/>
        <v>3.05</v>
      </c>
      <c r="J61" s="22" t="str">
        <f t="shared" si="3"/>
        <v>大寨垄</v>
      </c>
      <c r="K61" s="44">
        <f t="shared" si="5"/>
        <v>1525</v>
      </c>
      <c r="L61" s="45">
        <f t="shared" si="1"/>
        <v>9.15</v>
      </c>
      <c r="M61" s="35">
        <f t="shared" si="2"/>
        <v>45.75</v>
      </c>
      <c r="N61" s="22"/>
      <c r="O61" s="36"/>
      <c r="P61" s="36"/>
      <c r="Q61" s="36"/>
    </row>
    <row r="62" s="62" customFormat="1" ht="14" customHeight="1" spans="1:17">
      <c r="A62" s="22">
        <v>57</v>
      </c>
      <c r="B62" s="23" t="s">
        <v>728</v>
      </c>
      <c r="C62" s="24" t="s">
        <v>18</v>
      </c>
      <c r="D62" s="25" t="s">
        <v>19</v>
      </c>
      <c r="E62" s="26" t="s">
        <v>23</v>
      </c>
      <c r="F62" s="66"/>
      <c r="G62" s="56">
        <v>3</v>
      </c>
      <c r="H62" s="49"/>
      <c r="I62" s="45">
        <f t="shared" si="0"/>
        <v>3</v>
      </c>
      <c r="J62" s="22" t="str">
        <f t="shared" si="3"/>
        <v>大寨垄</v>
      </c>
      <c r="K62" s="44">
        <f t="shared" si="5"/>
        <v>1500</v>
      </c>
      <c r="L62" s="45">
        <f t="shared" si="1"/>
        <v>9</v>
      </c>
      <c r="M62" s="35">
        <f t="shared" si="2"/>
        <v>45</v>
      </c>
      <c r="N62" s="22"/>
      <c r="O62" s="36"/>
      <c r="P62" s="36"/>
      <c r="Q62" s="36"/>
    </row>
    <row r="63" s="62" customFormat="1" ht="14" customHeight="1" spans="1:17">
      <c r="A63" s="22">
        <v>58</v>
      </c>
      <c r="B63" s="23" t="s">
        <v>729</v>
      </c>
      <c r="C63" s="24" t="s">
        <v>18</v>
      </c>
      <c r="D63" s="25" t="s">
        <v>19</v>
      </c>
      <c r="E63" s="26" t="s">
        <v>30</v>
      </c>
      <c r="F63" s="66"/>
      <c r="G63" s="56">
        <v>4.2</v>
      </c>
      <c r="H63" s="49"/>
      <c r="I63" s="45">
        <f t="shared" si="0"/>
        <v>4.2</v>
      </c>
      <c r="J63" s="22" t="str">
        <f t="shared" si="3"/>
        <v>大寨垄</v>
      </c>
      <c r="K63" s="44">
        <f t="shared" si="5"/>
        <v>2100</v>
      </c>
      <c r="L63" s="45">
        <f t="shared" si="1"/>
        <v>12.6</v>
      </c>
      <c r="M63" s="35">
        <f t="shared" si="2"/>
        <v>63</v>
      </c>
      <c r="N63" s="22"/>
      <c r="O63" s="36"/>
      <c r="P63" s="36"/>
      <c r="Q63" s="36"/>
    </row>
    <row r="64" s="62" customFormat="1" ht="14" customHeight="1" spans="1:17">
      <c r="A64" s="22">
        <v>59</v>
      </c>
      <c r="B64" s="23" t="s">
        <v>730</v>
      </c>
      <c r="C64" s="24" t="s">
        <v>18</v>
      </c>
      <c r="D64" s="25" t="s">
        <v>19</v>
      </c>
      <c r="E64" s="26" t="s">
        <v>20</v>
      </c>
      <c r="F64" s="66"/>
      <c r="G64" s="56">
        <v>4.18</v>
      </c>
      <c r="H64" s="49"/>
      <c r="I64" s="45">
        <f t="shared" si="0"/>
        <v>4.18</v>
      </c>
      <c r="J64" s="22" t="str">
        <f t="shared" si="3"/>
        <v>大寨垄</v>
      </c>
      <c r="K64" s="44">
        <f t="shared" si="5"/>
        <v>2090</v>
      </c>
      <c r="L64" s="45">
        <f t="shared" si="1"/>
        <v>12.54</v>
      </c>
      <c r="M64" s="35">
        <f t="shared" si="2"/>
        <v>62.7</v>
      </c>
      <c r="N64" s="22"/>
      <c r="O64" s="36"/>
      <c r="P64" s="36"/>
      <c r="Q64" s="36"/>
    </row>
    <row r="65" s="62" customFormat="1" ht="14" customHeight="1" spans="1:17">
      <c r="A65" s="22">
        <v>60</v>
      </c>
      <c r="B65" s="23" t="s">
        <v>731</v>
      </c>
      <c r="C65" s="24" t="s">
        <v>18</v>
      </c>
      <c r="D65" s="25" t="s">
        <v>19</v>
      </c>
      <c r="E65" s="26" t="s">
        <v>20</v>
      </c>
      <c r="F65" s="66"/>
      <c r="G65" s="56">
        <v>3.01</v>
      </c>
      <c r="H65" s="49"/>
      <c r="I65" s="45">
        <f t="shared" si="0"/>
        <v>3.01</v>
      </c>
      <c r="J65" s="22" t="str">
        <f t="shared" si="3"/>
        <v>大寨垄</v>
      </c>
      <c r="K65" s="44">
        <f t="shared" si="5"/>
        <v>1505</v>
      </c>
      <c r="L65" s="45">
        <f t="shared" si="1"/>
        <v>9.03</v>
      </c>
      <c r="M65" s="35">
        <f t="shared" si="2"/>
        <v>45.15</v>
      </c>
      <c r="N65" s="22"/>
      <c r="O65" s="36"/>
      <c r="P65" s="36"/>
      <c r="Q65" s="36"/>
    </row>
    <row r="66" s="62" customFormat="1" ht="14" customHeight="1" spans="1:17">
      <c r="A66" s="22">
        <v>61</v>
      </c>
      <c r="B66" s="23" t="s">
        <v>732</v>
      </c>
      <c r="C66" s="24" t="s">
        <v>18</v>
      </c>
      <c r="D66" s="25" t="s">
        <v>19</v>
      </c>
      <c r="E66" s="26" t="s">
        <v>41</v>
      </c>
      <c r="F66" s="66"/>
      <c r="G66" s="56">
        <v>0.79</v>
      </c>
      <c r="H66" s="49"/>
      <c r="I66" s="45">
        <f t="shared" si="0"/>
        <v>0.79</v>
      </c>
      <c r="J66" s="22" t="str">
        <f t="shared" si="3"/>
        <v>大寨垄</v>
      </c>
      <c r="K66" s="44">
        <f t="shared" si="5"/>
        <v>395</v>
      </c>
      <c r="L66" s="45">
        <f t="shared" si="1"/>
        <v>2.37</v>
      </c>
      <c r="M66" s="35">
        <f t="shared" si="2"/>
        <v>11.85</v>
      </c>
      <c r="N66" s="22"/>
      <c r="O66" s="36"/>
      <c r="P66" s="36"/>
      <c r="Q66" s="36"/>
    </row>
    <row r="67" s="62" customFormat="1" ht="14" customHeight="1" spans="1:17">
      <c r="A67" s="22">
        <v>62</v>
      </c>
      <c r="B67" s="23" t="s">
        <v>733</v>
      </c>
      <c r="C67" s="24" t="s">
        <v>18</v>
      </c>
      <c r="D67" s="25" t="s">
        <v>19</v>
      </c>
      <c r="E67" s="26" t="s">
        <v>27</v>
      </c>
      <c r="F67" s="66"/>
      <c r="G67" s="56">
        <v>3.11</v>
      </c>
      <c r="H67" s="49"/>
      <c r="I67" s="45">
        <f t="shared" si="0"/>
        <v>3.11</v>
      </c>
      <c r="J67" s="22" t="str">
        <f t="shared" si="3"/>
        <v>大寨垄</v>
      </c>
      <c r="K67" s="44">
        <f t="shared" si="5"/>
        <v>1555</v>
      </c>
      <c r="L67" s="45">
        <f t="shared" si="1"/>
        <v>9.33</v>
      </c>
      <c r="M67" s="35">
        <f t="shared" si="2"/>
        <v>46.65</v>
      </c>
      <c r="N67" s="22"/>
      <c r="O67" s="36"/>
      <c r="P67" s="36"/>
      <c r="Q67" s="36"/>
    </row>
    <row r="68" s="62" customFormat="1" ht="14" customHeight="1" spans="1:17">
      <c r="A68" s="22">
        <v>63</v>
      </c>
      <c r="B68" s="23" t="s">
        <v>734</v>
      </c>
      <c r="C68" s="24" t="s">
        <v>18</v>
      </c>
      <c r="D68" s="25" t="s">
        <v>19</v>
      </c>
      <c r="E68" s="26" t="s">
        <v>32</v>
      </c>
      <c r="F68" s="66"/>
      <c r="G68" s="56">
        <v>2.28</v>
      </c>
      <c r="H68" s="49"/>
      <c r="I68" s="45">
        <f t="shared" si="0"/>
        <v>2.28</v>
      </c>
      <c r="J68" s="22" t="str">
        <f t="shared" si="3"/>
        <v>大寨垄</v>
      </c>
      <c r="K68" s="44">
        <f t="shared" si="5"/>
        <v>1140</v>
      </c>
      <c r="L68" s="45">
        <f t="shared" si="1"/>
        <v>6.84</v>
      </c>
      <c r="M68" s="35">
        <f t="shared" si="2"/>
        <v>34.2</v>
      </c>
      <c r="N68" s="22"/>
      <c r="O68" s="36"/>
      <c r="P68" s="36"/>
      <c r="Q68" s="36"/>
    </row>
    <row r="69" s="62" customFormat="1" ht="14" customHeight="1" spans="1:17">
      <c r="A69" s="22">
        <v>64</v>
      </c>
      <c r="B69" s="23" t="s">
        <v>735</v>
      </c>
      <c r="C69" s="24" t="s">
        <v>18</v>
      </c>
      <c r="D69" s="25" t="s">
        <v>19</v>
      </c>
      <c r="E69" s="26" t="s">
        <v>39</v>
      </c>
      <c r="F69" s="66"/>
      <c r="G69" s="56">
        <v>7.74</v>
      </c>
      <c r="H69" s="49"/>
      <c r="I69" s="45">
        <f t="shared" si="0"/>
        <v>7.74</v>
      </c>
      <c r="J69" s="22" t="str">
        <f t="shared" si="3"/>
        <v>大寨垄</v>
      </c>
      <c r="K69" s="44">
        <f t="shared" si="5"/>
        <v>3870</v>
      </c>
      <c r="L69" s="45">
        <f t="shared" si="1"/>
        <v>23.22</v>
      </c>
      <c r="M69" s="35">
        <f t="shared" si="2"/>
        <v>116.1</v>
      </c>
      <c r="N69" s="22"/>
      <c r="O69" s="36"/>
      <c r="P69" s="36"/>
      <c r="Q69" s="36"/>
    </row>
    <row r="70" s="62" customFormat="1" ht="14" customHeight="1" spans="1:17">
      <c r="A70" s="22">
        <v>65</v>
      </c>
      <c r="B70" s="23" t="s">
        <v>736</v>
      </c>
      <c r="C70" s="24" t="s">
        <v>18</v>
      </c>
      <c r="D70" s="25" t="s">
        <v>19</v>
      </c>
      <c r="E70" s="26" t="s">
        <v>20</v>
      </c>
      <c r="F70" s="66"/>
      <c r="G70" s="56">
        <v>1.56</v>
      </c>
      <c r="H70" s="49"/>
      <c r="I70" s="45">
        <f t="shared" ref="I70:I133" si="6">G70</f>
        <v>1.56</v>
      </c>
      <c r="J70" s="22" t="str">
        <f t="shared" si="3"/>
        <v>大寨垄</v>
      </c>
      <c r="K70" s="44">
        <f t="shared" si="5"/>
        <v>780</v>
      </c>
      <c r="L70" s="45">
        <f t="shared" ref="L70:L133" si="7">I70*3</f>
        <v>4.68</v>
      </c>
      <c r="M70" s="35">
        <f t="shared" ref="M70:M133" si="8">I70*15</f>
        <v>23.4</v>
      </c>
      <c r="N70" s="22"/>
      <c r="O70" s="36"/>
      <c r="P70" s="36"/>
      <c r="Q70" s="36"/>
    </row>
    <row r="71" s="62" customFormat="1" ht="14" customHeight="1" spans="1:17">
      <c r="A71" s="22">
        <v>66</v>
      </c>
      <c r="B71" s="23" t="s">
        <v>737</v>
      </c>
      <c r="C71" s="24" t="s">
        <v>18</v>
      </c>
      <c r="D71" s="25" t="s">
        <v>19</v>
      </c>
      <c r="E71" s="26" t="s">
        <v>41</v>
      </c>
      <c r="F71" s="66"/>
      <c r="G71" s="56">
        <v>6.98</v>
      </c>
      <c r="H71" s="49"/>
      <c r="I71" s="45">
        <f t="shared" si="6"/>
        <v>6.98</v>
      </c>
      <c r="J71" s="22" t="str">
        <f t="shared" ref="J71:J134" si="9">J70</f>
        <v>大寨垄</v>
      </c>
      <c r="K71" s="44">
        <f t="shared" ref="K71:K115" si="10">G71*500</f>
        <v>3490</v>
      </c>
      <c r="L71" s="45">
        <f t="shared" si="7"/>
        <v>20.94</v>
      </c>
      <c r="M71" s="35">
        <f t="shared" si="8"/>
        <v>104.7</v>
      </c>
      <c r="N71" s="22"/>
      <c r="O71" s="36"/>
      <c r="P71" s="36"/>
      <c r="Q71" s="36"/>
    </row>
    <row r="72" s="62" customFormat="1" ht="14" customHeight="1" spans="1:17">
      <c r="A72" s="22">
        <v>67</v>
      </c>
      <c r="B72" s="23" t="s">
        <v>738</v>
      </c>
      <c r="C72" s="24" t="s">
        <v>18</v>
      </c>
      <c r="D72" s="25" t="s">
        <v>19</v>
      </c>
      <c r="E72" s="26" t="s">
        <v>25</v>
      </c>
      <c r="F72" s="66"/>
      <c r="G72" s="56">
        <v>3.11</v>
      </c>
      <c r="H72" s="49"/>
      <c r="I72" s="45">
        <f t="shared" si="6"/>
        <v>3.11</v>
      </c>
      <c r="J72" s="22" t="str">
        <f t="shared" si="9"/>
        <v>大寨垄</v>
      </c>
      <c r="K72" s="44">
        <f t="shared" si="10"/>
        <v>1555</v>
      </c>
      <c r="L72" s="45">
        <f t="shared" si="7"/>
        <v>9.33</v>
      </c>
      <c r="M72" s="35">
        <f t="shared" si="8"/>
        <v>46.65</v>
      </c>
      <c r="N72" s="22"/>
      <c r="O72" s="36"/>
      <c r="P72" s="36"/>
      <c r="Q72" s="36"/>
    </row>
    <row r="73" s="62" customFormat="1" ht="14" customHeight="1" spans="1:17">
      <c r="A73" s="22">
        <v>68</v>
      </c>
      <c r="B73" s="23" t="s">
        <v>739</v>
      </c>
      <c r="C73" s="24" t="s">
        <v>18</v>
      </c>
      <c r="D73" s="25" t="s">
        <v>19</v>
      </c>
      <c r="E73" s="26" t="s">
        <v>27</v>
      </c>
      <c r="F73" s="66"/>
      <c r="G73" s="56">
        <v>2.52</v>
      </c>
      <c r="H73" s="49"/>
      <c r="I73" s="45">
        <f t="shared" si="6"/>
        <v>2.52</v>
      </c>
      <c r="J73" s="22" t="str">
        <f t="shared" si="9"/>
        <v>大寨垄</v>
      </c>
      <c r="K73" s="44">
        <f t="shared" si="10"/>
        <v>1260</v>
      </c>
      <c r="L73" s="45">
        <f t="shared" si="7"/>
        <v>7.56</v>
      </c>
      <c r="M73" s="35">
        <f t="shared" si="8"/>
        <v>37.8</v>
      </c>
      <c r="N73" s="22"/>
      <c r="O73" s="36"/>
      <c r="P73" s="36"/>
      <c r="Q73" s="36"/>
    </row>
    <row r="74" s="62" customFormat="1" ht="14" customHeight="1" spans="1:17">
      <c r="A74" s="22">
        <v>69</v>
      </c>
      <c r="B74" s="23" t="s">
        <v>740</v>
      </c>
      <c r="C74" s="24" t="s">
        <v>18</v>
      </c>
      <c r="D74" s="25" t="s">
        <v>19</v>
      </c>
      <c r="E74" s="26" t="s">
        <v>25</v>
      </c>
      <c r="F74" s="66"/>
      <c r="G74" s="56">
        <v>1.42</v>
      </c>
      <c r="H74" s="49"/>
      <c r="I74" s="45">
        <f t="shared" si="6"/>
        <v>1.42</v>
      </c>
      <c r="J74" s="22" t="str">
        <f t="shared" si="9"/>
        <v>大寨垄</v>
      </c>
      <c r="K74" s="44">
        <f t="shared" si="10"/>
        <v>710</v>
      </c>
      <c r="L74" s="45">
        <f t="shared" si="7"/>
        <v>4.26</v>
      </c>
      <c r="M74" s="35">
        <f t="shared" si="8"/>
        <v>21.3</v>
      </c>
      <c r="N74" s="22"/>
      <c r="O74" s="36"/>
      <c r="P74" s="36"/>
      <c r="Q74" s="36"/>
    </row>
    <row r="75" s="62" customFormat="1" ht="14" customHeight="1" spans="1:17">
      <c r="A75" s="22">
        <v>70</v>
      </c>
      <c r="B75" s="23" t="s">
        <v>741</v>
      </c>
      <c r="C75" s="24" t="s">
        <v>18</v>
      </c>
      <c r="D75" s="25" t="s">
        <v>19</v>
      </c>
      <c r="E75" s="26" t="s">
        <v>25</v>
      </c>
      <c r="F75" s="66"/>
      <c r="G75" s="56">
        <v>6.75</v>
      </c>
      <c r="H75" s="49"/>
      <c r="I75" s="45">
        <f t="shared" si="6"/>
        <v>6.75</v>
      </c>
      <c r="J75" s="22" t="str">
        <f t="shared" si="9"/>
        <v>大寨垄</v>
      </c>
      <c r="K75" s="44">
        <f t="shared" si="10"/>
        <v>3375</v>
      </c>
      <c r="L75" s="45">
        <f t="shared" si="7"/>
        <v>20.25</v>
      </c>
      <c r="M75" s="35">
        <f t="shared" si="8"/>
        <v>101.25</v>
      </c>
      <c r="N75" s="22"/>
      <c r="O75" s="36"/>
      <c r="P75" s="36"/>
      <c r="Q75" s="36"/>
    </row>
    <row r="76" s="62" customFormat="1" ht="14" customHeight="1" spans="1:17">
      <c r="A76" s="22">
        <v>71</v>
      </c>
      <c r="B76" s="23" t="s">
        <v>742</v>
      </c>
      <c r="C76" s="24" t="s">
        <v>18</v>
      </c>
      <c r="D76" s="25" t="s">
        <v>19</v>
      </c>
      <c r="E76" s="26" t="s">
        <v>41</v>
      </c>
      <c r="F76" s="66"/>
      <c r="G76" s="56">
        <v>4.43</v>
      </c>
      <c r="H76" s="49"/>
      <c r="I76" s="45">
        <f t="shared" si="6"/>
        <v>4.43</v>
      </c>
      <c r="J76" s="22" t="str">
        <f t="shared" si="9"/>
        <v>大寨垄</v>
      </c>
      <c r="K76" s="44">
        <f t="shared" si="10"/>
        <v>2215</v>
      </c>
      <c r="L76" s="45">
        <f t="shared" si="7"/>
        <v>13.29</v>
      </c>
      <c r="M76" s="35">
        <f t="shared" si="8"/>
        <v>66.45</v>
      </c>
      <c r="N76" s="22"/>
      <c r="O76" s="36"/>
      <c r="P76" s="36"/>
      <c r="Q76" s="36"/>
    </row>
    <row r="77" s="62" customFormat="1" ht="14" customHeight="1" spans="1:17">
      <c r="A77" s="22">
        <v>72</v>
      </c>
      <c r="B77" s="23" t="s">
        <v>743</v>
      </c>
      <c r="C77" s="24" t="s">
        <v>18</v>
      </c>
      <c r="D77" s="25" t="s">
        <v>19</v>
      </c>
      <c r="E77" s="26" t="s">
        <v>27</v>
      </c>
      <c r="F77" s="66"/>
      <c r="G77" s="56">
        <v>6.75</v>
      </c>
      <c r="H77" s="49"/>
      <c r="I77" s="45">
        <f t="shared" si="6"/>
        <v>6.75</v>
      </c>
      <c r="J77" s="22" t="str">
        <f t="shared" si="9"/>
        <v>大寨垄</v>
      </c>
      <c r="K77" s="44">
        <f t="shared" si="10"/>
        <v>3375</v>
      </c>
      <c r="L77" s="45">
        <f t="shared" si="7"/>
        <v>20.25</v>
      </c>
      <c r="M77" s="35">
        <f t="shared" si="8"/>
        <v>101.25</v>
      </c>
      <c r="N77" s="22"/>
      <c r="O77" s="36"/>
      <c r="P77" s="36"/>
      <c r="Q77" s="36"/>
    </row>
    <row r="78" s="62" customFormat="1" ht="14" customHeight="1" spans="1:17">
      <c r="A78" s="22">
        <v>73</v>
      </c>
      <c r="B78" s="23" t="s">
        <v>744</v>
      </c>
      <c r="C78" s="24" t="s">
        <v>18</v>
      </c>
      <c r="D78" s="25" t="s">
        <v>19</v>
      </c>
      <c r="E78" s="26" t="s">
        <v>30</v>
      </c>
      <c r="F78" s="66"/>
      <c r="G78" s="56">
        <v>6.75</v>
      </c>
      <c r="H78" s="49"/>
      <c r="I78" s="45">
        <f t="shared" si="6"/>
        <v>6.75</v>
      </c>
      <c r="J78" s="22" t="str">
        <f t="shared" si="9"/>
        <v>大寨垄</v>
      </c>
      <c r="K78" s="44">
        <f t="shared" si="10"/>
        <v>3375</v>
      </c>
      <c r="L78" s="45">
        <f t="shared" si="7"/>
        <v>20.25</v>
      </c>
      <c r="M78" s="35">
        <f t="shared" si="8"/>
        <v>101.25</v>
      </c>
      <c r="N78" s="22"/>
      <c r="O78" s="36"/>
      <c r="P78" s="36"/>
      <c r="Q78" s="36"/>
    </row>
    <row r="79" s="62" customFormat="1" ht="14" customHeight="1" spans="1:17">
      <c r="A79" s="22">
        <v>74</v>
      </c>
      <c r="B79" s="23" t="s">
        <v>745</v>
      </c>
      <c r="C79" s="24" t="s">
        <v>18</v>
      </c>
      <c r="D79" s="25" t="s">
        <v>19</v>
      </c>
      <c r="E79" s="26" t="s">
        <v>41</v>
      </c>
      <c r="F79" s="66"/>
      <c r="G79" s="56">
        <v>2.27</v>
      </c>
      <c r="H79" s="49"/>
      <c r="I79" s="45">
        <f t="shared" si="6"/>
        <v>2.27</v>
      </c>
      <c r="J79" s="22" t="str">
        <f t="shared" si="9"/>
        <v>大寨垄</v>
      </c>
      <c r="K79" s="44">
        <f t="shared" si="10"/>
        <v>1135</v>
      </c>
      <c r="L79" s="45">
        <f t="shared" si="7"/>
        <v>6.81</v>
      </c>
      <c r="M79" s="35">
        <f t="shared" si="8"/>
        <v>34.05</v>
      </c>
      <c r="N79" s="22"/>
      <c r="O79" s="36"/>
      <c r="P79" s="36"/>
      <c r="Q79" s="36"/>
    </row>
    <row r="80" s="62" customFormat="1" ht="14" customHeight="1" spans="1:17">
      <c r="A80" s="22">
        <v>75</v>
      </c>
      <c r="B80" s="23" t="s">
        <v>746</v>
      </c>
      <c r="C80" s="24" t="s">
        <v>18</v>
      </c>
      <c r="D80" s="25" t="s">
        <v>19</v>
      </c>
      <c r="E80" s="26" t="s">
        <v>41</v>
      </c>
      <c r="F80" s="66"/>
      <c r="G80" s="56">
        <v>5.07</v>
      </c>
      <c r="H80" s="49"/>
      <c r="I80" s="45">
        <f t="shared" si="6"/>
        <v>5.07</v>
      </c>
      <c r="J80" s="22" t="str">
        <f t="shared" si="9"/>
        <v>大寨垄</v>
      </c>
      <c r="K80" s="44">
        <f t="shared" si="10"/>
        <v>2535</v>
      </c>
      <c r="L80" s="45">
        <f t="shared" si="7"/>
        <v>15.21</v>
      </c>
      <c r="M80" s="35">
        <f t="shared" si="8"/>
        <v>76.05</v>
      </c>
      <c r="N80" s="22"/>
      <c r="O80" s="36"/>
      <c r="P80" s="36"/>
      <c r="Q80" s="36"/>
    </row>
    <row r="81" s="62" customFormat="1" ht="14" customHeight="1" spans="1:17">
      <c r="A81" s="22">
        <v>76</v>
      </c>
      <c r="B81" s="23" t="s">
        <v>747</v>
      </c>
      <c r="C81" s="24" t="s">
        <v>18</v>
      </c>
      <c r="D81" s="25" t="s">
        <v>19</v>
      </c>
      <c r="E81" s="26" t="s">
        <v>30</v>
      </c>
      <c r="F81" s="66"/>
      <c r="G81" s="56">
        <v>2.32</v>
      </c>
      <c r="H81" s="49"/>
      <c r="I81" s="45">
        <f t="shared" si="6"/>
        <v>2.32</v>
      </c>
      <c r="J81" s="22" t="str">
        <f t="shared" si="9"/>
        <v>大寨垄</v>
      </c>
      <c r="K81" s="44">
        <f t="shared" si="10"/>
        <v>1160</v>
      </c>
      <c r="L81" s="45">
        <f t="shared" si="7"/>
        <v>6.96</v>
      </c>
      <c r="M81" s="35">
        <f t="shared" si="8"/>
        <v>34.8</v>
      </c>
      <c r="N81" s="22"/>
      <c r="O81" s="36"/>
      <c r="P81" s="36"/>
      <c r="Q81" s="36"/>
    </row>
    <row r="82" s="62" customFormat="1" ht="14" customHeight="1" spans="1:17">
      <c r="A82" s="22">
        <v>77</v>
      </c>
      <c r="B82" s="23" t="s">
        <v>748</v>
      </c>
      <c r="C82" s="24" t="s">
        <v>18</v>
      </c>
      <c r="D82" s="25" t="s">
        <v>19</v>
      </c>
      <c r="E82" s="26" t="s">
        <v>20</v>
      </c>
      <c r="F82" s="66"/>
      <c r="G82" s="56">
        <v>2.78</v>
      </c>
      <c r="H82" s="49"/>
      <c r="I82" s="45">
        <f t="shared" si="6"/>
        <v>2.78</v>
      </c>
      <c r="J82" s="22" t="str">
        <f t="shared" si="9"/>
        <v>大寨垄</v>
      </c>
      <c r="K82" s="44">
        <f t="shared" si="10"/>
        <v>1390</v>
      </c>
      <c r="L82" s="45">
        <f t="shared" si="7"/>
        <v>8.34</v>
      </c>
      <c r="M82" s="35">
        <f t="shared" si="8"/>
        <v>41.7</v>
      </c>
      <c r="N82" s="22"/>
      <c r="O82" s="36"/>
      <c r="P82" s="36"/>
      <c r="Q82" s="36"/>
    </row>
    <row r="83" s="62" customFormat="1" ht="14" customHeight="1" spans="1:17">
      <c r="A83" s="22">
        <v>78</v>
      </c>
      <c r="B83" s="23" t="s">
        <v>749</v>
      </c>
      <c r="C83" s="24" t="s">
        <v>18</v>
      </c>
      <c r="D83" s="25" t="s">
        <v>19</v>
      </c>
      <c r="E83" s="26" t="s">
        <v>32</v>
      </c>
      <c r="F83" s="66"/>
      <c r="G83" s="56">
        <v>2.78</v>
      </c>
      <c r="H83" s="49"/>
      <c r="I83" s="45">
        <f t="shared" si="6"/>
        <v>2.78</v>
      </c>
      <c r="J83" s="22" t="str">
        <f t="shared" si="9"/>
        <v>大寨垄</v>
      </c>
      <c r="K83" s="44">
        <f t="shared" si="10"/>
        <v>1390</v>
      </c>
      <c r="L83" s="45">
        <f t="shared" si="7"/>
        <v>8.34</v>
      </c>
      <c r="M83" s="35">
        <f t="shared" si="8"/>
        <v>41.7</v>
      </c>
      <c r="N83" s="22"/>
      <c r="O83" s="36"/>
      <c r="P83" s="36"/>
      <c r="Q83" s="36"/>
    </row>
    <row r="84" s="62" customFormat="1" ht="14" customHeight="1" spans="1:17">
      <c r="A84" s="22">
        <v>79</v>
      </c>
      <c r="B84" s="23" t="s">
        <v>750</v>
      </c>
      <c r="C84" s="24" t="s">
        <v>18</v>
      </c>
      <c r="D84" s="25" t="s">
        <v>19</v>
      </c>
      <c r="E84" s="26" t="s">
        <v>23</v>
      </c>
      <c r="F84" s="66"/>
      <c r="G84" s="56">
        <v>1.87</v>
      </c>
      <c r="H84" s="49"/>
      <c r="I84" s="45">
        <f t="shared" si="6"/>
        <v>1.87</v>
      </c>
      <c r="J84" s="22" t="str">
        <f t="shared" si="9"/>
        <v>大寨垄</v>
      </c>
      <c r="K84" s="44">
        <f t="shared" si="10"/>
        <v>935</v>
      </c>
      <c r="L84" s="45">
        <f t="shared" si="7"/>
        <v>5.61</v>
      </c>
      <c r="M84" s="35">
        <f t="shared" si="8"/>
        <v>28.05</v>
      </c>
      <c r="N84" s="22"/>
      <c r="O84" s="36"/>
      <c r="P84" s="36"/>
      <c r="Q84" s="36"/>
    </row>
    <row r="85" s="62" customFormat="1" ht="14" customHeight="1" spans="1:17">
      <c r="A85" s="22">
        <v>80</v>
      </c>
      <c r="B85" s="23" t="s">
        <v>751</v>
      </c>
      <c r="C85" s="24" t="s">
        <v>18</v>
      </c>
      <c r="D85" s="25" t="s">
        <v>19</v>
      </c>
      <c r="E85" s="26" t="s">
        <v>20</v>
      </c>
      <c r="F85" s="66"/>
      <c r="G85" s="56">
        <v>3.23</v>
      </c>
      <c r="H85" s="49"/>
      <c r="I85" s="45">
        <f t="shared" si="6"/>
        <v>3.23</v>
      </c>
      <c r="J85" s="22" t="str">
        <f t="shared" si="9"/>
        <v>大寨垄</v>
      </c>
      <c r="K85" s="44">
        <f t="shared" si="10"/>
        <v>1615</v>
      </c>
      <c r="L85" s="45">
        <f t="shared" si="7"/>
        <v>9.69</v>
      </c>
      <c r="M85" s="35">
        <f t="shared" si="8"/>
        <v>48.45</v>
      </c>
      <c r="N85" s="22"/>
      <c r="O85" s="36"/>
      <c r="P85" s="36"/>
      <c r="Q85" s="36"/>
    </row>
    <row r="86" s="62" customFormat="1" ht="14" customHeight="1" spans="1:17">
      <c r="A86" s="22">
        <v>81</v>
      </c>
      <c r="B86" s="23" t="s">
        <v>752</v>
      </c>
      <c r="C86" s="24" t="s">
        <v>18</v>
      </c>
      <c r="D86" s="25" t="s">
        <v>19</v>
      </c>
      <c r="E86" s="26" t="s">
        <v>32</v>
      </c>
      <c r="F86" s="66"/>
      <c r="G86" s="56">
        <v>4.14</v>
      </c>
      <c r="H86" s="49"/>
      <c r="I86" s="45">
        <f t="shared" si="6"/>
        <v>4.14</v>
      </c>
      <c r="J86" s="22" t="str">
        <f t="shared" si="9"/>
        <v>大寨垄</v>
      </c>
      <c r="K86" s="44">
        <f t="shared" si="10"/>
        <v>2070</v>
      </c>
      <c r="L86" s="45">
        <f t="shared" si="7"/>
        <v>12.42</v>
      </c>
      <c r="M86" s="35">
        <f t="shared" si="8"/>
        <v>62.1</v>
      </c>
      <c r="N86" s="22"/>
      <c r="O86" s="36"/>
      <c r="P86" s="36"/>
      <c r="Q86" s="36"/>
    </row>
    <row r="87" s="62" customFormat="1" ht="14" customHeight="1" spans="1:17">
      <c r="A87" s="22">
        <v>82</v>
      </c>
      <c r="B87" s="23" t="s">
        <v>753</v>
      </c>
      <c r="C87" s="24" t="s">
        <v>18</v>
      </c>
      <c r="D87" s="25" t="s">
        <v>19</v>
      </c>
      <c r="E87" s="26" t="s">
        <v>41</v>
      </c>
      <c r="F87" s="66"/>
      <c r="G87" s="56">
        <v>2.78</v>
      </c>
      <c r="H87" s="49"/>
      <c r="I87" s="45">
        <f t="shared" si="6"/>
        <v>2.78</v>
      </c>
      <c r="J87" s="22" t="str">
        <f t="shared" si="9"/>
        <v>大寨垄</v>
      </c>
      <c r="K87" s="44">
        <f t="shared" si="10"/>
        <v>1390</v>
      </c>
      <c r="L87" s="45">
        <f t="shared" si="7"/>
        <v>8.34</v>
      </c>
      <c r="M87" s="35">
        <f t="shared" si="8"/>
        <v>41.7</v>
      </c>
      <c r="N87" s="22"/>
      <c r="O87" s="36"/>
      <c r="P87" s="36"/>
      <c r="Q87" s="36"/>
    </row>
    <row r="88" s="62" customFormat="1" ht="14" customHeight="1" spans="1:17">
      <c r="A88" s="22">
        <v>83</v>
      </c>
      <c r="B88" s="23" t="s">
        <v>754</v>
      </c>
      <c r="C88" s="24" t="s">
        <v>18</v>
      </c>
      <c r="D88" s="25" t="s">
        <v>19</v>
      </c>
      <c r="E88" s="26" t="s">
        <v>30</v>
      </c>
      <c r="F88" s="66"/>
      <c r="G88" s="56">
        <v>3.23</v>
      </c>
      <c r="H88" s="49"/>
      <c r="I88" s="45">
        <f t="shared" si="6"/>
        <v>3.23</v>
      </c>
      <c r="J88" s="22" t="str">
        <f t="shared" si="9"/>
        <v>大寨垄</v>
      </c>
      <c r="K88" s="44">
        <f t="shared" si="10"/>
        <v>1615</v>
      </c>
      <c r="L88" s="45">
        <f t="shared" si="7"/>
        <v>9.69</v>
      </c>
      <c r="M88" s="35">
        <f t="shared" si="8"/>
        <v>48.45</v>
      </c>
      <c r="N88" s="22"/>
      <c r="O88" s="36"/>
      <c r="P88" s="36"/>
      <c r="Q88" s="36"/>
    </row>
    <row r="89" s="62" customFormat="1" ht="14" customHeight="1" spans="1:17">
      <c r="A89" s="22">
        <v>84</v>
      </c>
      <c r="B89" s="23" t="s">
        <v>755</v>
      </c>
      <c r="C89" s="24" t="s">
        <v>18</v>
      </c>
      <c r="D89" s="25" t="s">
        <v>19</v>
      </c>
      <c r="E89" s="26" t="s">
        <v>32</v>
      </c>
      <c r="F89" s="66"/>
      <c r="G89" s="56">
        <v>5.07</v>
      </c>
      <c r="H89" s="49"/>
      <c r="I89" s="45">
        <f t="shared" si="6"/>
        <v>5.07</v>
      </c>
      <c r="J89" s="22" t="str">
        <f t="shared" si="9"/>
        <v>大寨垄</v>
      </c>
      <c r="K89" s="44">
        <f t="shared" si="10"/>
        <v>2535</v>
      </c>
      <c r="L89" s="45">
        <f t="shared" si="7"/>
        <v>15.21</v>
      </c>
      <c r="M89" s="35">
        <f t="shared" si="8"/>
        <v>76.05</v>
      </c>
      <c r="N89" s="22"/>
      <c r="O89" s="36"/>
      <c r="P89" s="36"/>
      <c r="Q89" s="36"/>
    </row>
    <row r="90" s="62" customFormat="1" ht="14" customHeight="1" spans="1:17">
      <c r="A90" s="22">
        <v>85</v>
      </c>
      <c r="B90" s="23" t="s">
        <v>756</v>
      </c>
      <c r="C90" s="24" t="s">
        <v>18</v>
      </c>
      <c r="D90" s="25" t="s">
        <v>19</v>
      </c>
      <c r="E90" s="26" t="s">
        <v>45</v>
      </c>
      <c r="F90" s="66"/>
      <c r="G90" s="56">
        <v>2.78</v>
      </c>
      <c r="H90" s="49"/>
      <c r="I90" s="45">
        <f t="shared" si="6"/>
        <v>2.78</v>
      </c>
      <c r="J90" s="22" t="str">
        <f t="shared" si="9"/>
        <v>大寨垄</v>
      </c>
      <c r="K90" s="44">
        <f t="shared" si="10"/>
        <v>1390</v>
      </c>
      <c r="L90" s="45">
        <f t="shared" si="7"/>
        <v>8.34</v>
      </c>
      <c r="M90" s="35">
        <f t="shared" si="8"/>
        <v>41.7</v>
      </c>
      <c r="N90" s="22"/>
      <c r="O90" s="36"/>
      <c r="P90" s="36"/>
      <c r="Q90" s="36"/>
    </row>
    <row r="91" s="62" customFormat="1" ht="14" customHeight="1" spans="1:17">
      <c r="A91" s="22">
        <v>86</v>
      </c>
      <c r="B91" s="23" t="s">
        <v>757</v>
      </c>
      <c r="C91" s="24" t="s">
        <v>18</v>
      </c>
      <c r="D91" s="25" t="s">
        <v>19</v>
      </c>
      <c r="E91" s="26" t="s">
        <v>23</v>
      </c>
      <c r="F91" s="66"/>
      <c r="G91" s="56">
        <v>3.7</v>
      </c>
      <c r="H91" s="49"/>
      <c r="I91" s="45">
        <f t="shared" si="6"/>
        <v>3.7</v>
      </c>
      <c r="J91" s="22" t="str">
        <f t="shared" si="9"/>
        <v>大寨垄</v>
      </c>
      <c r="K91" s="44">
        <f t="shared" si="10"/>
        <v>1850</v>
      </c>
      <c r="L91" s="45">
        <f t="shared" si="7"/>
        <v>11.1</v>
      </c>
      <c r="M91" s="35">
        <f t="shared" si="8"/>
        <v>55.5</v>
      </c>
      <c r="N91" s="22"/>
      <c r="O91" s="36"/>
      <c r="P91" s="36"/>
      <c r="Q91" s="36"/>
    </row>
    <row r="92" s="62" customFormat="1" ht="14" customHeight="1" spans="1:17">
      <c r="A92" s="22">
        <v>87</v>
      </c>
      <c r="B92" s="23" t="s">
        <v>758</v>
      </c>
      <c r="C92" s="24" t="s">
        <v>18</v>
      </c>
      <c r="D92" s="25" t="s">
        <v>19</v>
      </c>
      <c r="E92" s="26" t="s">
        <v>32</v>
      </c>
      <c r="F92" s="66"/>
      <c r="G92" s="56">
        <v>5.07</v>
      </c>
      <c r="H92" s="49"/>
      <c r="I92" s="45">
        <f t="shared" si="6"/>
        <v>5.07</v>
      </c>
      <c r="J92" s="22" t="str">
        <f t="shared" si="9"/>
        <v>大寨垄</v>
      </c>
      <c r="K92" s="44">
        <f t="shared" si="10"/>
        <v>2535</v>
      </c>
      <c r="L92" s="45">
        <f t="shared" si="7"/>
        <v>15.21</v>
      </c>
      <c r="M92" s="35">
        <f t="shared" si="8"/>
        <v>76.05</v>
      </c>
      <c r="N92" s="22"/>
      <c r="O92" s="36"/>
      <c r="P92" s="36"/>
      <c r="Q92" s="36"/>
    </row>
    <row r="93" s="62" customFormat="1" ht="14" customHeight="1" spans="1:17">
      <c r="A93" s="22">
        <v>88</v>
      </c>
      <c r="B93" s="23" t="s">
        <v>759</v>
      </c>
      <c r="C93" s="24" t="s">
        <v>18</v>
      </c>
      <c r="D93" s="25" t="s">
        <v>19</v>
      </c>
      <c r="E93" s="26" t="s">
        <v>23</v>
      </c>
      <c r="F93" s="66"/>
      <c r="G93" s="56">
        <v>2.56</v>
      </c>
      <c r="H93" s="49"/>
      <c r="I93" s="45">
        <f t="shared" si="6"/>
        <v>2.56</v>
      </c>
      <c r="J93" s="22" t="str">
        <f t="shared" si="9"/>
        <v>大寨垄</v>
      </c>
      <c r="K93" s="44">
        <f t="shared" si="10"/>
        <v>1280</v>
      </c>
      <c r="L93" s="45">
        <f t="shared" si="7"/>
        <v>7.68</v>
      </c>
      <c r="M93" s="35">
        <f t="shared" si="8"/>
        <v>38.4</v>
      </c>
      <c r="N93" s="22"/>
      <c r="O93" s="36"/>
      <c r="P93" s="36"/>
      <c r="Q93" s="36"/>
    </row>
    <row r="94" s="62" customFormat="1" ht="14" customHeight="1" spans="1:17">
      <c r="A94" s="22">
        <v>89</v>
      </c>
      <c r="B94" s="23" t="s">
        <v>760</v>
      </c>
      <c r="C94" s="24" t="s">
        <v>18</v>
      </c>
      <c r="D94" s="25" t="s">
        <v>19</v>
      </c>
      <c r="E94" s="26" t="s">
        <v>32</v>
      </c>
      <c r="F94" s="66"/>
      <c r="G94" s="56">
        <v>2.56</v>
      </c>
      <c r="H94" s="49"/>
      <c r="I94" s="45">
        <f t="shared" si="6"/>
        <v>2.56</v>
      </c>
      <c r="J94" s="22" t="str">
        <f t="shared" si="9"/>
        <v>大寨垄</v>
      </c>
      <c r="K94" s="44">
        <f t="shared" si="10"/>
        <v>1280</v>
      </c>
      <c r="L94" s="45">
        <f t="shared" si="7"/>
        <v>7.68</v>
      </c>
      <c r="M94" s="35">
        <f t="shared" si="8"/>
        <v>38.4</v>
      </c>
      <c r="N94" s="22"/>
      <c r="O94" s="36"/>
      <c r="P94" s="36"/>
      <c r="Q94" s="36"/>
    </row>
    <row r="95" s="62" customFormat="1" ht="14" customHeight="1" spans="1:17">
      <c r="A95" s="22">
        <v>90</v>
      </c>
      <c r="B95" s="23" t="s">
        <v>761</v>
      </c>
      <c r="C95" s="24" t="s">
        <v>18</v>
      </c>
      <c r="D95" s="25" t="s">
        <v>19</v>
      </c>
      <c r="E95" s="26" t="s">
        <v>39</v>
      </c>
      <c r="F95" s="66"/>
      <c r="G95" s="56">
        <v>1.33</v>
      </c>
      <c r="H95" s="49"/>
      <c r="I95" s="45">
        <f t="shared" si="6"/>
        <v>1.33</v>
      </c>
      <c r="J95" s="22" t="str">
        <f t="shared" si="9"/>
        <v>大寨垄</v>
      </c>
      <c r="K95" s="44">
        <f t="shared" si="10"/>
        <v>665</v>
      </c>
      <c r="L95" s="45">
        <f t="shared" si="7"/>
        <v>3.99</v>
      </c>
      <c r="M95" s="35">
        <f t="shared" si="8"/>
        <v>19.95</v>
      </c>
      <c r="N95" s="22"/>
      <c r="O95" s="36"/>
      <c r="P95" s="36"/>
      <c r="Q95" s="36"/>
    </row>
    <row r="96" s="62" customFormat="1" ht="14" customHeight="1" spans="1:17">
      <c r="A96" s="22">
        <v>91</v>
      </c>
      <c r="B96" s="23" t="s">
        <v>762</v>
      </c>
      <c r="C96" s="24" t="s">
        <v>18</v>
      </c>
      <c r="D96" s="25" t="s">
        <v>19</v>
      </c>
      <c r="E96" s="26" t="s">
        <v>41</v>
      </c>
      <c r="F96" s="66"/>
      <c r="G96" s="56">
        <v>3.05</v>
      </c>
      <c r="H96" s="49"/>
      <c r="I96" s="45">
        <f t="shared" si="6"/>
        <v>3.05</v>
      </c>
      <c r="J96" s="22" t="str">
        <f t="shared" si="9"/>
        <v>大寨垄</v>
      </c>
      <c r="K96" s="44">
        <f t="shared" si="10"/>
        <v>1525</v>
      </c>
      <c r="L96" s="45">
        <f t="shared" si="7"/>
        <v>9.15</v>
      </c>
      <c r="M96" s="35">
        <f t="shared" si="8"/>
        <v>45.75</v>
      </c>
      <c r="N96" s="22"/>
      <c r="O96" s="36"/>
      <c r="P96" s="36"/>
      <c r="Q96" s="36"/>
    </row>
    <row r="97" s="62" customFormat="1" ht="14" customHeight="1" spans="1:17">
      <c r="A97" s="22">
        <v>92</v>
      </c>
      <c r="B97" s="23" t="s">
        <v>763</v>
      </c>
      <c r="C97" s="24" t="s">
        <v>18</v>
      </c>
      <c r="D97" s="25" t="s">
        <v>19</v>
      </c>
      <c r="E97" s="26" t="s">
        <v>25</v>
      </c>
      <c r="F97" s="66"/>
      <c r="G97" s="56">
        <v>1.75</v>
      </c>
      <c r="H97" s="49"/>
      <c r="I97" s="45">
        <f t="shared" si="6"/>
        <v>1.75</v>
      </c>
      <c r="J97" s="22" t="str">
        <f t="shared" si="9"/>
        <v>大寨垄</v>
      </c>
      <c r="K97" s="44">
        <f t="shared" si="10"/>
        <v>875</v>
      </c>
      <c r="L97" s="45">
        <f t="shared" si="7"/>
        <v>5.25</v>
      </c>
      <c r="M97" s="35">
        <f t="shared" si="8"/>
        <v>26.25</v>
      </c>
      <c r="N97" s="22"/>
      <c r="O97" s="36"/>
      <c r="P97" s="36"/>
      <c r="Q97" s="36"/>
    </row>
    <row r="98" s="62" customFormat="1" ht="14" customHeight="1" spans="1:17">
      <c r="A98" s="22">
        <v>93</v>
      </c>
      <c r="B98" s="23" t="s">
        <v>360</v>
      </c>
      <c r="C98" s="24" t="s">
        <v>18</v>
      </c>
      <c r="D98" s="25" t="s">
        <v>19</v>
      </c>
      <c r="E98" s="26" t="s">
        <v>27</v>
      </c>
      <c r="F98" s="66"/>
      <c r="G98" s="56">
        <v>1.75</v>
      </c>
      <c r="H98" s="49"/>
      <c r="I98" s="45">
        <f t="shared" si="6"/>
        <v>1.75</v>
      </c>
      <c r="J98" s="22" t="str">
        <f t="shared" si="9"/>
        <v>大寨垄</v>
      </c>
      <c r="K98" s="44">
        <f t="shared" si="10"/>
        <v>875</v>
      </c>
      <c r="L98" s="45">
        <f t="shared" si="7"/>
        <v>5.25</v>
      </c>
      <c r="M98" s="35">
        <f t="shared" si="8"/>
        <v>26.25</v>
      </c>
      <c r="N98" s="22"/>
      <c r="O98" s="36"/>
      <c r="P98" s="36"/>
      <c r="Q98" s="36"/>
    </row>
    <row r="99" s="62" customFormat="1" ht="14" customHeight="1" spans="1:17">
      <c r="A99" s="22">
        <v>94</v>
      </c>
      <c r="B99" s="23" t="s">
        <v>764</v>
      </c>
      <c r="C99" s="24" t="s">
        <v>18</v>
      </c>
      <c r="D99" s="25" t="s">
        <v>19</v>
      </c>
      <c r="E99" s="26" t="s">
        <v>30</v>
      </c>
      <c r="F99" s="66"/>
      <c r="G99" s="56">
        <v>1.33</v>
      </c>
      <c r="H99" s="49"/>
      <c r="I99" s="45">
        <f t="shared" si="6"/>
        <v>1.33</v>
      </c>
      <c r="J99" s="22" t="str">
        <f t="shared" si="9"/>
        <v>大寨垄</v>
      </c>
      <c r="K99" s="44">
        <f t="shared" si="10"/>
        <v>665</v>
      </c>
      <c r="L99" s="45">
        <f t="shared" si="7"/>
        <v>3.99</v>
      </c>
      <c r="M99" s="35">
        <f t="shared" si="8"/>
        <v>19.95</v>
      </c>
      <c r="N99" s="22"/>
      <c r="O99" s="36"/>
      <c r="P99" s="36"/>
      <c r="Q99" s="36"/>
    </row>
    <row r="100" s="62" customFormat="1" ht="14" customHeight="1" spans="1:17">
      <c r="A100" s="22">
        <v>95</v>
      </c>
      <c r="B100" s="23" t="s">
        <v>765</v>
      </c>
      <c r="C100" s="24" t="s">
        <v>18</v>
      </c>
      <c r="D100" s="25" t="s">
        <v>19</v>
      </c>
      <c r="E100" s="26" t="s">
        <v>25</v>
      </c>
      <c r="F100" s="66"/>
      <c r="G100" s="56">
        <v>0.9</v>
      </c>
      <c r="H100" s="49"/>
      <c r="I100" s="45">
        <f t="shared" si="6"/>
        <v>0.9</v>
      </c>
      <c r="J100" s="22" t="str">
        <f t="shared" si="9"/>
        <v>大寨垄</v>
      </c>
      <c r="K100" s="44">
        <f t="shared" si="10"/>
        <v>450</v>
      </c>
      <c r="L100" s="45">
        <f t="shared" si="7"/>
        <v>2.7</v>
      </c>
      <c r="M100" s="35">
        <f t="shared" si="8"/>
        <v>13.5</v>
      </c>
      <c r="N100" s="22"/>
      <c r="O100" s="36"/>
      <c r="P100" s="36"/>
      <c r="Q100" s="36"/>
    </row>
    <row r="101" s="62" customFormat="1" ht="14" customHeight="1" spans="1:17">
      <c r="A101" s="22">
        <v>96</v>
      </c>
      <c r="B101" s="23" t="s">
        <v>766</v>
      </c>
      <c r="C101" s="24" t="s">
        <v>18</v>
      </c>
      <c r="D101" s="25" t="s">
        <v>19</v>
      </c>
      <c r="E101" s="26" t="s">
        <v>20</v>
      </c>
      <c r="F101" s="66"/>
      <c r="G101" s="56">
        <v>0.9</v>
      </c>
      <c r="H101" s="49"/>
      <c r="I101" s="45">
        <f t="shared" si="6"/>
        <v>0.9</v>
      </c>
      <c r="J101" s="22" t="str">
        <f t="shared" si="9"/>
        <v>大寨垄</v>
      </c>
      <c r="K101" s="44">
        <f t="shared" si="10"/>
        <v>450</v>
      </c>
      <c r="L101" s="45">
        <f t="shared" si="7"/>
        <v>2.7</v>
      </c>
      <c r="M101" s="35">
        <f t="shared" si="8"/>
        <v>13.5</v>
      </c>
      <c r="N101" s="22"/>
      <c r="O101" s="36"/>
      <c r="P101" s="36"/>
      <c r="Q101" s="36"/>
    </row>
    <row r="102" s="62" customFormat="1" ht="14" customHeight="1" spans="1:17">
      <c r="A102" s="22">
        <v>97</v>
      </c>
      <c r="B102" s="23" t="s">
        <v>767</v>
      </c>
      <c r="C102" s="24" t="s">
        <v>18</v>
      </c>
      <c r="D102" s="25" t="s">
        <v>19</v>
      </c>
      <c r="E102" s="26" t="s">
        <v>25</v>
      </c>
      <c r="F102" s="66"/>
      <c r="G102" s="56">
        <v>1.33</v>
      </c>
      <c r="H102" s="49"/>
      <c r="I102" s="45">
        <f t="shared" si="6"/>
        <v>1.33</v>
      </c>
      <c r="J102" s="22" t="str">
        <f t="shared" si="9"/>
        <v>大寨垄</v>
      </c>
      <c r="K102" s="44">
        <f t="shared" si="10"/>
        <v>665</v>
      </c>
      <c r="L102" s="45">
        <f t="shared" si="7"/>
        <v>3.99</v>
      </c>
      <c r="M102" s="35">
        <f t="shared" si="8"/>
        <v>19.95</v>
      </c>
      <c r="N102" s="22"/>
      <c r="O102" s="36"/>
      <c r="P102" s="36"/>
      <c r="Q102" s="36"/>
    </row>
    <row r="103" s="62" customFormat="1" ht="14" customHeight="1" spans="1:17">
      <c r="A103" s="22">
        <v>98</v>
      </c>
      <c r="B103" s="26" t="s">
        <v>768</v>
      </c>
      <c r="C103" s="24" t="s">
        <v>18</v>
      </c>
      <c r="D103" s="25" t="s">
        <v>19</v>
      </c>
      <c r="E103" s="26" t="s">
        <v>39</v>
      </c>
      <c r="F103" s="26"/>
      <c r="G103" s="68">
        <v>1.33</v>
      </c>
      <c r="H103" s="48"/>
      <c r="I103" s="45">
        <f t="shared" ref="I103:I109" si="11">G103</f>
        <v>1.33</v>
      </c>
      <c r="J103" s="22" t="str">
        <f t="shared" ref="J103:J108" si="12">J102</f>
        <v>大寨垄</v>
      </c>
      <c r="K103" s="44">
        <f t="shared" si="10"/>
        <v>665</v>
      </c>
      <c r="L103" s="45">
        <f t="shared" ref="L103:L115" si="13">I103*3</f>
        <v>3.99</v>
      </c>
      <c r="M103" s="35">
        <f t="shared" ref="M103:M115" si="14">I103*15</f>
        <v>19.95</v>
      </c>
      <c r="N103" s="22"/>
      <c r="O103" s="36"/>
      <c r="P103" s="36"/>
      <c r="Q103" s="36"/>
    </row>
    <row r="104" s="62" customFormat="1" ht="14" customHeight="1" spans="1:17">
      <c r="A104" s="22">
        <v>99</v>
      </c>
      <c r="B104" s="26" t="s">
        <v>769</v>
      </c>
      <c r="C104" s="24" t="s">
        <v>18</v>
      </c>
      <c r="D104" s="25" t="s">
        <v>19</v>
      </c>
      <c r="E104" s="26" t="s">
        <v>20</v>
      </c>
      <c r="F104" s="26"/>
      <c r="G104" s="68">
        <v>1.33</v>
      </c>
      <c r="H104" s="49"/>
      <c r="I104" s="45">
        <f t="shared" si="11"/>
        <v>1.33</v>
      </c>
      <c r="J104" s="22" t="str">
        <f t="shared" si="12"/>
        <v>大寨垄</v>
      </c>
      <c r="K104" s="44">
        <f t="shared" si="10"/>
        <v>665</v>
      </c>
      <c r="L104" s="45">
        <f t="shared" si="13"/>
        <v>3.99</v>
      </c>
      <c r="M104" s="35">
        <f t="shared" si="14"/>
        <v>19.95</v>
      </c>
      <c r="N104" s="22"/>
      <c r="O104" s="36"/>
      <c r="P104" s="36"/>
      <c r="Q104" s="36"/>
    </row>
    <row r="105" s="62" customFormat="1" ht="14" customHeight="1" spans="1:17">
      <c r="A105" s="22">
        <v>100</v>
      </c>
      <c r="B105" s="26" t="s">
        <v>770</v>
      </c>
      <c r="C105" s="24" t="s">
        <v>18</v>
      </c>
      <c r="D105" s="25" t="s">
        <v>19</v>
      </c>
      <c r="E105" s="26" t="s">
        <v>45</v>
      </c>
      <c r="F105" s="26"/>
      <c r="G105" s="68">
        <v>2.11</v>
      </c>
      <c r="H105" s="49"/>
      <c r="I105" s="45">
        <f t="shared" si="11"/>
        <v>2.11</v>
      </c>
      <c r="J105" s="22" t="str">
        <f t="shared" si="12"/>
        <v>大寨垄</v>
      </c>
      <c r="K105" s="44">
        <f t="shared" si="10"/>
        <v>1055</v>
      </c>
      <c r="L105" s="45">
        <f t="shared" si="13"/>
        <v>6.33</v>
      </c>
      <c r="M105" s="35">
        <f t="shared" si="14"/>
        <v>31.65</v>
      </c>
      <c r="N105" s="22"/>
      <c r="O105" s="36"/>
      <c r="P105" s="36"/>
      <c r="Q105" s="36"/>
    </row>
    <row r="106" s="62" customFormat="1" ht="14" customHeight="1" spans="1:17">
      <c r="A106" s="22">
        <v>101</v>
      </c>
      <c r="B106" s="26" t="s">
        <v>771</v>
      </c>
      <c r="C106" s="24" t="s">
        <v>18</v>
      </c>
      <c r="D106" s="25" t="s">
        <v>19</v>
      </c>
      <c r="E106" s="26" t="s">
        <v>20</v>
      </c>
      <c r="F106" s="26"/>
      <c r="G106" s="68">
        <v>3.28</v>
      </c>
      <c r="H106" s="49"/>
      <c r="I106" s="45">
        <f t="shared" si="11"/>
        <v>3.28</v>
      </c>
      <c r="J106" s="22" t="str">
        <f t="shared" si="12"/>
        <v>大寨垄</v>
      </c>
      <c r="K106" s="44">
        <f t="shared" si="10"/>
        <v>1640</v>
      </c>
      <c r="L106" s="45">
        <f t="shared" si="13"/>
        <v>9.84</v>
      </c>
      <c r="M106" s="35">
        <f t="shared" si="14"/>
        <v>49.2</v>
      </c>
      <c r="N106" s="22"/>
      <c r="O106" s="36"/>
      <c r="P106" s="36"/>
      <c r="Q106" s="36"/>
    </row>
    <row r="107" s="62" customFormat="1" ht="14" customHeight="1" spans="1:17">
      <c r="A107" s="22">
        <v>102</v>
      </c>
      <c r="B107" s="26" t="s">
        <v>772</v>
      </c>
      <c r="C107" s="24" t="s">
        <v>18</v>
      </c>
      <c r="D107" s="25" t="s">
        <v>19</v>
      </c>
      <c r="E107" s="26" t="s">
        <v>20</v>
      </c>
      <c r="F107" s="26"/>
      <c r="G107" s="68">
        <v>2.48</v>
      </c>
      <c r="H107" s="49"/>
      <c r="I107" s="45">
        <f t="shared" si="11"/>
        <v>2.48</v>
      </c>
      <c r="J107" s="22" t="str">
        <f t="shared" si="12"/>
        <v>大寨垄</v>
      </c>
      <c r="K107" s="44">
        <f t="shared" si="10"/>
        <v>1240</v>
      </c>
      <c r="L107" s="45">
        <f t="shared" si="13"/>
        <v>7.44</v>
      </c>
      <c r="M107" s="35">
        <f t="shared" si="14"/>
        <v>37.2</v>
      </c>
      <c r="N107" s="22"/>
      <c r="O107" s="36"/>
      <c r="P107" s="36"/>
      <c r="Q107" s="36"/>
    </row>
    <row r="108" s="62" customFormat="1" ht="14" customHeight="1" spans="1:17">
      <c r="A108" s="22">
        <v>103</v>
      </c>
      <c r="B108" s="26" t="s">
        <v>773</v>
      </c>
      <c r="C108" s="24" t="s">
        <v>18</v>
      </c>
      <c r="D108" s="25" t="s">
        <v>19</v>
      </c>
      <c r="E108" s="26" t="s">
        <v>30</v>
      </c>
      <c r="F108" s="26"/>
      <c r="G108" s="68">
        <v>1.61</v>
      </c>
      <c r="H108" s="49"/>
      <c r="I108" s="45">
        <f t="shared" si="11"/>
        <v>1.61</v>
      </c>
      <c r="J108" s="22" t="str">
        <f t="shared" si="12"/>
        <v>大寨垄</v>
      </c>
      <c r="K108" s="44">
        <f t="shared" si="10"/>
        <v>805</v>
      </c>
      <c r="L108" s="45">
        <f t="shared" si="13"/>
        <v>4.83</v>
      </c>
      <c r="M108" s="35">
        <f t="shared" si="14"/>
        <v>24.15</v>
      </c>
      <c r="N108" s="22"/>
      <c r="O108" s="36"/>
      <c r="P108" s="36"/>
      <c r="Q108" s="36"/>
    </row>
    <row r="109" s="62" customFormat="1" ht="14" customHeight="1" spans="1:17">
      <c r="A109" s="22">
        <v>104</v>
      </c>
      <c r="B109" s="26" t="s">
        <v>774</v>
      </c>
      <c r="C109" s="24" t="s">
        <v>18</v>
      </c>
      <c r="D109" s="25" t="s">
        <v>19</v>
      </c>
      <c r="E109" s="26" t="s">
        <v>32</v>
      </c>
      <c r="F109" s="26"/>
      <c r="G109" s="68">
        <v>3.28</v>
      </c>
      <c r="H109" s="49"/>
      <c r="I109" s="45">
        <f t="shared" si="11"/>
        <v>3.28</v>
      </c>
      <c r="J109" s="22" t="s">
        <v>672</v>
      </c>
      <c r="K109" s="44">
        <f t="shared" si="10"/>
        <v>1640</v>
      </c>
      <c r="L109" s="45">
        <f t="shared" si="13"/>
        <v>9.84</v>
      </c>
      <c r="M109" s="35">
        <f t="shared" si="14"/>
        <v>49.2</v>
      </c>
      <c r="N109" s="22"/>
      <c r="O109" s="36"/>
      <c r="P109" s="36"/>
      <c r="Q109" s="36"/>
    </row>
    <row r="110" s="62" customFormat="1" ht="14" customHeight="1" spans="1:17">
      <c r="A110" s="22">
        <v>105</v>
      </c>
      <c r="B110" s="26" t="s">
        <v>775</v>
      </c>
      <c r="C110" s="24" t="s">
        <v>18</v>
      </c>
      <c r="D110" s="25" t="s">
        <v>19</v>
      </c>
      <c r="E110" s="26" t="s">
        <v>776</v>
      </c>
      <c r="F110" s="26"/>
      <c r="G110" s="68">
        <v>2.84</v>
      </c>
      <c r="H110" s="49"/>
      <c r="I110" s="45">
        <f t="shared" ref="I110:I115" si="15">G110</f>
        <v>2.84</v>
      </c>
      <c r="J110" s="22" t="s">
        <v>672</v>
      </c>
      <c r="K110" s="44">
        <f t="shared" si="10"/>
        <v>1420</v>
      </c>
      <c r="L110" s="45">
        <f t="shared" si="13"/>
        <v>8.52</v>
      </c>
      <c r="M110" s="35">
        <f t="shared" si="14"/>
        <v>42.6</v>
      </c>
      <c r="N110" s="22"/>
      <c r="O110" s="36"/>
      <c r="P110" s="36"/>
      <c r="Q110" s="36"/>
    </row>
    <row r="111" s="62" customFormat="1" ht="14" customHeight="1" spans="1:17">
      <c r="A111" s="22">
        <v>106</v>
      </c>
      <c r="B111" s="26" t="s">
        <v>777</v>
      </c>
      <c r="C111" s="24" t="s">
        <v>18</v>
      </c>
      <c r="D111" s="25" t="s">
        <v>19</v>
      </c>
      <c r="E111" s="26" t="s">
        <v>252</v>
      </c>
      <c r="F111" s="26"/>
      <c r="G111" s="68">
        <v>2.05</v>
      </c>
      <c r="H111" s="49"/>
      <c r="I111" s="45">
        <f t="shared" si="15"/>
        <v>2.05</v>
      </c>
      <c r="J111" s="22" t="s">
        <v>672</v>
      </c>
      <c r="K111" s="44">
        <f t="shared" si="10"/>
        <v>1025</v>
      </c>
      <c r="L111" s="45">
        <f t="shared" si="13"/>
        <v>6.15</v>
      </c>
      <c r="M111" s="35">
        <f t="shared" si="14"/>
        <v>30.75</v>
      </c>
      <c r="N111" s="22"/>
      <c r="O111" s="36"/>
      <c r="P111" s="36"/>
      <c r="Q111" s="36"/>
    </row>
    <row r="112" s="62" customFormat="1" ht="14" customHeight="1" spans="1:17">
      <c r="A112" s="22">
        <v>107</v>
      </c>
      <c r="B112" s="26" t="s">
        <v>778</v>
      </c>
      <c r="C112" s="24" t="s">
        <v>18</v>
      </c>
      <c r="D112" s="25" t="s">
        <v>19</v>
      </c>
      <c r="E112" s="26" t="s">
        <v>252</v>
      </c>
      <c r="F112" s="26"/>
      <c r="G112" s="68">
        <v>2.48</v>
      </c>
      <c r="H112" s="49"/>
      <c r="I112" s="45">
        <f t="shared" si="15"/>
        <v>2.48</v>
      </c>
      <c r="J112" s="22" t="s">
        <v>672</v>
      </c>
      <c r="K112" s="44">
        <f t="shared" si="10"/>
        <v>1240</v>
      </c>
      <c r="L112" s="45">
        <f t="shared" si="13"/>
        <v>7.44</v>
      </c>
      <c r="M112" s="35">
        <f t="shared" si="14"/>
        <v>37.2</v>
      </c>
      <c r="N112" s="22"/>
      <c r="O112" s="36"/>
      <c r="P112" s="36"/>
      <c r="Q112" s="36"/>
    </row>
    <row r="113" s="62" customFormat="1" ht="14" customHeight="1" spans="1:17">
      <c r="A113" s="22">
        <v>108</v>
      </c>
      <c r="B113" s="26" t="s">
        <v>779</v>
      </c>
      <c r="C113" s="24" t="s">
        <v>18</v>
      </c>
      <c r="D113" s="25" t="s">
        <v>19</v>
      </c>
      <c r="E113" s="26" t="s">
        <v>32</v>
      </c>
      <c r="F113" s="26"/>
      <c r="G113" s="68">
        <v>1.61</v>
      </c>
      <c r="H113" s="49"/>
      <c r="I113" s="45">
        <f t="shared" si="15"/>
        <v>1.61</v>
      </c>
      <c r="J113" s="22" t="s">
        <v>672</v>
      </c>
      <c r="K113" s="44">
        <f t="shared" si="10"/>
        <v>805</v>
      </c>
      <c r="L113" s="45">
        <f t="shared" si="13"/>
        <v>4.83</v>
      </c>
      <c r="M113" s="35">
        <f t="shared" si="14"/>
        <v>24.15</v>
      </c>
      <c r="N113" s="22"/>
      <c r="O113" s="36"/>
      <c r="P113" s="36"/>
      <c r="Q113" s="36"/>
    </row>
    <row r="114" s="62" customFormat="1" ht="14" customHeight="1" spans="1:17">
      <c r="A114" s="22">
        <v>109</v>
      </c>
      <c r="B114" s="26" t="s">
        <v>780</v>
      </c>
      <c r="C114" s="24" t="s">
        <v>18</v>
      </c>
      <c r="D114" s="25" t="s">
        <v>19</v>
      </c>
      <c r="E114" s="26" t="s">
        <v>781</v>
      </c>
      <c r="F114" s="26"/>
      <c r="G114" s="68">
        <v>2.65</v>
      </c>
      <c r="H114" s="49"/>
      <c r="I114" s="45">
        <f t="shared" si="15"/>
        <v>2.65</v>
      </c>
      <c r="J114" s="22" t="s">
        <v>672</v>
      </c>
      <c r="K114" s="44">
        <f t="shared" si="10"/>
        <v>1325</v>
      </c>
      <c r="L114" s="45">
        <f t="shared" si="13"/>
        <v>7.95</v>
      </c>
      <c r="M114" s="35">
        <f t="shared" si="14"/>
        <v>39.75</v>
      </c>
      <c r="N114" s="22"/>
      <c r="O114" s="36"/>
      <c r="P114" s="36"/>
      <c r="Q114" s="36"/>
    </row>
    <row r="115" s="62" customFormat="1" ht="14" customHeight="1" spans="1:17">
      <c r="A115" s="22" t="s">
        <v>16</v>
      </c>
      <c r="B115" s="26"/>
      <c r="C115" s="37"/>
      <c r="D115" s="26"/>
      <c r="E115" s="26"/>
      <c r="F115" s="26"/>
      <c r="G115" s="68">
        <f>SUM(G6:G114)</f>
        <v>327.94</v>
      </c>
      <c r="H115" s="49"/>
      <c r="I115" s="45">
        <f t="shared" si="15"/>
        <v>327.94</v>
      </c>
      <c r="J115" s="22"/>
      <c r="K115" s="44">
        <f t="shared" si="10"/>
        <v>163970</v>
      </c>
      <c r="L115" s="45">
        <f t="shared" si="13"/>
        <v>983.819999999999</v>
      </c>
      <c r="M115" s="35">
        <f t="shared" si="14"/>
        <v>4919.1</v>
      </c>
      <c r="N115" s="22"/>
      <c r="O115" s="36"/>
      <c r="P115" s="36"/>
      <c r="Q115" s="36"/>
    </row>
  </sheetData>
  <mergeCells count="13">
    <mergeCell ref="A2:N2"/>
    <mergeCell ref="A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Q144"/>
  <sheetViews>
    <sheetView workbookViewId="0">
      <selection activeCell="A6" sqref="A6"/>
    </sheetView>
  </sheetViews>
  <sheetFormatPr defaultColWidth="9" defaultRowHeight="13.5"/>
  <cols>
    <col min="1" max="1" width="6.125" style="4" customWidth="1"/>
    <col min="2" max="2" width="9" style="4"/>
    <col min="3" max="3" width="17.75" style="5" customWidth="1"/>
    <col min="4" max="4" width="22.625" style="4" customWidth="1"/>
    <col min="5" max="5" width="11.875" style="4" customWidth="1"/>
    <col min="6" max="6" width="5.5" style="4" customWidth="1"/>
    <col min="7" max="7" width="7.75" style="4" customWidth="1"/>
    <col min="8" max="8" width="5.375" style="6" customWidth="1"/>
    <col min="9" max="9" width="7.625" style="4" customWidth="1"/>
    <col min="10" max="10" width="7" style="4" customWidth="1"/>
    <col min="11" max="11" width="7.875" style="4" customWidth="1"/>
    <col min="12" max="12" width="6.875" style="6" customWidth="1"/>
    <col min="13" max="13" width="8.5" style="4" customWidth="1"/>
    <col min="14" max="14" width="7.125" style="4" customWidth="1"/>
    <col min="15" max="15" width="9" style="4"/>
    <col min="16" max="16" width="11.125" style="4"/>
    <col min="17" max="16384" width="9" style="4"/>
  </cols>
  <sheetData>
    <row r="1" spans="1:14">
      <c r="A1" s="7"/>
      <c r="B1" s="7"/>
      <c r="C1" s="8"/>
      <c r="D1" s="7"/>
      <c r="E1" s="7"/>
      <c r="F1" s="9"/>
      <c r="G1" s="9"/>
      <c r="H1" s="10"/>
      <c r="I1" s="9"/>
      <c r="J1" s="9"/>
      <c r="K1" s="9"/>
      <c r="L1" s="10"/>
      <c r="M1" s="9"/>
      <c r="N1" s="9"/>
    </row>
    <row r="2" ht="20.25" spans="1:14">
      <c r="A2" s="11" t="s">
        <v>782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spans="1:14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14" t="s">
        <v>2</v>
      </c>
      <c r="B4" s="14" t="s">
        <v>3</v>
      </c>
      <c r="C4" s="15" t="s">
        <v>4</v>
      </c>
      <c r="D4" s="14" t="s">
        <v>5</v>
      </c>
      <c r="E4" s="14" t="s">
        <v>6</v>
      </c>
      <c r="F4" s="16" t="s">
        <v>7</v>
      </c>
      <c r="G4" s="17"/>
      <c r="H4" s="17"/>
      <c r="I4" s="31"/>
      <c r="J4" s="14" t="s">
        <v>8</v>
      </c>
      <c r="K4" s="14" t="s">
        <v>9</v>
      </c>
      <c r="L4" s="32" t="s">
        <v>10</v>
      </c>
      <c r="M4" s="14" t="s">
        <v>11</v>
      </c>
      <c r="N4" s="14" t="s">
        <v>12</v>
      </c>
    </row>
    <row r="5" spans="1:14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18"/>
      <c r="L5" s="33"/>
      <c r="M5" s="18"/>
      <c r="N5" s="18"/>
    </row>
    <row r="6" s="40" customFormat="1" ht="13" customHeight="1" spans="1:17">
      <c r="A6" s="22">
        <v>1</v>
      </c>
      <c r="B6" s="42" t="s">
        <v>783</v>
      </c>
      <c r="C6" s="24" t="s">
        <v>18</v>
      </c>
      <c r="D6" s="25" t="s">
        <v>19</v>
      </c>
      <c r="E6" s="34" t="s">
        <v>23</v>
      </c>
      <c r="F6" s="43"/>
      <c r="G6" s="56">
        <v>3.09</v>
      </c>
      <c r="H6" s="29"/>
      <c r="I6" s="29">
        <f t="shared" ref="I6:I69" si="0">G6</f>
        <v>3.09</v>
      </c>
      <c r="J6" s="34" t="s">
        <v>784</v>
      </c>
      <c r="K6" s="44">
        <f>G6*500</f>
        <v>1545</v>
      </c>
      <c r="L6" s="45">
        <f t="shared" ref="L6:L69" si="1">I6*3</f>
        <v>9.27</v>
      </c>
      <c r="M6" s="35">
        <f t="shared" ref="M6:M69" si="2">I6*15</f>
        <v>46.35</v>
      </c>
      <c r="N6" s="22"/>
      <c r="O6" s="36"/>
      <c r="P6" s="36"/>
      <c r="Q6" s="36"/>
    </row>
    <row r="7" s="40" customFormat="1" ht="13" customHeight="1" spans="1:17">
      <c r="A7" s="22">
        <v>2</v>
      </c>
      <c r="B7" s="42" t="s">
        <v>785</v>
      </c>
      <c r="C7" s="24" t="s">
        <v>18</v>
      </c>
      <c r="D7" s="25" t="s">
        <v>19</v>
      </c>
      <c r="E7" s="34" t="s">
        <v>30</v>
      </c>
      <c r="F7" s="43"/>
      <c r="G7" s="56">
        <v>2.64</v>
      </c>
      <c r="H7" s="29"/>
      <c r="I7" s="29">
        <f t="shared" si="0"/>
        <v>2.64</v>
      </c>
      <c r="J7" s="22" t="str">
        <f t="shared" ref="J7:J70" si="3">J6</f>
        <v>坂尾厝</v>
      </c>
      <c r="K7" s="44">
        <f t="shared" ref="K7:K42" si="4">G7*500</f>
        <v>1320</v>
      </c>
      <c r="L7" s="45">
        <f t="shared" si="1"/>
        <v>7.92</v>
      </c>
      <c r="M7" s="35">
        <f t="shared" si="2"/>
        <v>39.6</v>
      </c>
      <c r="N7" s="22"/>
      <c r="O7" s="36"/>
      <c r="P7" s="36"/>
      <c r="Q7" s="36"/>
    </row>
    <row r="8" s="40" customFormat="1" ht="13" customHeight="1" spans="1:17">
      <c r="A8" s="22">
        <v>3</v>
      </c>
      <c r="B8" s="42" t="s">
        <v>786</v>
      </c>
      <c r="C8" s="24" t="s">
        <v>18</v>
      </c>
      <c r="D8" s="25" t="s">
        <v>19</v>
      </c>
      <c r="E8" s="34" t="s">
        <v>45</v>
      </c>
      <c r="F8" s="43"/>
      <c r="G8" s="56">
        <v>1.23</v>
      </c>
      <c r="H8" s="29"/>
      <c r="I8" s="29">
        <f t="shared" si="0"/>
        <v>1.23</v>
      </c>
      <c r="J8" s="22" t="str">
        <f t="shared" si="3"/>
        <v>坂尾厝</v>
      </c>
      <c r="K8" s="44">
        <f t="shared" si="4"/>
        <v>615</v>
      </c>
      <c r="L8" s="45">
        <f t="shared" si="1"/>
        <v>3.69</v>
      </c>
      <c r="M8" s="35">
        <f t="shared" si="2"/>
        <v>18.45</v>
      </c>
      <c r="N8" s="22"/>
      <c r="O8" s="36"/>
      <c r="P8" s="36"/>
      <c r="Q8" s="36"/>
    </row>
    <row r="9" s="40" customFormat="1" ht="13" customHeight="1" spans="1:17">
      <c r="A9" s="22">
        <v>4</v>
      </c>
      <c r="B9" s="42" t="s">
        <v>787</v>
      </c>
      <c r="C9" s="24" t="s">
        <v>18</v>
      </c>
      <c r="D9" s="25" t="s">
        <v>19</v>
      </c>
      <c r="E9" s="34" t="s">
        <v>20</v>
      </c>
      <c r="F9" s="43"/>
      <c r="G9" s="56">
        <v>3.53</v>
      </c>
      <c r="H9" s="29"/>
      <c r="I9" s="29">
        <f t="shared" si="0"/>
        <v>3.53</v>
      </c>
      <c r="J9" s="22" t="str">
        <f t="shared" si="3"/>
        <v>坂尾厝</v>
      </c>
      <c r="K9" s="44">
        <f t="shared" si="4"/>
        <v>1765</v>
      </c>
      <c r="L9" s="45">
        <f t="shared" si="1"/>
        <v>10.59</v>
      </c>
      <c r="M9" s="35">
        <f t="shared" si="2"/>
        <v>52.95</v>
      </c>
      <c r="N9" s="22"/>
      <c r="O9" s="36"/>
      <c r="P9" s="36"/>
      <c r="Q9" s="36"/>
    </row>
    <row r="10" s="40" customFormat="1" ht="13" customHeight="1" spans="1:17">
      <c r="A10" s="22">
        <v>5</v>
      </c>
      <c r="B10" s="42" t="s">
        <v>788</v>
      </c>
      <c r="C10" s="24" t="s">
        <v>18</v>
      </c>
      <c r="D10" s="25" t="s">
        <v>19</v>
      </c>
      <c r="E10" s="34" t="s">
        <v>25</v>
      </c>
      <c r="F10" s="43"/>
      <c r="G10" s="56">
        <v>2.2</v>
      </c>
      <c r="H10" s="29"/>
      <c r="I10" s="29">
        <f t="shared" si="0"/>
        <v>2.2</v>
      </c>
      <c r="J10" s="22" t="str">
        <f t="shared" si="3"/>
        <v>坂尾厝</v>
      </c>
      <c r="K10" s="44">
        <f t="shared" si="4"/>
        <v>1100</v>
      </c>
      <c r="L10" s="45">
        <f t="shared" si="1"/>
        <v>6.6</v>
      </c>
      <c r="M10" s="35">
        <f t="shared" si="2"/>
        <v>33</v>
      </c>
      <c r="N10" s="22"/>
      <c r="O10" s="36"/>
      <c r="P10" s="36"/>
      <c r="Q10" s="36"/>
    </row>
    <row r="11" s="40" customFormat="1" ht="13" customHeight="1" spans="1:17">
      <c r="A11" s="22">
        <v>6</v>
      </c>
      <c r="B11" s="42" t="s">
        <v>789</v>
      </c>
      <c r="C11" s="24" t="s">
        <v>18</v>
      </c>
      <c r="D11" s="25" t="s">
        <v>19</v>
      </c>
      <c r="E11" s="34" t="s">
        <v>20</v>
      </c>
      <c r="F11" s="34"/>
      <c r="G11" s="56">
        <v>1.33</v>
      </c>
      <c r="H11" s="29"/>
      <c r="I11" s="29">
        <f t="shared" si="0"/>
        <v>1.33</v>
      </c>
      <c r="J11" s="22" t="str">
        <f t="shared" si="3"/>
        <v>坂尾厝</v>
      </c>
      <c r="K11" s="44">
        <f t="shared" si="4"/>
        <v>665</v>
      </c>
      <c r="L11" s="45">
        <f t="shared" si="1"/>
        <v>3.99</v>
      </c>
      <c r="M11" s="35">
        <f t="shared" si="2"/>
        <v>19.95</v>
      </c>
      <c r="N11" s="22"/>
      <c r="O11" s="36"/>
      <c r="P11" s="36"/>
      <c r="Q11" s="36"/>
    </row>
    <row r="12" s="40" customFormat="1" ht="13" customHeight="1" spans="1:17">
      <c r="A12" s="22">
        <v>7</v>
      </c>
      <c r="B12" s="42" t="s">
        <v>790</v>
      </c>
      <c r="C12" s="24" t="s">
        <v>18</v>
      </c>
      <c r="D12" s="25" t="s">
        <v>19</v>
      </c>
      <c r="E12" s="34" t="s">
        <v>45</v>
      </c>
      <c r="F12" s="34"/>
      <c r="G12" s="56">
        <v>3.09</v>
      </c>
      <c r="H12" s="29"/>
      <c r="I12" s="29">
        <f t="shared" si="0"/>
        <v>3.09</v>
      </c>
      <c r="J12" s="22" t="str">
        <f t="shared" si="3"/>
        <v>坂尾厝</v>
      </c>
      <c r="K12" s="44">
        <f t="shared" si="4"/>
        <v>1545</v>
      </c>
      <c r="L12" s="45">
        <f t="shared" si="1"/>
        <v>9.27</v>
      </c>
      <c r="M12" s="35">
        <f t="shared" si="2"/>
        <v>46.35</v>
      </c>
      <c r="N12" s="22"/>
      <c r="O12" s="36"/>
      <c r="P12" s="36"/>
      <c r="Q12" s="36"/>
    </row>
    <row r="13" s="40" customFormat="1" ht="13" customHeight="1" spans="1:17">
      <c r="A13" s="22">
        <v>8</v>
      </c>
      <c r="B13" s="42" t="s">
        <v>791</v>
      </c>
      <c r="C13" s="24" t="s">
        <v>18</v>
      </c>
      <c r="D13" s="25" t="s">
        <v>19</v>
      </c>
      <c r="E13" s="34" t="s">
        <v>23</v>
      </c>
      <c r="F13" s="34"/>
      <c r="G13" s="56">
        <v>2.27</v>
      </c>
      <c r="H13" s="29"/>
      <c r="I13" s="29">
        <f t="shared" si="0"/>
        <v>2.27</v>
      </c>
      <c r="J13" s="22" t="str">
        <f t="shared" si="3"/>
        <v>坂尾厝</v>
      </c>
      <c r="K13" s="44">
        <f t="shared" si="4"/>
        <v>1135</v>
      </c>
      <c r="L13" s="45">
        <f t="shared" si="1"/>
        <v>6.81</v>
      </c>
      <c r="M13" s="35">
        <f t="shared" si="2"/>
        <v>34.05</v>
      </c>
      <c r="N13" s="22"/>
      <c r="O13" s="36"/>
      <c r="P13" s="36"/>
      <c r="Q13" s="36"/>
    </row>
    <row r="14" s="40" customFormat="1" ht="13" customHeight="1" spans="1:17">
      <c r="A14" s="22">
        <v>9</v>
      </c>
      <c r="B14" s="42" t="s">
        <v>792</v>
      </c>
      <c r="C14" s="24" t="s">
        <v>18</v>
      </c>
      <c r="D14" s="25" t="s">
        <v>19</v>
      </c>
      <c r="E14" s="34" t="s">
        <v>30</v>
      </c>
      <c r="F14" s="34"/>
      <c r="G14" s="56">
        <v>2.15</v>
      </c>
      <c r="H14" s="29"/>
      <c r="I14" s="29">
        <f t="shared" si="0"/>
        <v>2.15</v>
      </c>
      <c r="J14" s="22" t="str">
        <f t="shared" si="3"/>
        <v>坂尾厝</v>
      </c>
      <c r="K14" s="44">
        <f t="shared" si="4"/>
        <v>1075</v>
      </c>
      <c r="L14" s="45">
        <f t="shared" si="1"/>
        <v>6.45</v>
      </c>
      <c r="M14" s="35">
        <f t="shared" si="2"/>
        <v>32.25</v>
      </c>
      <c r="N14" s="22"/>
      <c r="O14" s="36"/>
      <c r="P14" s="36"/>
      <c r="Q14" s="36"/>
    </row>
    <row r="15" s="40" customFormat="1" ht="13" customHeight="1" spans="1:17">
      <c r="A15" s="22">
        <v>10</v>
      </c>
      <c r="B15" s="42" t="s">
        <v>793</v>
      </c>
      <c r="C15" s="24" t="s">
        <v>18</v>
      </c>
      <c r="D15" s="25" t="s">
        <v>19</v>
      </c>
      <c r="E15" s="34" t="s">
        <v>27</v>
      </c>
      <c r="F15" s="34"/>
      <c r="G15" s="56">
        <v>2.2</v>
      </c>
      <c r="H15" s="29"/>
      <c r="I15" s="29">
        <f t="shared" si="0"/>
        <v>2.2</v>
      </c>
      <c r="J15" s="22" t="str">
        <f t="shared" si="3"/>
        <v>坂尾厝</v>
      </c>
      <c r="K15" s="44">
        <f t="shared" si="4"/>
        <v>1100</v>
      </c>
      <c r="L15" s="45">
        <f t="shared" si="1"/>
        <v>6.6</v>
      </c>
      <c r="M15" s="35">
        <f t="shared" si="2"/>
        <v>33</v>
      </c>
      <c r="N15" s="22"/>
      <c r="O15" s="36"/>
      <c r="P15" s="36"/>
      <c r="Q15" s="36"/>
    </row>
    <row r="16" s="40" customFormat="1" ht="13" customHeight="1" spans="1:17">
      <c r="A16" s="22">
        <v>11</v>
      </c>
      <c r="B16" s="42" t="s">
        <v>794</v>
      </c>
      <c r="C16" s="24" t="s">
        <v>18</v>
      </c>
      <c r="D16" s="25" t="s">
        <v>19</v>
      </c>
      <c r="E16" s="34" t="s">
        <v>20</v>
      </c>
      <c r="F16" s="34"/>
      <c r="G16" s="56">
        <v>3.3</v>
      </c>
      <c r="H16" s="29"/>
      <c r="I16" s="29">
        <f t="shared" si="0"/>
        <v>3.3</v>
      </c>
      <c r="J16" s="22" t="str">
        <f t="shared" si="3"/>
        <v>坂尾厝</v>
      </c>
      <c r="K16" s="44">
        <f t="shared" si="4"/>
        <v>1650</v>
      </c>
      <c r="L16" s="45">
        <f t="shared" si="1"/>
        <v>9.9</v>
      </c>
      <c r="M16" s="35">
        <f t="shared" si="2"/>
        <v>49.5</v>
      </c>
      <c r="N16" s="22"/>
      <c r="O16" s="36"/>
      <c r="P16" s="36"/>
      <c r="Q16" s="36"/>
    </row>
    <row r="17" s="40" customFormat="1" ht="13" customHeight="1" spans="1:17">
      <c r="A17" s="22">
        <v>12</v>
      </c>
      <c r="B17" s="42" t="s">
        <v>795</v>
      </c>
      <c r="C17" s="24" t="s">
        <v>18</v>
      </c>
      <c r="D17" s="25" t="s">
        <v>19</v>
      </c>
      <c r="E17" s="34" t="s">
        <v>20</v>
      </c>
      <c r="F17" s="34"/>
      <c r="G17" s="56">
        <v>2.2</v>
      </c>
      <c r="H17" s="29"/>
      <c r="I17" s="29">
        <f t="shared" si="0"/>
        <v>2.2</v>
      </c>
      <c r="J17" s="22" t="str">
        <f t="shared" si="3"/>
        <v>坂尾厝</v>
      </c>
      <c r="K17" s="44">
        <f t="shared" si="4"/>
        <v>1100</v>
      </c>
      <c r="L17" s="45">
        <f t="shared" si="1"/>
        <v>6.6</v>
      </c>
      <c r="M17" s="35">
        <f t="shared" si="2"/>
        <v>33</v>
      </c>
      <c r="N17" s="22"/>
      <c r="O17" s="36"/>
      <c r="P17" s="36"/>
      <c r="Q17" s="36"/>
    </row>
    <row r="18" s="40" customFormat="1" ht="13" customHeight="1" spans="1:17">
      <c r="A18" s="22">
        <v>13</v>
      </c>
      <c r="B18" s="42" t="s">
        <v>796</v>
      </c>
      <c r="C18" s="24" t="s">
        <v>18</v>
      </c>
      <c r="D18" s="25" t="s">
        <v>19</v>
      </c>
      <c r="E18" s="34" t="s">
        <v>45</v>
      </c>
      <c r="F18" s="34"/>
      <c r="G18" s="56">
        <v>1.55</v>
      </c>
      <c r="H18" s="29"/>
      <c r="I18" s="29">
        <f t="shared" si="0"/>
        <v>1.55</v>
      </c>
      <c r="J18" s="22" t="str">
        <f t="shared" si="3"/>
        <v>坂尾厝</v>
      </c>
      <c r="K18" s="44">
        <f t="shared" si="4"/>
        <v>775</v>
      </c>
      <c r="L18" s="45">
        <f t="shared" si="1"/>
        <v>4.65</v>
      </c>
      <c r="M18" s="35">
        <f t="shared" si="2"/>
        <v>23.25</v>
      </c>
      <c r="N18" s="22"/>
      <c r="O18" s="36"/>
      <c r="P18" s="36"/>
      <c r="Q18" s="36"/>
    </row>
    <row r="19" s="40" customFormat="1" ht="13" customHeight="1" spans="1:17">
      <c r="A19" s="22">
        <v>14</v>
      </c>
      <c r="B19" s="42" t="s">
        <v>797</v>
      </c>
      <c r="C19" s="24" t="s">
        <v>18</v>
      </c>
      <c r="D19" s="25" t="s">
        <v>19</v>
      </c>
      <c r="E19" s="34" t="s">
        <v>39</v>
      </c>
      <c r="F19" s="34"/>
      <c r="G19" s="56">
        <v>2.2</v>
      </c>
      <c r="H19" s="29"/>
      <c r="I19" s="29">
        <f t="shared" si="0"/>
        <v>2.2</v>
      </c>
      <c r="J19" s="22" t="str">
        <f t="shared" si="3"/>
        <v>坂尾厝</v>
      </c>
      <c r="K19" s="44">
        <f t="shared" si="4"/>
        <v>1100</v>
      </c>
      <c r="L19" s="45">
        <f t="shared" si="1"/>
        <v>6.6</v>
      </c>
      <c r="M19" s="35">
        <f t="shared" si="2"/>
        <v>33</v>
      </c>
      <c r="N19" s="22"/>
      <c r="O19" s="36"/>
      <c r="P19" s="36"/>
      <c r="Q19" s="36"/>
    </row>
    <row r="20" s="40" customFormat="1" ht="13" customHeight="1" spans="1:17">
      <c r="A20" s="22">
        <v>15</v>
      </c>
      <c r="B20" s="42" t="s">
        <v>798</v>
      </c>
      <c r="C20" s="24" t="s">
        <v>18</v>
      </c>
      <c r="D20" s="25" t="s">
        <v>19</v>
      </c>
      <c r="E20" s="34" t="s">
        <v>25</v>
      </c>
      <c r="F20" s="34"/>
      <c r="G20" s="56">
        <v>0.9</v>
      </c>
      <c r="H20" s="29"/>
      <c r="I20" s="29">
        <f t="shared" si="0"/>
        <v>0.9</v>
      </c>
      <c r="J20" s="22" t="str">
        <f t="shared" si="3"/>
        <v>坂尾厝</v>
      </c>
      <c r="K20" s="44">
        <f t="shared" si="4"/>
        <v>450</v>
      </c>
      <c r="L20" s="45">
        <f t="shared" si="1"/>
        <v>2.7</v>
      </c>
      <c r="M20" s="35">
        <f t="shared" si="2"/>
        <v>13.5</v>
      </c>
      <c r="N20" s="22"/>
      <c r="O20" s="36"/>
      <c r="P20" s="36"/>
      <c r="Q20" s="36"/>
    </row>
    <row r="21" s="40" customFormat="1" ht="13" customHeight="1" spans="1:17">
      <c r="A21" s="22">
        <v>16</v>
      </c>
      <c r="B21" s="42" t="s">
        <v>799</v>
      </c>
      <c r="C21" s="24" t="s">
        <v>18</v>
      </c>
      <c r="D21" s="25" t="s">
        <v>19</v>
      </c>
      <c r="E21" s="34" t="s">
        <v>32</v>
      </c>
      <c r="F21" s="43"/>
      <c r="G21" s="56">
        <v>2.15</v>
      </c>
      <c r="H21" s="29"/>
      <c r="I21" s="29">
        <f t="shared" si="0"/>
        <v>2.15</v>
      </c>
      <c r="J21" s="22" t="str">
        <f t="shared" si="3"/>
        <v>坂尾厝</v>
      </c>
      <c r="K21" s="44">
        <f t="shared" si="4"/>
        <v>1075</v>
      </c>
      <c r="L21" s="45">
        <f t="shared" si="1"/>
        <v>6.45</v>
      </c>
      <c r="M21" s="35">
        <f t="shared" si="2"/>
        <v>32.25</v>
      </c>
      <c r="N21" s="22"/>
      <c r="O21" s="36"/>
      <c r="P21" s="36"/>
      <c r="Q21" s="36"/>
    </row>
    <row r="22" s="40" customFormat="1" ht="13" customHeight="1" spans="1:17">
      <c r="A22" s="22">
        <v>17</v>
      </c>
      <c r="B22" s="42" t="s">
        <v>800</v>
      </c>
      <c r="C22" s="24" t="s">
        <v>18</v>
      </c>
      <c r="D22" s="25" t="s">
        <v>19</v>
      </c>
      <c r="E22" s="34" t="s">
        <v>25</v>
      </c>
      <c r="F22" s="43"/>
      <c r="G22" s="56">
        <v>2.15</v>
      </c>
      <c r="H22" s="29"/>
      <c r="I22" s="29">
        <f t="shared" si="0"/>
        <v>2.15</v>
      </c>
      <c r="J22" s="22" t="str">
        <f t="shared" si="3"/>
        <v>坂尾厝</v>
      </c>
      <c r="K22" s="44">
        <f t="shared" si="4"/>
        <v>1075</v>
      </c>
      <c r="L22" s="45">
        <f t="shared" si="1"/>
        <v>6.45</v>
      </c>
      <c r="M22" s="35">
        <f t="shared" si="2"/>
        <v>32.25</v>
      </c>
      <c r="N22" s="22"/>
      <c r="O22" s="36"/>
      <c r="P22" s="36"/>
      <c r="Q22" s="36"/>
    </row>
    <row r="23" s="40" customFormat="1" ht="13" customHeight="1" spans="1:17">
      <c r="A23" s="22">
        <v>18</v>
      </c>
      <c r="B23" s="42" t="s">
        <v>801</v>
      </c>
      <c r="C23" s="24" t="s">
        <v>18</v>
      </c>
      <c r="D23" s="25" t="s">
        <v>19</v>
      </c>
      <c r="E23" s="34" t="s">
        <v>39</v>
      </c>
      <c r="F23" s="43"/>
      <c r="G23" s="56">
        <v>1.98</v>
      </c>
      <c r="H23" s="29"/>
      <c r="I23" s="29">
        <f t="shared" si="0"/>
        <v>1.98</v>
      </c>
      <c r="J23" s="22" t="str">
        <f t="shared" si="3"/>
        <v>坂尾厝</v>
      </c>
      <c r="K23" s="44">
        <f t="shared" si="4"/>
        <v>990</v>
      </c>
      <c r="L23" s="45">
        <f t="shared" si="1"/>
        <v>5.94</v>
      </c>
      <c r="M23" s="35">
        <f t="shared" si="2"/>
        <v>29.7</v>
      </c>
      <c r="N23" s="22"/>
      <c r="O23" s="36"/>
      <c r="P23" s="36"/>
      <c r="Q23" s="36"/>
    </row>
    <row r="24" s="40" customFormat="1" ht="13" customHeight="1" spans="1:17">
      <c r="A24" s="22">
        <v>19</v>
      </c>
      <c r="B24" s="42" t="s">
        <v>802</v>
      </c>
      <c r="C24" s="24" t="s">
        <v>18</v>
      </c>
      <c r="D24" s="25" t="s">
        <v>19</v>
      </c>
      <c r="E24" s="34" t="s">
        <v>20</v>
      </c>
      <c r="F24" s="43"/>
      <c r="G24" s="56">
        <v>1.98</v>
      </c>
      <c r="H24" s="29"/>
      <c r="I24" s="29">
        <f t="shared" si="0"/>
        <v>1.98</v>
      </c>
      <c r="J24" s="22" t="str">
        <f t="shared" si="3"/>
        <v>坂尾厝</v>
      </c>
      <c r="K24" s="44">
        <f t="shared" si="4"/>
        <v>990</v>
      </c>
      <c r="L24" s="45">
        <f t="shared" si="1"/>
        <v>5.94</v>
      </c>
      <c r="M24" s="35">
        <f t="shared" si="2"/>
        <v>29.7</v>
      </c>
      <c r="N24" s="22"/>
      <c r="O24" s="36"/>
      <c r="P24" s="36"/>
      <c r="Q24" s="36"/>
    </row>
    <row r="25" s="40" customFormat="1" ht="13" customHeight="1" spans="1:17">
      <c r="A25" s="22">
        <v>20</v>
      </c>
      <c r="B25" s="42" t="s">
        <v>803</v>
      </c>
      <c r="C25" s="24" t="s">
        <v>18</v>
      </c>
      <c r="D25" s="25" t="s">
        <v>19</v>
      </c>
      <c r="E25" s="34" t="s">
        <v>30</v>
      </c>
      <c r="F25" s="43"/>
      <c r="G25" s="56">
        <v>1.75</v>
      </c>
      <c r="H25" s="29"/>
      <c r="I25" s="29">
        <f t="shared" si="0"/>
        <v>1.75</v>
      </c>
      <c r="J25" s="22" t="str">
        <f t="shared" si="3"/>
        <v>坂尾厝</v>
      </c>
      <c r="K25" s="44">
        <f t="shared" si="4"/>
        <v>875</v>
      </c>
      <c r="L25" s="45">
        <f t="shared" si="1"/>
        <v>5.25</v>
      </c>
      <c r="M25" s="35">
        <f t="shared" si="2"/>
        <v>26.25</v>
      </c>
      <c r="N25" s="22"/>
      <c r="O25" s="36"/>
      <c r="P25" s="36"/>
      <c r="Q25" s="36"/>
    </row>
    <row r="26" s="40" customFormat="1" ht="13" customHeight="1" spans="1:17">
      <c r="A26" s="22">
        <v>21</v>
      </c>
      <c r="B26" s="42" t="s">
        <v>804</v>
      </c>
      <c r="C26" s="24" t="s">
        <v>18</v>
      </c>
      <c r="D26" s="25" t="s">
        <v>19</v>
      </c>
      <c r="E26" s="34" t="s">
        <v>23</v>
      </c>
      <c r="F26" s="43"/>
      <c r="G26" s="56">
        <v>1.74</v>
      </c>
      <c r="H26" s="29"/>
      <c r="I26" s="29">
        <f t="shared" si="0"/>
        <v>1.74</v>
      </c>
      <c r="J26" s="22" t="str">
        <f t="shared" si="3"/>
        <v>坂尾厝</v>
      </c>
      <c r="K26" s="44">
        <f t="shared" si="4"/>
        <v>870</v>
      </c>
      <c r="L26" s="45">
        <f t="shared" si="1"/>
        <v>5.22</v>
      </c>
      <c r="M26" s="35">
        <f t="shared" si="2"/>
        <v>26.1</v>
      </c>
      <c r="N26" s="22"/>
      <c r="O26" s="36"/>
      <c r="P26" s="36"/>
      <c r="Q26" s="36"/>
    </row>
    <row r="27" s="40" customFormat="1" ht="13" customHeight="1" spans="1:17">
      <c r="A27" s="22">
        <v>22</v>
      </c>
      <c r="B27" s="42" t="s">
        <v>805</v>
      </c>
      <c r="C27" s="24" t="s">
        <v>18</v>
      </c>
      <c r="D27" s="25" t="s">
        <v>19</v>
      </c>
      <c r="E27" s="34" t="s">
        <v>30</v>
      </c>
      <c r="F27" s="43"/>
      <c r="G27" s="56">
        <v>2.38</v>
      </c>
      <c r="H27" s="29"/>
      <c r="I27" s="29">
        <f t="shared" si="0"/>
        <v>2.38</v>
      </c>
      <c r="J27" s="22" t="str">
        <f t="shared" si="3"/>
        <v>坂尾厝</v>
      </c>
      <c r="K27" s="44">
        <f t="shared" si="4"/>
        <v>1190</v>
      </c>
      <c r="L27" s="45">
        <f t="shared" si="1"/>
        <v>7.14</v>
      </c>
      <c r="M27" s="35">
        <f t="shared" si="2"/>
        <v>35.7</v>
      </c>
      <c r="N27" s="22"/>
      <c r="O27" s="36"/>
      <c r="P27" s="36"/>
      <c r="Q27" s="36"/>
    </row>
    <row r="28" s="40" customFormat="1" ht="13" customHeight="1" spans="1:17">
      <c r="A28" s="22">
        <v>23</v>
      </c>
      <c r="B28" s="42" t="s">
        <v>806</v>
      </c>
      <c r="C28" s="24" t="s">
        <v>18</v>
      </c>
      <c r="D28" s="25" t="s">
        <v>19</v>
      </c>
      <c r="E28" s="34" t="s">
        <v>39</v>
      </c>
      <c r="F28" s="43"/>
      <c r="G28" s="56">
        <v>3.03</v>
      </c>
      <c r="H28" s="29"/>
      <c r="I28" s="29">
        <f t="shared" si="0"/>
        <v>3.03</v>
      </c>
      <c r="J28" s="22" t="str">
        <f t="shared" si="3"/>
        <v>坂尾厝</v>
      </c>
      <c r="K28" s="44">
        <f t="shared" si="4"/>
        <v>1515</v>
      </c>
      <c r="L28" s="45">
        <f t="shared" si="1"/>
        <v>9.09</v>
      </c>
      <c r="M28" s="35">
        <f t="shared" si="2"/>
        <v>45.45</v>
      </c>
      <c r="N28" s="22"/>
      <c r="O28" s="36"/>
      <c r="P28" s="36"/>
      <c r="Q28" s="36"/>
    </row>
    <row r="29" s="40" customFormat="1" ht="13" customHeight="1" spans="1:17">
      <c r="A29" s="22">
        <v>24</v>
      </c>
      <c r="B29" s="42" t="s">
        <v>807</v>
      </c>
      <c r="C29" s="24" t="s">
        <v>18</v>
      </c>
      <c r="D29" s="25" t="s">
        <v>19</v>
      </c>
      <c r="E29" s="34" t="s">
        <v>32</v>
      </c>
      <c r="F29" s="43"/>
      <c r="G29" s="56">
        <v>4.34</v>
      </c>
      <c r="H29" s="29"/>
      <c r="I29" s="29">
        <f t="shared" si="0"/>
        <v>4.34</v>
      </c>
      <c r="J29" s="22" t="str">
        <f t="shared" si="3"/>
        <v>坂尾厝</v>
      </c>
      <c r="K29" s="44">
        <f t="shared" si="4"/>
        <v>2170</v>
      </c>
      <c r="L29" s="45">
        <f t="shared" si="1"/>
        <v>13.02</v>
      </c>
      <c r="M29" s="35">
        <f t="shared" si="2"/>
        <v>65.1</v>
      </c>
      <c r="N29" s="22"/>
      <c r="O29" s="36"/>
      <c r="P29" s="36"/>
      <c r="Q29" s="36"/>
    </row>
    <row r="30" s="40" customFormat="1" ht="13" customHeight="1" spans="1:17">
      <c r="A30" s="22">
        <v>25</v>
      </c>
      <c r="B30" s="42" t="s">
        <v>808</v>
      </c>
      <c r="C30" s="24" t="s">
        <v>18</v>
      </c>
      <c r="D30" s="25" t="s">
        <v>19</v>
      </c>
      <c r="E30" s="34" t="s">
        <v>45</v>
      </c>
      <c r="F30" s="43"/>
      <c r="G30" s="56">
        <v>3.91</v>
      </c>
      <c r="H30" s="29"/>
      <c r="I30" s="29">
        <f t="shared" si="0"/>
        <v>3.91</v>
      </c>
      <c r="J30" s="22" t="str">
        <f t="shared" si="3"/>
        <v>坂尾厝</v>
      </c>
      <c r="K30" s="44">
        <f t="shared" si="4"/>
        <v>1955</v>
      </c>
      <c r="L30" s="45">
        <f t="shared" si="1"/>
        <v>11.73</v>
      </c>
      <c r="M30" s="35">
        <f t="shared" si="2"/>
        <v>58.65</v>
      </c>
      <c r="N30" s="22"/>
      <c r="O30" s="36"/>
      <c r="P30" s="36"/>
      <c r="Q30" s="36"/>
    </row>
    <row r="31" s="40" customFormat="1" ht="13" customHeight="1" spans="1:17">
      <c r="A31" s="22">
        <v>26</v>
      </c>
      <c r="B31" s="42" t="s">
        <v>809</v>
      </c>
      <c r="C31" s="24" t="s">
        <v>18</v>
      </c>
      <c r="D31" s="25" t="s">
        <v>19</v>
      </c>
      <c r="E31" s="34" t="s">
        <v>20</v>
      </c>
      <c r="F31" s="43"/>
      <c r="G31" s="56">
        <v>2.17</v>
      </c>
      <c r="H31" s="29"/>
      <c r="I31" s="29">
        <f t="shared" si="0"/>
        <v>2.17</v>
      </c>
      <c r="J31" s="22" t="str">
        <f t="shared" si="3"/>
        <v>坂尾厝</v>
      </c>
      <c r="K31" s="44">
        <f t="shared" si="4"/>
        <v>1085</v>
      </c>
      <c r="L31" s="45">
        <f t="shared" si="1"/>
        <v>6.51</v>
      </c>
      <c r="M31" s="35">
        <f t="shared" si="2"/>
        <v>32.55</v>
      </c>
      <c r="N31" s="22"/>
      <c r="O31" s="36"/>
      <c r="P31" s="36"/>
      <c r="Q31" s="36"/>
    </row>
    <row r="32" s="40" customFormat="1" ht="13" customHeight="1" spans="1:17">
      <c r="A32" s="22">
        <v>27</v>
      </c>
      <c r="B32" s="42" t="s">
        <v>810</v>
      </c>
      <c r="C32" s="24" t="s">
        <v>18</v>
      </c>
      <c r="D32" s="25" t="s">
        <v>19</v>
      </c>
      <c r="E32" s="34" t="s">
        <v>27</v>
      </c>
      <c r="F32" s="43"/>
      <c r="G32" s="56">
        <v>2.17</v>
      </c>
      <c r="H32" s="29"/>
      <c r="I32" s="29">
        <f t="shared" si="0"/>
        <v>2.17</v>
      </c>
      <c r="J32" s="22" t="str">
        <f t="shared" si="3"/>
        <v>坂尾厝</v>
      </c>
      <c r="K32" s="44">
        <f t="shared" si="4"/>
        <v>1085</v>
      </c>
      <c r="L32" s="45">
        <f t="shared" si="1"/>
        <v>6.51</v>
      </c>
      <c r="M32" s="35">
        <f t="shared" si="2"/>
        <v>32.55</v>
      </c>
      <c r="N32" s="22"/>
      <c r="O32" s="36"/>
      <c r="P32" s="36"/>
      <c r="Q32" s="36"/>
    </row>
    <row r="33" s="40" customFormat="1" ht="13" customHeight="1" spans="1:17">
      <c r="A33" s="22">
        <v>28</v>
      </c>
      <c r="B33" s="42" t="s">
        <v>811</v>
      </c>
      <c r="C33" s="24" t="s">
        <v>18</v>
      </c>
      <c r="D33" s="25" t="s">
        <v>19</v>
      </c>
      <c r="E33" s="34" t="s">
        <v>30</v>
      </c>
      <c r="F33" s="43"/>
      <c r="G33" s="56">
        <v>2.17</v>
      </c>
      <c r="H33" s="29"/>
      <c r="I33" s="29">
        <f t="shared" si="0"/>
        <v>2.17</v>
      </c>
      <c r="J33" s="22" t="str">
        <f t="shared" si="3"/>
        <v>坂尾厝</v>
      </c>
      <c r="K33" s="44">
        <f t="shared" si="4"/>
        <v>1085</v>
      </c>
      <c r="L33" s="45">
        <f t="shared" si="1"/>
        <v>6.51</v>
      </c>
      <c r="M33" s="35">
        <f t="shared" si="2"/>
        <v>32.55</v>
      </c>
      <c r="N33" s="22"/>
      <c r="O33" s="36"/>
      <c r="P33" s="36"/>
      <c r="Q33" s="36"/>
    </row>
    <row r="34" s="40" customFormat="1" ht="13" customHeight="1" spans="1:17">
      <c r="A34" s="22">
        <v>29</v>
      </c>
      <c r="B34" s="42" t="s">
        <v>812</v>
      </c>
      <c r="C34" s="24" t="s">
        <v>18</v>
      </c>
      <c r="D34" s="25" t="s">
        <v>19</v>
      </c>
      <c r="E34" s="34" t="s">
        <v>41</v>
      </c>
      <c r="F34" s="43"/>
      <c r="G34" s="56">
        <v>3.48</v>
      </c>
      <c r="H34" s="29"/>
      <c r="I34" s="29">
        <f t="shared" si="0"/>
        <v>3.48</v>
      </c>
      <c r="J34" s="22" t="str">
        <f t="shared" si="3"/>
        <v>坂尾厝</v>
      </c>
      <c r="K34" s="44">
        <f t="shared" si="4"/>
        <v>1740</v>
      </c>
      <c r="L34" s="45">
        <f t="shared" si="1"/>
        <v>10.44</v>
      </c>
      <c r="M34" s="35">
        <f t="shared" si="2"/>
        <v>52.2</v>
      </c>
      <c r="N34" s="22"/>
      <c r="O34" s="36"/>
      <c r="P34" s="36"/>
      <c r="Q34" s="36"/>
    </row>
    <row r="35" s="40" customFormat="1" ht="13" customHeight="1" spans="1:17">
      <c r="A35" s="22">
        <v>30</v>
      </c>
      <c r="B35" s="42" t="s">
        <v>813</v>
      </c>
      <c r="C35" s="24" t="s">
        <v>18</v>
      </c>
      <c r="D35" s="25" t="s">
        <v>19</v>
      </c>
      <c r="E35" s="34" t="s">
        <v>20</v>
      </c>
      <c r="F35" s="43"/>
      <c r="G35" s="56">
        <v>1.3</v>
      </c>
      <c r="H35" s="29"/>
      <c r="I35" s="29">
        <f t="shared" si="0"/>
        <v>1.3</v>
      </c>
      <c r="J35" s="22" t="str">
        <f t="shared" si="3"/>
        <v>坂尾厝</v>
      </c>
      <c r="K35" s="44">
        <f t="shared" si="4"/>
        <v>650</v>
      </c>
      <c r="L35" s="45">
        <f t="shared" si="1"/>
        <v>3.9</v>
      </c>
      <c r="M35" s="35">
        <f t="shared" si="2"/>
        <v>19.5</v>
      </c>
      <c r="N35" s="22"/>
      <c r="O35" s="36"/>
      <c r="P35" s="36"/>
      <c r="Q35" s="36"/>
    </row>
    <row r="36" s="40" customFormat="1" ht="13" customHeight="1" spans="1:17">
      <c r="A36" s="22">
        <v>31</v>
      </c>
      <c r="B36" s="42" t="s">
        <v>814</v>
      </c>
      <c r="C36" s="24" t="s">
        <v>18</v>
      </c>
      <c r="D36" s="25" t="s">
        <v>19</v>
      </c>
      <c r="E36" s="34" t="s">
        <v>32</v>
      </c>
      <c r="F36" s="43"/>
      <c r="G36" s="56">
        <v>2.6</v>
      </c>
      <c r="H36" s="29"/>
      <c r="I36" s="29">
        <f t="shared" si="0"/>
        <v>2.6</v>
      </c>
      <c r="J36" s="22" t="str">
        <f t="shared" si="3"/>
        <v>坂尾厝</v>
      </c>
      <c r="K36" s="44">
        <f t="shared" si="4"/>
        <v>1300</v>
      </c>
      <c r="L36" s="45">
        <f t="shared" si="1"/>
        <v>7.8</v>
      </c>
      <c r="M36" s="35">
        <f t="shared" si="2"/>
        <v>39</v>
      </c>
      <c r="N36" s="22"/>
      <c r="O36" s="36"/>
      <c r="P36" s="36"/>
      <c r="Q36" s="36"/>
    </row>
    <row r="37" s="40" customFormat="1" ht="13" customHeight="1" spans="1:17">
      <c r="A37" s="22">
        <v>32</v>
      </c>
      <c r="B37" s="42" t="s">
        <v>815</v>
      </c>
      <c r="C37" s="24" t="s">
        <v>18</v>
      </c>
      <c r="D37" s="25" t="s">
        <v>19</v>
      </c>
      <c r="E37" s="34" t="s">
        <v>23</v>
      </c>
      <c r="F37" s="43"/>
      <c r="G37" s="56">
        <v>1.3</v>
      </c>
      <c r="H37" s="29"/>
      <c r="I37" s="29">
        <f t="shared" si="0"/>
        <v>1.3</v>
      </c>
      <c r="J37" s="22" t="str">
        <f t="shared" si="3"/>
        <v>坂尾厝</v>
      </c>
      <c r="K37" s="44">
        <f t="shared" si="4"/>
        <v>650</v>
      </c>
      <c r="L37" s="45">
        <f t="shared" si="1"/>
        <v>3.9</v>
      </c>
      <c r="M37" s="35">
        <f t="shared" si="2"/>
        <v>19.5</v>
      </c>
      <c r="N37" s="22"/>
      <c r="O37" s="36"/>
      <c r="P37" s="36"/>
      <c r="Q37" s="36"/>
    </row>
    <row r="38" s="40" customFormat="1" ht="13" customHeight="1" spans="1:17">
      <c r="A38" s="22">
        <v>33</v>
      </c>
      <c r="B38" s="42" t="s">
        <v>816</v>
      </c>
      <c r="C38" s="24" t="s">
        <v>18</v>
      </c>
      <c r="D38" s="25" t="s">
        <v>19</v>
      </c>
      <c r="E38" s="34" t="s">
        <v>20</v>
      </c>
      <c r="F38" s="43"/>
      <c r="G38" s="56">
        <v>0.87</v>
      </c>
      <c r="H38" s="29"/>
      <c r="I38" s="29">
        <f t="shared" si="0"/>
        <v>0.87</v>
      </c>
      <c r="J38" s="22" t="str">
        <f t="shared" si="3"/>
        <v>坂尾厝</v>
      </c>
      <c r="K38" s="44">
        <f t="shared" si="4"/>
        <v>435</v>
      </c>
      <c r="L38" s="45">
        <f t="shared" si="1"/>
        <v>2.61</v>
      </c>
      <c r="M38" s="35">
        <f t="shared" si="2"/>
        <v>13.05</v>
      </c>
      <c r="N38" s="22"/>
      <c r="O38" s="36"/>
      <c r="P38" s="36"/>
      <c r="Q38" s="36"/>
    </row>
    <row r="39" s="40" customFormat="1" ht="13" customHeight="1" spans="1:17">
      <c r="A39" s="22">
        <v>34</v>
      </c>
      <c r="B39" s="42" t="s">
        <v>817</v>
      </c>
      <c r="C39" s="24" t="s">
        <v>18</v>
      </c>
      <c r="D39" s="25" t="s">
        <v>19</v>
      </c>
      <c r="E39" s="34" t="s">
        <v>20</v>
      </c>
      <c r="F39" s="43"/>
      <c r="G39" s="56">
        <v>0.87</v>
      </c>
      <c r="H39" s="29"/>
      <c r="I39" s="29">
        <f t="shared" si="0"/>
        <v>0.87</v>
      </c>
      <c r="J39" s="22" t="str">
        <f t="shared" si="3"/>
        <v>坂尾厝</v>
      </c>
      <c r="K39" s="44">
        <f t="shared" si="4"/>
        <v>435</v>
      </c>
      <c r="L39" s="45">
        <f t="shared" si="1"/>
        <v>2.61</v>
      </c>
      <c r="M39" s="35">
        <f t="shared" si="2"/>
        <v>13.05</v>
      </c>
      <c r="N39" s="22"/>
      <c r="O39" s="36"/>
      <c r="P39" s="36"/>
      <c r="Q39" s="36"/>
    </row>
    <row r="40" s="40" customFormat="1" ht="13" customHeight="1" spans="1:17">
      <c r="A40" s="22">
        <v>35</v>
      </c>
      <c r="B40" s="42" t="s">
        <v>818</v>
      </c>
      <c r="C40" s="24" t="s">
        <v>18</v>
      </c>
      <c r="D40" s="25" t="s">
        <v>19</v>
      </c>
      <c r="E40" s="34" t="s">
        <v>23</v>
      </c>
      <c r="F40" s="43"/>
      <c r="G40" s="56">
        <v>3.03</v>
      </c>
      <c r="H40" s="29"/>
      <c r="I40" s="29">
        <f t="shared" si="0"/>
        <v>3.03</v>
      </c>
      <c r="J40" s="22" t="str">
        <f t="shared" si="3"/>
        <v>坂尾厝</v>
      </c>
      <c r="K40" s="44">
        <f t="shared" si="4"/>
        <v>1515</v>
      </c>
      <c r="L40" s="45">
        <f t="shared" si="1"/>
        <v>9.09</v>
      </c>
      <c r="M40" s="35">
        <f t="shared" si="2"/>
        <v>45.45</v>
      </c>
      <c r="N40" s="22"/>
      <c r="O40" s="36"/>
      <c r="P40" s="36"/>
      <c r="Q40" s="36"/>
    </row>
    <row r="41" s="40" customFormat="1" ht="13" customHeight="1" spans="1:17">
      <c r="A41" s="22">
        <v>36</v>
      </c>
      <c r="B41" s="42" t="s">
        <v>819</v>
      </c>
      <c r="C41" s="24" t="s">
        <v>18</v>
      </c>
      <c r="D41" s="25" t="s">
        <v>19</v>
      </c>
      <c r="E41" s="34" t="s">
        <v>23</v>
      </c>
      <c r="F41" s="43"/>
      <c r="G41" s="56">
        <v>1.3</v>
      </c>
      <c r="H41" s="29"/>
      <c r="I41" s="29">
        <f t="shared" si="0"/>
        <v>1.3</v>
      </c>
      <c r="J41" s="22" t="str">
        <f t="shared" si="3"/>
        <v>坂尾厝</v>
      </c>
      <c r="K41" s="44">
        <f t="shared" si="4"/>
        <v>650</v>
      </c>
      <c r="L41" s="45">
        <f t="shared" si="1"/>
        <v>3.9</v>
      </c>
      <c r="M41" s="35">
        <f t="shared" si="2"/>
        <v>19.5</v>
      </c>
      <c r="N41" s="22"/>
      <c r="O41" s="36"/>
      <c r="P41" s="36"/>
      <c r="Q41" s="36"/>
    </row>
    <row r="42" s="40" customFormat="1" ht="13" customHeight="1" spans="1:17">
      <c r="A42" s="22">
        <v>37</v>
      </c>
      <c r="B42" s="42" t="s">
        <v>820</v>
      </c>
      <c r="C42" s="24" t="s">
        <v>18</v>
      </c>
      <c r="D42" s="25" t="s">
        <v>19</v>
      </c>
      <c r="E42" s="34" t="s">
        <v>23</v>
      </c>
      <c r="F42" s="43"/>
      <c r="G42" s="56">
        <v>3.03</v>
      </c>
      <c r="H42" s="29"/>
      <c r="I42" s="29">
        <f t="shared" si="0"/>
        <v>3.03</v>
      </c>
      <c r="J42" s="22" t="str">
        <f t="shared" ref="J42:J73" si="5">J41</f>
        <v>坂尾厝</v>
      </c>
      <c r="K42" s="44">
        <f t="shared" si="4"/>
        <v>1515</v>
      </c>
      <c r="L42" s="45">
        <f t="shared" si="1"/>
        <v>9.09</v>
      </c>
      <c r="M42" s="35">
        <f t="shared" si="2"/>
        <v>45.45</v>
      </c>
      <c r="N42" s="22"/>
      <c r="O42" s="36"/>
      <c r="P42" s="36"/>
      <c r="Q42" s="36"/>
    </row>
    <row r="43" s="40" customFormat="1" ht="13" customHeight="1" spans="1:17">
      <c r="A43" s="22">
        <v>38</v>
      </c>
      <c r="B43" s="42" t="s">
        <v>821</v>
      </c>
      <c r="C43" s="24" t="s">
        <v>18</v>
      </c>
      <c r="D43" s="25" t="s">
        <v>19</v>
      </c>
      <c r="E43" s="34" t="s">
        <v>25</v>
      </c>
      <c r="F43" s="43"/>
      <c r="G43" s="56">
        <v>2.25</v>
      </c>
      <c r="H43" s="29"/>
      <c r="I43" s="29">
        <f t="shared" si="0"/>
        <v>2.25</v>
      </c>
      <c r="J43" s="22" t="str">
        <f t="shared" si="5"/>
        <v>坂尾厝</v>
      </c>
      <c r="K43" s="44">
        <f t="shared" ref="K43:K69" si="6">G43*500</f>
        <v>1125</v>
      </c>
      <c r="L43" s="45">
        <f t="shared" si="1"/>
        <v>6.75</v>
      </c>
      <c r="M43" s="35">
        <f t="shared" si="2"/>
        <v>33.75</v>
      </c>
      <c r="N43" s="22"/>
      <c r="O43" s="36"/>
      <c r="P43" s="36"/>
      <c r="Q43" s="36"/>
    </row>
    <row r="44" s="40" customFormat="1" ht="13" customHeight="1" spans="1:17">
      <c r="A44" s="22">
        <v>39</v>
      </c>
      <c r="B44" s="42" t="s">
        <v>822</v>
      </c>
      <c r="C44" s="24" t="s">
        <v>18</v>
      </c>
      <c r="D44" s="25" t="s">
        <v>19</v>
      </c>
      <c r="E44" s="34" t="s">
        <v>32</v>
      </c>
      <c r="F44" s="43"/>
      <c r="G44" s="56">
        <v>3.78</v>
      </c>
      <c r="H44" s="29"/>
      <c r="I44" s="29">
        <f t="shared" si="0"/>
        <v>3.78</v>
      </c>
      <c r="J44" s="22" t="str">
        <f t="shared" si="5"/>
        <v>坂尾厝</v>
      </c>
      <c r="K44" s="44">
        <f t="shared" si="6"/>
        <v>1890</v>
      </c>
      <c r="L44" s="45">
        <f t="shared" si="1"/>
        <v>11.34</v>
      </c>
      <c r="M44" s="35">
        <f t="shared" si="2"/>
        <v>56.7</v>
      </c>
      <c r="N44" s="22"/>
      <c r="O44" s="36"/>
      <c r="P44" s="36"/>
      <c r="Q44" s="36"/>
    </row>
    <row r="45" s="40" customFormat="1" ht="13" customHeight="1" spans="1:17">
      <c r="A45" s="22">
        <v>40</v>
      </c>
      <c r="B45" s="42" t="s">
        <v>823</v>
      </c>
      <c r="C45" s="24" t="s">
        <v>18</v>
      </c>
      <c r="D45" s="25" t="s">
        <v>19</v>
      </c>
      <c r="E45" s="34" t="s">
        <v>23</v>
      </c>
      <c r="F45" s="43"/>
      <c r="G45" s="56">
        <v>2.47</v>
      </c>
      <c r="H45" s="29"/>
      <c r="I45" s="29">
        <f t="shared" si="0"/>
        <v>2.47</v>
      </c>
      <c r="J45" s="22" t="str">
        <f t="shared" si="5"/>
        <v>坂尾厝</v>
      </c>
      <c r="K45" s="44">
        <f t="shared" si="6"/>
        <v>1235</v>
      </c>
      <c r="L45" s="45">
        <f t="shared" si="1"/>
        <v>7.41</v>
      </c>
      <c r="M45" s="35">
        <f t="shared" si="2"/>
        <v>37.05</v>
      </c>
      <c r="N45" s="22"/>
      <c r="O45" s="36"/>
      <c r="P45" s="36"/>
      <c r="Q45" s="36"/>
    </row>
    <row r="46" s="40" customFormat="1" ht="13" customHeight="1" spans="1:17">
      <c r="A46" s="22">
        <v>41</v>
      </c>
      <c r="B46" s="42" t="s">
        <v>824</v>
      </c>
      <c r="C46" s="24" t="s">
        <v>18</v>
      </c>
      <c r="D46" s="25" t="s">
        <v>19</v>
      </c>
      <c r="E46" s="34" t="s">
        <v>30</v>
      </c>
      <c r="F46" s="43"/>
      <c r="G46" s="56">
        <v>4.11</v>
      </c>
      <c r="H46" s="29"/>
      <c r="I46" s="29">
        <f t="shared" si="0"/>
        <v>4.11</v>
      </c>
      <c r="J46" s="22" t="str">
        <f t="shared" si="5"/>
        <v>坂尾厝</v>
      </c>
      <c r="K46" s="44">
        <f t="shared" si="6"/>
        <v>2055</v>
      </c>
      <c r="L46" s="45">
        <f t="shared" si="1"/>
        <v>12.33</v>
      </c>
      <c r="M46" s="35">
        <f t="shared" si="2"/>
        <v>61.65</v>
      </c>
      <c r="N46" s="22"/>
      <c r="O46" s="36"/>
      <c r="P46" s="36"/>
      <c r="Q46" s="36"/>
    </row>
    <row r="47" s="40" customFormat="1" ht="13" customHeight="1" spans="1:17">
      <c r="A47" s="22">
        <v>42</v>
      </c>
      <c r="B47" s="42" t="s">
        <v>825</v>
      </c>
      <c r="C47" s="24" t="s">
        <v>18</v>
      </c>
      <c r="D47" s="25" t="s">
        <v>19</v>
      </c>
      <c r="E47" s="34" t="s">
        <v>30</v>
      </c>
      <c r="F47" s="43"/>
      <c r="G47" s="56">
        <v>1.68</v>
      </c>
      <c r="H47" s="29"/>
      <c r="I47" s="29">
        <f t="shared" si="0"/>
        <v>1.68</v>
      </c>
      <c r="J47" s="22" t="str">
        <f t="shared" si="5"/>
        <v>坂尾厝</v>
      </c>
      <c r="K47" s="44">
        <f t="shared" si="6"/>
        <v>840</v>
      </c>
      <c r="L47" s="45">
        <f t="shared" si="1"/>
        <v>5.04</v>
      </c>
      <c r="M47" s="35">
        <f t="shared" si="2"/>
        <v>25.2</v>
      </c>
      <c r="N47" s="22"/>
      <c r="O47" s="36"/>
      <c r="P47" s="36"/>
      <c r="Q47" s="36"/>
    </row>
    <row r="48" s="40" customFormat="1" ht="13" customHeight="1" spans="1:17">
      <c r="A48" s="22">
        <v>43</v>
      </c>
      <c r="B48" s="42" t="s">
        <v>826</v>
      </c>
      <c r="C48" s="24" t="s">
        <v>18</v>
      </c>
      <c r="D48" s="25" t="s">
        <v>19</v>
      </c>
      <c r="E48" s="34" t="s">
        <v>32</v>
      </c>
      <c r="F48" s="43"/>
      <c r="G48" s="56">
        <v>2.47</v>
      </c>
      <c r="H48" s="29"/>
      <c r="I48" s="29">
        <f t="shared" si="0"/>
        <v>2.47</v>
      </c>
      <c r="J48" s="22" t="str">
        <f t="shared" si="5"/>
        <v>坂尾厝</v>
      </c>
      <c r="K48" s="44">
        <f t="shared" si="6"/>
        <v>1235</v>
      </c>
      <c r="L48" s="45">
        <f t="shared" si="1"/>
        <v>7.41</v>
      </c>
      <c r="M48" s="35">
        <f t="shared" si="2"/>
        <v>37.05</v>
      </c>
      <c r="N48" s="22"/>
      <c r="O48" s="36"/>
      <c r="P48" s="36"/>
      <c r="Q48" s="36"/>
    </row>
    <row r="49" s="40" customFormat="1" ht="13" customHeight="1" spans="1:17">
      <c r="A49" s="22">
        <v>44</v>
      </c>
      <c r="B49" s="42" t="s">
        <v>827</v>
      </c>
      <c r="C49" s="24" t="s">
        <v>18</v>
      </c>
      <c r="D49" s="25" t="s">
        <v>19</v>
      </c>
      <c r="E49" s="34" t="s">
        <v>32</v>
      </c>
      <c r="F49" s="43"/>
      <c r="G49" s="56">
        <v>2.94</v>
      </c>
      <c r="H49" s="29"/>
      <c r="I49" s="29">
        <f t="shared" si="0"/>
        <v>2.94</v>
      </c>
      <c r="J49" s="22" t="str">
        <f t="shared" si="5"/>
        <v>坂尾厝</v>
      </c>
      <c r="K49" s="44">
        <f t="shared" si="6"/>
        <v>1470</v>
      </c>
      <c r="L49" s="45">
        <f t="shared" si="1"/>
        <v>8.82</v>
      </c>
      <c r="M49" s="35">
        <f t="shared" si="2"/>
        <v>44.1</v>
      </c>
      <c r="N49" s="22"/>
      <c r="O49" s="36"/>
      <c r="P49" s="36"/>
      <c r="Q49" s="36"/>
    </row>
    <row r="50" s="40" customFormat="1" ht="13" customHeight="1" spans="1:17">
      <c r="A50" s="22">
        <v>45</v>
      </c>
      <c r="B50" s="42" t="s">
        <v>828</v>
      </c>
      <c r="C50" s="24" t="s">
        <v>18</v>
      </c>
      <c r="D50" s="25" t="s">
        <v>19</v>
      </c>
      <c r="E50" s="34" t="s">
        <v>20</v>
      </c>
      <c r="F50" s="43"/>
      <c r="G50" s="56">
        <v>1.68</v>
      </c>
      <c r="H50" s="29"/>
      <c r="I50" s="29">
        <f t="shared" si="0"/>
        <v>1.68</v>
      </c>
      <c r="J50" s="22" t="str">
        <f t="shared" si="5"/>
        <v>坂尾厝</v>
      </c>
      <c r="K50" s="44">
        <f t="shared" si="6"/>
        <v>840</v>
      </c>
      <c r="L50" s="45">
        <f t="shared" si="1"/>
        <v>5.04</v>
      </c>
      <c r="M50" s="35">
        <f t="shared" si="2"/>
        <v>25.2</v>
      </c>
      <c r="N50" s="22"/>
      <c r="O50" s="36"/>
      <c r="P50" s="36"/>
      <c r="Q50" s="36"/>
    </row>
    <row r="51" s="40" customFormat="1" ht="13" customHeight="1" spans="1:17">
      <c r="A51" s="22">
        <v>46</v>
      </c>
      <c r="B51" s="42" t="s">
        <v>829</v>
      </c>
      <c r="C51" s="24" t="s">
        <v>18</v>
      </c>
      <c r="D51" s="25" t="s">
        <v>19</v>
      </c>
      <c r="E51" s="34" t="s">
        <v>20</v>
      </c>
      <c r="F51" s="43"/>
      <c r="G51" s="56">
        <v>1.26</v>
      </c>
      <c r="H51" s="29"/>
      <c r="I51" s="29">
        <f t="shared" si="0"/>
        <v>1.26</v>
      </c>
      <c r="J51" s="22" t="str">
        <f t="shared" si="5"/>
        <v>坂尾厝</v>
      </c>
      <c r="K51" s="44">
        <f t="shared" si="6"/>
        <v>630</v>
      </c>
      <c r="L51" s="45">
        <f t="shared" si="1"/>
        <v>3.78</v>
      </c>
      <c r="M51" s="35">
        <f t="shared" si="2"/>
        <v>18.9</v>
      </c>
      <c r="N51" s="22"/>
      <c r="O51" s="36"/>
      <c r="P51" s="36"/>
      <c r="Q51" s="36"/>
    </row>
    <row r="52" s="40" customFormat="1" ht="13" customHeight="1" spans="1:17">
      <c r="A52" s="22">
        <v>47</v>
      </c>
      <c r="B52" s="42" t="s">
        <v>830</v>
      </c>
      <c r="C52" s="24" t="s">
        <v>18</v>
      </c>
      <c r="D52" s="25" t="s">
        <v>19</v>
      </c>
      <c r="E52" s="34" t="s">
        <v>27</v>
      </c>
      <c r="F52" s="43"/>
      <c r="G52" s="56">
        <v>3.37</v>
      </c>
      <c r="H52" s="29"/>
      <c r="I52" s="29">
        <f t="shared" si="0"/>
        <v>3.37</v>
      </c>
      <c r="J52" s="22" t="str">
        <f t="shared" si="5"/>
        <v>坂尾厝</v>
      </c>
      <c r="K52" s="44">
        <f t="shared" si="6"/>
        <v>1685</v>
      </c>
      <c r="L52" s="45">
        <f t="shared" si="1"/>
        <v>10.11</v>
      </c>
      <c r="M52" s="35">
        <f t="shared" si="2"/>
        <v>50.55</v>
      </c>
      <c r="N52" s="22"/>
      <c r="O52" s="36"/>
      <c r="P52" s="36"/>
      <c r="Q52" s="36"/>
    </row>
    <row r="53" s="40" customFormat="1" ht="13" customHeight="1" spans="1:17">
      <c r="A53" s="22">
        <v>48</v>
      </c>
      <c r="B53" s="42" t="s">
        <v>831</v>
      </c>
      <c r="C53" s="24" t="s">
        <v>18</v>
      </c>
      <c r="D53" s="25" t="s">
        <v>19</v>
      </c>
      <c r="E53" s="34" t="s">
        <v>30</v>
      </c>
      <c r="F53" s="43"/>
      <c r="G53" s="56">
        <v>1.68</v>
      </c>
      <c r="H53" s="29"/>
      <c r="I53" s="29">
        <f t="shared" si="0"/>
        <v>1.68</v>
      </c>
      <c r="J53" s="22" t="str">
        <f t="shared" si="5"/>
        <v>坂尾厝</v>
      </c>
      <c r="K53" s="44">
        <f t="shared" si="6"/>
        <v>840</v>
      </c>
      <c r="L53" s="45">
        <f t="shared" si="1"/>
        <v>5.04</v>
      </c>
      <c r="M53" s="35">
        <f t="shared" si="2"/>
        <v>25.2</v>
      </c>
      <c r="N53" s="22"/>
      <c r="O53" s="36"/>
      <c r="P53" s="36"/>
      <c r="Q53" s="36"/>
    </row>
    <row r="54" s="40" customFormat="1" ht="13" customHeight="1" spans="1:17">
      <c r="A54" s="22">
        <v>49</v>
      </c>
      <c r="B54" s="42" t="s">
        <v>832</v>
      </c>
      <c r="C54" s="24" t="s">
        <v>18</v>
      </c>
      <c r="D54" s="25" t="s">
        <v>19</v>
      </c>
      <c r="E54" s="34" t="s">
        <v>41</v>
      </c>
      <c r="F54" s="43"/>
      <c r="G54" s="56">
        <v>1.69</v>
      </c>
      <c r="H54" s="29"/>
      <c r="I54" s="29">
        <f t="shared" si="0"/>
        <v>1.69</v>
      </c>
      <c r="J54" s="22" t="str">
        <f t="shared" si="5"/>
        <v>坂尾厝</v>
      </c>
      <c r="K54" s="44">
        <f t="shared" si="6"/>
        <v>845</v>
      </c>
      <c r="L54" s="45">
        <f t="shared" si="1"/>
        <v>5.07</v>
      </c>
      <c r="M54" s="35">
        <f t="shared" si="2"/>
        <v>25.35</v>
      </c>
      <c r="N54" s="22"/>
      <c r="O54" s="36"/>
      <c r="P54" s="36"/>
      <c r="Q54" s="36"/>
    </row>
    <row r="55" s="40" customFormat="1" ht="13" customHeight="1" spans="1:17">
      <c r="A55" s="22">
        <v>50</v>
      </c>
      <c r="B55" s="42" t="s">
        <v>833</v>
      </c>
      <c r="C55" s="24" t="s">
        <v>18</v>
      </c>
      <c r="D55" s="25" t="s">
        <v>19</v>
      </c>
      <c r="E55" s="34" t="s">
        <v>30</v>
      </c>
      <c r="F55" s="43"/>
      <c r="G55" s="56">
        <v>2.42</v>
      </c>
      <c r="H55" s="29"/>
      <c r="I55" s="29">
        <f t="shared" si="0"/>
        <v>2.42</v>
      </c>
      <c r="J55" s="22" t="str">
        <f t="shared" si="5"/>
        <v>坂尾厝</v>
      </c>
      <c r="K55" s="44">
        <f t="shared" si="6"/>
        <v>1210</v>
      </c>
      <c r="L55" s="45">
        <f t="shared" si="1"/>
        <v>7.26</v>
      </c>
      <c r="M55" s="35">
        <f t="shared" si="2"/>
        <v>36.3</v>
      </c>
      <c r="N55" s="22"/>
      <c r="O55" s="36"/>
      <c r="P55" s="36"/>
      <c r="Q55" s="36"/>
    </row>
    <row r="56" s="40" customFormat="1" ht="13" customHeight="1" spans="1:17">
      <c r="A56" s="22">
        <v>51</v>
      </c>
      <c r="B56" s="42" t="s">
        <v>834</v>
      </c>
      <c r="C56" s="24" t="s">
        <v>18</v>
      </c>
      <c r="D56" s="25" t="s">
        <v>19</v>
      </c>
      <c r="E56" s="34" t="s">
        <v>27</v>
      </c>
      <c r="F56" s="43"/>
      <c r="G56" s="56">
        <v>3.1</v>
      </c>
      <c r="H56" s="29"/>
      <c r="I56" s="29">
        <f t="shared" si="0"/>
        <v>3.1</v>
      </c>
      <c r="J56" s="22" t="str">
        <f t="shared" si="5"/>
        <v>坂尾厝</v>
      </c>
      <c r="K56" s="44">
        <f t="shared" si="6"/>
        <v>1550</v>
      </c>
      <c r="L56" s="45">
        <f t="shared" si="1"/>
        <v>9.3</v>
      </c>
      <c r="M56" s="35">
        <f t="shared" si="2"/>
        <v>46.5</v>
      </c>
      <c r="N56" s="22"/>
      <c r="O56" s="36"/>
      <c r="P56" s="36"/>
      <c r="Q56" s="36"/>
    </row>
    <row r="57" s="40" customFormat="1" ht="13" customHeight="1" spans="1:17">
      <c r="A57" s="22">
        <v>52</v>
      </c>
      <c r="B57" s="42" t="s">
        <v>835</v>
      </c>
      <c r="C57" s="24" t="s">
        <v>18</v>
      </c>
      <c r="D57" s="25" t="s">
        <v>19</v>
      </c>
      <c r="E57" s="34" t="s">
        <v>20</v>
      </c>
      <c r="F57" s="43"/>
      <c r="G57" s="56">
        <v>3.67</v>
      </c>
      <c r="H57" s="29"/>
      <c r="I57" s="29">
        <f t="shared" si="0"/>
        <v>3.67</v>
      </c>
      <c r="J57" s="22" t="str">
        <f t="shared" si="5"/>
        <v>坂尾厝</v>
      </c>
      <c r="K57" s="44">
        <f t="shared" si="6"/>
        <v>1835</v>
      </c>
      <c r="L57" s="45">
        <f t="shared" si="1"/>
        <v>11.01</v>
      </c>
      <c r="M57" s="35">
        <f t="shared" si="2"/>
        <v>55.05</v>
      </c>
      <c r="N57" s="22"/>
      <c r="O57" s="36"/>
      <c r="P57" s="36"/>
      <c r="Q57" s="36"/>
    </row>
    <row r="58" s="41" customFormat="1" ht="13" customHeight="1" spans="1:17">
      <c r="A58" s="22">
        <v>53</v>
      </c>
      <c r="B58" s="42" t="s">
        <v>836</v>
      </c>
      <c r="C58" s="24" t="s">
        <v>18</v>
      </c>
      <c r="D58" s="25" t="s">
        <v>19</v>
      </c>
      <c r="E58" s="34" t="s">
        <v>30</v>
      </c>
      <c r="F58" s="43"/>
      <c r="G58" s="56">
        <v>1.73</v>
      </c>
      <c r="H58" s="29"/>
      <c r="I58" s="29">
        <f t="shared" si="0"/>
        <v>1.73</v>
      </c>
      <c r="J58" s="22" t="str">
        <f t="shared" si="5"/>
        <v>坂尾厝</v>
      </c>
      <c r="K58" s="44">
        <f t="shared" si="6"/>
        <v>865</v>
      </c>
      <c r="L58" s="45">
        <f t="shared" si="1"/>
        <v>5.19</v>
      </c>
      <c r="M58" s="35">
        <f t="shared" si="2"/>
        <v>25.95</v>
      </c>
      <c r="N58" s="22"/>
      <c r="O58" s="36"/>
      <c r="P58" s="36"/>
      <c r="Q58" s="36"/>
    </row>
    <row r="59" s="40" customFormat="1" ht="13" customHeight="1" spans="1:17">
      <c r="A59" s="22">
        <v>54</v>
      </c>
      <c r="B59" s="42" t="s">
        <v>837</v>
      </c>
      <c r="C59" s="24" t="s">
        <v>18</v>
      </c>
      <c r="D59" s="25" t="s">
        <v>19</v>
      </c>
      <c r="E59" s="34" t="s">
        <v>27</v>
      </c>
      <c r="F59" s="43"/>
      <c r="G59" s="56">
        <v>1.73</v>
      </c>
      <c r="H59" s="29"/>
      <c r="I59" s="29">
        <f t="shared" si="0"/>
        <v>1.73</v>
      </c>
      <c r="J59" s="22" t="str">
        <f t="shared" si="5"/>
        <v>坂尾厝</v>
      </c>
      <c r="K59" s="44">
        <f t="shared" si="6"/>
        <v>865</v>
      </c>
      <c r="L59" s="45">
        <f t="shared" si="1"/>
        <v>5.19</v>
      </c>
      <c r="M59" s="35">
        <f t="shared" si="2"/>
        <v>25.95</v>
      </c>
      <c r="N59" s="22"/>
      <c r="O59" s="36"/>
      <c r="P59" s="36"/>
      <c r="Q59" s="36"/>
    </row>
    <row r="60" s="40" customFormat="1" ht="13" customHeight="1" spans="1:17">
      <c r="A60" s="22">
        <v>55</v>
      </c>
      <c r="B60" s="42" t="s">
        <v>838</v>
      </c>
      <c r="C60" s="24" t="s">
        <v>18</v>
      </c>
      <c r="D60" s="25" t="s">
        <v>19</v>
      </c>
      <c r="E60" s="34" t="s">
        <v>39</v>
      </c>
      <c r="F60" s="43"/>
      <c r="G60" s="56">
        <v>2.07</v>
      </c>
      <c r="H60" s="29"/>
      <c r="I60" s="29">
        <f t="shared" si="0"/>
        <v>2.07</v>
      </c>
      <c r="J60" s="22" t="str">
        <f t="shared" si="5"/>
        <v>坂尾厝</v>
      </c>
      <c r="K60" s="44">
        <f t="shared" si="6"/>
        <v>1035</v>
      </c>
      <c r="L60" s="45">
        <f t="shared" si="1"/>
        <v>6.21</v>
      </c>
      <c r="M60" s="35">
        <f t="shared" si="2"/>
        <v>31.05</v>
      </c>
      <c r="N60" s="22"/>
      <c r="O60" s="36"/>
      <c r="P60" s="36"/>
      <c r="Q60" s="36"/>
    </row>
    <row r="61" s="40" customFormat="1" ht="13" customHeight="1" spans="1:17">
      <c r="A61" s="22">
        <v>56</v>
      </c>
      <c r="B61" s="42" t="s">
        <v>839</v>
      </c>
      <c r="C61" s="24" t="s">
        <v>18</v>
      </c>
      <c r="D61" s="25" t="s">
        <v>19</v>
      </c>
      <c r="E61" s="34" t="s">
        <v>45</v>
      </c>
      <c r="F61" s="43"/>
      <c r="G61" s="56">
        <v>2.07</v>
      </c>
      <c r="H61" s="29"/>
      <c r="I61" s="29">
        <f t="shared" si="0"/>
        <v>2.07</v>
      </c>
      <c r="J61" s="22" t="str">
        <f t="shared" si="5"/>
        <v>坂尾厝</v>
      </c>
      <c r="K61" s="44">
        <f t="shared" si="6"/>
        <v>1035</v>
      </c>
      <c r="L61" s="45">
        <f t="shared" si="1"/>
        <v>6.21</v>
      </c>
      <c r="M61" s="35">
        <f t="shared" si="2"/>
        <v>31.05</v>
      </c>
      <c r="N61" s="22"/>
      <c r="O61" s="36"/>
      <c r="P61" s="36"/>
      <c r="Q61" s="36"/>
    </row>
    <row r="62" s="40" customFormat="1" ht="13" customHeight="1" spans="1:17">
      <c r="A62" s="22">
        <v>57</v>
      </c>
      <c r="B62" s="42" t="s">
        <v>840</v>
      </c>
      <c r="C62" s="24" t="s">
        <v>18</v>
      </c>
      <c r="D62" s="25" t="s">
        <v>19</v>
      </c>
      <c r="E62" s="34" t="s">
        <v>23</v>
      </c>
      <c r="F62" s="43"/>
      <c r="G62" s="56">
        <v>2.83</v>
      </c>
      <c r="H62" s="29"/>
      <c r="I62" s="29">
        <f t="shared" si="0"/>
        <v>2.83</v>
      </c>
      <c r="J62" s="22" t="str">
        <f t="shared" si="5"/>
        <v>坂尾厝</v>
      </c>
      <c r="K62" s="44">
        <f t="shared" si="6"/>
        <v>1415</v>
      </c>
      <c r="L62" s="45">
        <f t="shared" si="1"/>
        <v>8.49</v>
      </c>
      <c r="M62" s="35">
        <f t="shared" si="2"/>
        <v>42.45</v>
      </c>
      <c r="N62" s="22"/>
      <c r="O62" s="36"/>
      <c r="P62" s="36"/>
      <c r="Q62" s="36"/>
    </row>
    <row r="63" s="40" customFormat="1" ht="13" customHeight="1" spans="1:17">
      <c r="A63" s="22">
        <v>58</v>
      </c>
      <c r="B63" s="42" t="s">
        <v>841</v>
      </c>
      <c r="C63" s="24" t="s">
        <v>18</v>
      </c>
      <c r="D63" s="25" t="s">
        <v>19</v>
      </c>
      <c r="E63" s="34" t="s">
        <v>45</v>
      </c>
      <c r="F63" s="43"/>
      <c r="G63" s="56">
        <v>1.03</v>
      </c>
      <c r="H63" s="29"/>
      <c r="I63" s="29">
        <f t="shared" si="0"/>
        <v>1.03</v>
      </c>
      <c r="J63" s="22" t="str">
        <f t="shared" si="5"/>
        <v>坂尾厝</v>
      </c>
      <c r="K63" s="44">
        <f t="shared" si="6"/>
        <v>515</v>
      </c>
      <c r="L63" s="45">
        <f t="shared" si="1"/>
        <v>3.09</v>
      </c>
      <c r="M63" s="35">
        <f t="shared" si="2"/>
        <v>15.45</v>
      </c>
      <c r="N63" s="22"/>
      <c r="O63" s="36"/>
      <c r="P63" s="36"/>
      <c r="Q63" s="36"/>
    </row>
    <row r="64" s="40" customFormat="1" ht="13" customHeight="1" spans="1:17">
      <c r="A64" s="22">
        <v>59</v>
      </c>
      <c r="B64" s="42" t="s">
        <v>842</v>
      </c>
      <c r="C64" s="24" t="s">
        <v>18</v>
      </c>
      <c r="D64" s="25" t="s">
        <v>19</v>
      </c>
      <c r="E64" s="34" t="s">
        <v>30</v>
      </c>
      <c r="F64" s="43"/>
      <c r="G64" s="56">
        <v>1.37</v>
      </c>
      <c r="H64" s="29"/>
      <c r="I64" s="29">
        <f t="shared" si="0"/>
        <v>1.37</v>
      </c>
      <c r="J64" s="22" t="str">
        <f t="shared" si="5"/>
        <v>坂尾厝</v>
      </c>
      <c r="K64" s="44">
        <f t="shared" si="6"/>
        <v>685</v>
      </c>
      <c r="L64" s="45">
        <f t="shared" si="1"/>
        <v>4.11</v>
      </c>
      <c r="M64" s="35">
        <f t="shared" si="2"/>
        <v>20.55</v>
      </c>
      <c r="N64" s="22"/>
      <c r="O64" s="36"/>
      <c r="P64" s="36"/>
      <c r="Q64" s="36"/>
    </row>
    <row r="65" s="40" customFormat="1" ht="13" customHeight="1" spans="1:17">
      <c r="A65" s="22">
        <v>60</v>
      </c>
      <c r="B65" s="42" t="s">
        <v>843</v>
      </c>
      <c r="C65" s="24" t="s">
        <v>18</v>
      </c>
      <c r="D65" s="25" t="s">
        <v>19</v>
      </c>
      <c r="E65" s="34" t="s">
        <v>20</v>
      </c>
      <c r="F65" s="43"/>
      <c r="G65" s="56">
        <v>2.07</v>
      </c>
      <c r="H65" s="29"/>
      <c r="I65" s="29">
        <f t="shared" si="0"/>
        <v>2.07</v>
      </c>
      <c r="J65" s="22" t="str">
        <f t="shared" si="5"/>
        <v>坂尾厝</v>
      </c>
      <c r="K65" s="44">
        <f t="shared" si="6"/>
        <v>1035</v>
      </c>
      <c r="L65" s="45">
        <f t="shared" si="1"/>
        <v>6.21</v>
      </c>
      <c r="M65" s="35">
        <f t="shared" si="2"/>
        <v>31.05</v>
      </c>
      <c r="N65" s="22"/>
      <c r="O65" s="36"/>
      <c r="P65" s="36"/>
      <c r="Q65" s="36"/>
    </row>
    <row r="66" s="40" customFormat="1" ht="13" customHeight="1" spans="1:17">
      <c r="A66" s="22">
        <v>61</v>
      </c>
      <c r="B66" s="42" t="s">
        <v>844</v>
      </c>
      <c r="C66" s="24" t="s">
        <v>18</v>
      </c>
      <c r="D66" s="25" t="s">
        <v>19</v>
      </c>
      <c r="E66" s="34" t="s">
        <v>41</v>
      </c>
      <c r="F66" s="43"/>
      <c r="G66" s="56">
        <v>2.43</v>
      </c>
      <c r="H66" s="29"/>
      <c r="I66" s="29">
        <f t="shared" si="0"/>
        <v>2.43</v>
      </c>
      <c r="J66" s="22" t="str">
        <f t="shared" si="5"/>
        <v>坂尾厝</v>
      </c>
      <c r="K66" s="44">
        <f t="shared" si="6"/>
        <v>1215</v>
      </c>
      <c r="L66" s="45">
        <f t="shared" si="1"/>
        <v>7.29</v>
      </c>
      <c r="M66" s="35">
        <f t="shared" si="2"/>
        <v>36.45</v>
      </c>
      <c r="N66" s="22"/>
      <c r="O66" s="36"/>
      <c r="P66" s="36"/>
      <c r="Q66" s="36"/>
    </row>
    <row r="67" s="40" customFormat="1" ht="13" customHeight="1" spans="1:17">
      <c r="A67" s="22">
        <v>62</v>
      </c>
      <c r="B67" s="42" t="s">
        <v>845</v>
      </c>
      <c r="C67" s="24" t="s">
        <v>18</v>
      </c>
      <c r="D67" s="25" t="s">
        <v>19</v>
      </c>
      <c r="E67" s="34" t="s">
        <v>27</v>
      </c>
      <c r="F67" s="43"/>
      <c r="G67" s="56">
        <v>2.43</v>
      </c>
      <c r="H67" s="29"/>
      <c r="I67" s="29">
        <f t="shared" si="0"/>
        <v>2.43</v>
      </c>
      <c r="J67" s="22" t="str">
        <f t="shared" si="5"/>
        <v>坂尾厝</v>
      </c>
      <c r="K67" s="44">
        <f t="shared" si="6"/>
        <v>1215</v>
      </c>
      <c r="L67" s="45">
        <f t="shared" si="1"/>
        <v>7.29</v>
      </c>
      <c r="M67" s="35">
        <f t="shared" si="2"/>
        <v>36.45</v>
      </c>
      <c r="N67" s="22"/>
      <c r="O67" s="36"/>
      <c r="P67" s="36"/>
      <c r="Q67" s="36"/>
    </row>
    <row r="68" s="40" customFormat="1" ht="13" customHeight="1" spans="1:17">
      <c r="A68" s="22">
        <v>63</v>
      </c>
      <c r="B68" s="42" t="s">
        <v>846</v>
      </c>
      <c r="C68" s="24" t="s">
        <v>18</v>
      </c>
      <c r="D68" s="25" t="s">
        <v>19</v>
      </c>
      <c r="E68" s="34" t="s">
        <v>20</v>
      </c>
      <c r="F68" s="43"/>
      <c r="G68" s="56">
        <v>2.77</v>
      </c>
      <c r="H68" s="29"/>
      <c r="I68" s="29">
        <f t="shared" si="0"/>
        <v>2.77</v>
      </c>
      <c r="J68" s="22" t="str">
        <f t="shared" si="5"/>
        <v>坂尾厝</v>
      </c>
      <c r="K68" s="44">
        <f t="shared" si="6"/>
        <v>1385</v>
      </c>
      <c r="L68" s="45">
        <f t="shared" si="1"/>
        <v>8.31</v>
      </c>
      <c r="M68" s="35">
        <f t="shared" si="2"/>
        <v>41.55</v>
      </c>
      <c r="N68" s="22"/>
      <c r="O68" s="36"/>
      <c r="P68" s="36"/>
      <c r="Q68" s="36"/>
    </row>
    <row r="69" s="40" customFormat="1" ht="13" customHeight="1" spans="1:17">
      <c r="A69" s="22">
        <v>64</v>
      </c>
      <c r="B69" s="42" t="s">
        <v>847</v>
      </c>
      <c r="C69" s="24" t="s">
        <v>18</v>
      </c>
      <c r="D69" s="25" t="s">
        <v>19</v>
      </c>
      <c r="E69" s="34" t="s">
        <v>25</v>
      </c>
      <c r="F69" s="43"/>
      <c r="G69" s="56">
        <v>1.72</v>
      </c>
      <c r="H69" s="29"/>
      <c r="I69" s="29">
        <f t="shared" ref="I69:I132" si="7">G69</f>
        <v>1.72</v>
      </c>
      <c r="J69" s="22" t="str">
        <f t="shared" si="5"/>
        <v>坂尾厝</v>
      </c>
      <c r="K69" s="44">
        <f t="shared" si="6"/>
        <v>860</v>
      </c>
      <c r="L69" s="45">
        <f t="shared" ref="L69:L132" si="8">I69*3</f>
        <v>5.16</v>
      </c>
      <c r="M69" s="35">
        <f t="shared" ref="M69:M132" si="9">I69*15</f>
        <v>25.8</v>
      </c>
      <c r="N69" s="22"/>
      <c r="O69" s="36"/>
      <c r="P69" s="36"/>
      <c r="Q69" s="36"/>
    </row>
    <row r="70" s="40" customFormat="1" ht="13" customHeight="1" spans="1:17">
      <c r="A70" s="22">
        <v>65</v>
      </c>
      <c r="B70" s="42" t="s">
        <v>848</v>
      </c>
      <c r="C70" s="24" t="s">
        <v>18</v>
      </c>
      <c r="D70" s="25" t="s">
        <v>19</v>
      </c>
      <c r="E70" s="34" t="s">
        <v>39</v>
      </c>
      <c r="F70" s="43"/>
      <c r="G70" s="56">
        <v>1.72</v>
      </c>
      <c r="H70" s="29"/>
      <c r="I70" s="29">
        <f t="shared" si="7"/>
        <v>1.72</v>
      </c>
      <c r="J70" s="22" t="str">
        <f t="shared" si="5"/>
        <v>坂尾厝</v>
      </c>
      <c r="K70" s="44">
        <f t="shared" ref="K70:K101" si="10">G70*500</f>
        <v>860</v>
      </c>
      <c r="L70" s="45">
        <f t="shared" si="8"/>
        <v>5.16</v>
      </c>
      <c r="M70" s="35">
        <f t="shared" si="9"/>
        <v>25.8</v>
      </c>
      <c r="N70" s="22"/>
      <c r="O70" s="36"/>
      <c r="P70" s="36"/>
      <c r="Q70" s="36"/>
    </row>
    <row r="71" s="40" customFormat="1" ht="13" customHeight="1" spans="1:17">
      <c r="A71" s="22">
        <v>66</v>
      </c>
      <c r="B71" s="42" t="s">
        <v>849</v>
      </c>
      <c r="C71" s="24" t="s">
        <v>18</v>
      </c>
      <c r="D71" s="25" t="s">
        <v>19</v>
      </c>
      <c r="E71" s="34" t="s">
        <v>30</v>
      </c>
      <c r="F71" s="43"/>
      <c r="G71" s="56">
        <v>2.43</v>
      </c>
      <c r="H71" s="29"/>
      <c r="I71" s="29">
        <f t="shared" si="7"/>
        <v>2.43</v>
      </c>
      <c r="J71" s="22" t="str">
        <f t="shared" si="5"/>
        <v>坂尾厝</v>
      </c>
      <c r="K71" s="44">
        <f t="shared" si="10"/>
        <v>1215</v>
      </c>
      <c r="L71" s="45">
        <f t="shared" si="8"/>
        <v>7.29</v>
      </c>
      <c r="M71" s="35">
        <f t="shared" si="9"/>
        <v>36.45</v>
      </c>
      <c r="N71" s="22"/>
      <c r="O71" s="36"/>
      <c r="P71" s="36"/>
      <c r="Q71" s="36"/>
    </row>
    <row r="72" s="40" customFormat="1" ht="13" customHeight="1" spans="1:17">
      <c r="A72" s="22">
        <v>67</v>
      </c>
      <c r="B72" s="42" t="s">
        <v>850</v>
      </c>
      <c r="C72" s="24" t="s">
        <v>18</v>
      </c>
      <c r="D72" s="25" t="s">
        <v>19</v>
      </c>
      <c r="E72" s="34" t="s">
        <v>20</v>
      </c>
      <c r="F72" s="43"/>
      <c r="G72" s="56">
        <v>2.07</v>
      </c>
      <c r="H72" s="29"/>
      <c r="I72" s="29">
        <f t="shared" si="7"/>
        <v>2.07</v>
      </c>
      <c r="J72" s="22" t="str">
        <f t="shared" si="5"/>
        <v>坂尾厝</v>
      </c>
      <c r="K72" s="44">
        <f t="shared" si="10"/>
        <v>1035</v>
      </c>
      <c r="L72" s="45">
        <f t="shared" si="8"/>
        <v>6.21</v>
      </c>
      <c r="M72" s="35">
        <f t="shared" si="9"/>
        <v>31.05</v>
      </c>
      <c r="N72" s="22"/>
      <c r="O72" s="36"/>
      <c r="P72" s="36"/>
      <c r="Q72" s="36"/>
    </row>
    <row r="73" s="40" customFormat="1" ht="13" customHeight="1" spans="1:17">
      <c r="A73" s="22">
        <v>68</v>
      </c>
      <c r="B73" s="42" t="s">
        <v>851</v>
      </c>
      <c r="C73" s="24" t="s">
        <v>18</v>
      </c>
      <c r="D73" s="25" t="s">
        <v>19</v>
      </c>
      <c r="E73" s="34" t="s">
        <v>30</v>
      </c>
      <c r="F73" s="43"/>
      <c r="G73" s="56">
        <v>2.07</v>
      </c>
      <c r="H73" s="29"/>
      <c r="I73" s="29">
        <f t="shared" si="7"/>
        <v>2.07</v>
      </c>
      <c r="J73" s="22" t="str">
        <f t="shared" si="5"/>
        <v>坂尾厝</v>
      </c>
      <c r="K73" s="44">
        <f t="shared" si="10"/>
        <v>1035</v>
      </c>
      <c r="L73" s="45">
        <f t="shared" si="8"/>
        <v>6.21</v>
      </c>
      <c r="M73" s="35">
        <f t="shared" si="9"/>
        <v>31.05</v>
      </c>
      <c r="N73" s="22"/>
      <c r="O73" s="36"/>
      <c r="P73" s="36"/>
      <c r="Q73" s="36"/>
    </row>
    <row r="74" s="40" customFormat="1" ht="13" customHeight="1" spans="1:17">
      <c r="A74" s="22">
        <v>69</v>
      </c>
      <c r="B74" s="42" t="s">
        <v>852</v>
      </c>
      <c r="C74" s="24" t="s">
        <v>18</v>
      </c>
      <c r="D74" s="25" t="s">
        <v>19</v>
      </c>
      <c r="E74" s="34" t="s">
        <v>27</v>
      </c>
      <c r="F74" s="43"/>
      <c r="G74" s="56">
        <v>2.07</v>
      </c>
      <c r="H74" s="29"/>
      <c r="I74" s="29">
        <f t="shared" si="7"/>
        <v>2.07</v>
      </c>
      <c r="J74" s="22" t="str">
        <f t="shared" ref="J74:J105" si="11">J73</f>
        <v>坂尾厝</v>
      </c>
      <c r="K74" s="44">
        <f t="shared" si="10"/>
        <v>1035</v>
      </c>
      <c r="L74" s="45">
        <f t="shared" si="8"/>
        <v>6.21</v>
      </c>
      <c r="M74" s="35">
        <f t="shared" si="9"/>
        <v>31.05</v>
      </c>
      <c r="N74" s="22"/>
      <c r="O74" s="36"/>
      <c r="P74" s="36"/>
      <c r="Q74" s="36"/>
    </row>
    <row r="75" s="40" customFormat="1" ht="13" customHeight="1" spans="1:17">
      <c r="A75" s="22">
        <v>70</v>
      </c>
      <c r="B75" s="42" t="s">
        <v>853</v>
      </c>
      <c r="C75" s="24" t="s">
        <v>18</v>
      </c>
      <c r="D75" s="25" t="s">
        <v>19</v>
      </c>
      <c r="E75" s="34" t="s">
        <v>32</v>
      </c>
      <c r="F75" s="43"/>
      <c r="G75" s="56">
        <v>3.46</v>
      </c>
      <c r="H75" s="29"/>
      <c r="I75" s="29">
        <f t="shared" si="7"/>
        <v>3.46</v>
      </c>
      <c r="J75" s="22" t="str">
        <f t="shared" si="11"/>
        <v>坂尾厝</v>
      </c>
      <c r="K75" s="44">
        <f t="shared" si="10"/>
        <v>1730</v>
      </c>
      <c r="L75" s="45">
        <f t="shared" si="8"/>
        <v>10.38</v>
      </c>
      <c r="M75" s="35">
        <f t="shared" si="9"/>
        <v>51.9</v>
      </c>
      <c r="N75" s="22"/>
      <c r="O75" s="36"/>
      <c r="P75" s="36"/>
      <c r="Q75" s="36"/>
    </row>
    <row r="76" s="40" customFormat="1" ht="13" customHeight="1" spans="1:17">
      <c r="A76" s="22">
        <v>71</v>
      </c>
      <c r="B76" s="42" t="s">
        <v>854</v>
      </c>
      <c r="C76" s="24" t="s">
        <v>18</v>
      </c>
      <c r="D76" s="25" t="s">
        <v>19</v>
      </c>
      <c r="E76" s="34" t="s">
        <v>30</v>
      </c>
      <c r="F76" s="43"/>
      <c r="G76" s="56">
        <v>1.56</v>
      </c>
      <c r="H76" s="29"/>
      <c r="I76" s="29">
        <f t="shared" si="7"/>
        <v>1.56</v>
      </c>
      <c r="J76" s="22" t="str">
        <f t="shared" si="11"/>
        <v>坂尾厝</v>
      </c>
      <c r="K76" s="44">
        <f t="shared" si="10"/>
        <v>780</v>
      </c>
      <c r="L76" s="45">
        <f t="shared" si="8"/>
        <v>4.68</v>
      </c>
      <c r="M76" s="35">
        <f t="shared" si="9"/>
        <v>23.4</v>
      </c>
      <c r="N76" s="22"/>
      <c r="O76" s="36"/>
      <c r="P76" s="36"/>
      <c r="Q76" s="36"/>
    </row>
    <row r="77" s="40" customFormat="1" ht="13" customHeight="1" spans="1:17">
      <c r="A77" s="22">
        <v>72</v>
      </c>
      <c r="B77" s="42" t="s">
        <v>855</v>
      </c>
      <c r="C77" s="24" t="s">
        <v>18</v>
      </c>
      <c r="D77" s="25" t="s">
        <v>19</v>
      </c>
      <c r="E77" s="34" t="s">
        <v>41</v>
      </c>
      <c r="F77" s="43"/>
      <c r="G77" s="56">
        <v>0.93</v>
      </c>
      <c r="H77" s="29"/>
      <c r="I77" s="29">
        <f t="shared" si="7"/>
        <v>0.93</v>
      </c>
      <c r="J77" s="22" t="str">
        <f t="shared" si="11"/>
        <v>坂尾厝</v>
      </c>
      <c r="K77" s="44">
        <f t="shared" si="10"/>
        <v>465</v>
      </c>
      <c r="L77" s="45">
        <f t="shared" si="8"/>
        <v>2.79</v>
      </c>
      <c r="M77" s="35">
        <f t="shared" si="9"/>
        <v>13.95</v>
      </c>
      <c r="N77" s="22"/>
      <c r="O77" s="36"/>
      <c r="P77" s="36"/>
      <c r="Q77" s="36"/>
    </row>
    <row r="78" s="40" customFormat="1" ht="13" customHeight="1" spans="1:17">
      <c r="A78" s="22">
        <v>73</v>
      </c>
      <c r="B78" s="42" t="s">
        <v>856</v>
      </c>
      <c r="C78" s="24" t="s">
        <v>18</v>
      </c>
      <c r="D78" s="25" t="s">
        <v>19</v>
      </c>
      <c r="E78" s="34" t="s">
        <v>41</v>
      </c>
      <c r="F78" s="43"/>
      <c r="G78" s="56">
        <v>1.56</v>
      </c>
      <c r="H78" s="29"/>
      <c r="I78" s="29">
        <f t="shared" si="7"/>
        <v>1.56</v>
      </c>
      <c r="J78" s="22" t="str">
        <f t="shared" si="11"/>
        <v>坂尾厝</v>
      </c>
      <c r="K78" s="44">
        <f t="shared" si="10"/>
        <v>780</v>
      </c>
      <c r="L78" s="45">
        <f t="shared" si="8"/>
        <v>4.68</v>
      </c>
      <c r="M78" s="35">
        <f t="shared" si="9"/>
        <v>23.4</v>
      </c>
      <c r="N78" s="22"/>
      <c r="O78" s="36"/>
      <c r="P78" s="36"/>
      <c r="Q78" s="36"/>
    </row>
    <row r="79" s="40" customFormat="1" ht="13" customHeight="1" spans="1:17">
      <c r="A79" s="22">
        <v>74</v>
      </c>
      <c r="B79" s="42" t="s">
        <v>857</v>
      </c>
      <c r="C79" s="24" t="s">
        <v>18</v>
      </c>
      <c r="D79" s="25" t="s">
        <v>19</v>
      </c>
      <c r="E79" s="34" t="s">
        <v>23</v>
      </c>
      <c r="F79" s="43"/>
      <c r="G79" s="56">
        <v>1.87</v>
      </c>
      <c r="H79" s="29"/>
      <c r="I79" s="29">
        <f t="shared" si="7"/>
        <v>1.87</v>
      </c>
      <c r="J79" s="22" t="str">
        <f t="shared" si="11"/>
        <v>坂尾厝</v>
      </c>
      <c r="K79" s="44">
        <f t="shared" si="10"/>
        <v>935</v>
      </c>
      <c r="L79" s="45">
        <f t="shared" si="8"/>
        <v>5.61</v>
      </c>
      <c r="M79" s="35">
        <f t="shared" si="9"/>
        <v>28.05</v>
      </c>
      <c r="N79" s="22"/>
      <c r="O79" s="36"/>
      <c r="P79" s="36"/>
      <c r="Q79" s="36"/>
    </row>
    <row r="80" s="40" customFormat="1" ht="13" customHeight="1" spans="1:17">
      <c r="A80" s="22">
        <v>75</v>
      </c>
      <c r="B80" s="42" t="s">
        <v>858</v>
      </c>
      <c r="C80" s="24" t="s">
        <v>18</v>
      </c>
      <c r="D80" s="25" t="s">
        <v>19</v>
      </c>
      <c r="E80" s="34" t="s">
        <v>45</v>
      </c>
      <c r="F80" s="43"/>
      <c r="G80" s="56">
        <v>2.19</v>
      </c>
      <c r="H80" s="29"/>
      <c r="I80" s="29">
        <f t="shared" si="7"/>
        <v>2.19</v>
      </c>
      <c r="J80" s="22" t="str">
        <f t="shared" si="11"/>
        <v>坂尾厝</v>
      </c>
      <c r="K80" s="44">
        <f t="shared" si="10"/>
        <v>1095</v>
      </c>
      <c r="L80" s="45">
        <f t="shared" si="8"/>
        <v>6.57</v>
      </c>
      <c r="M80" s="35">
        <f t="shared" si="9"/>
        <v>32.85</v>
      </c>
      <c r="N80" s="22"/>
      <c r="O80" s="36"/>
      <c r="P80" s="36"/>
      <c r="Q80" s="36"/>
    </row>
    <row r="81" s="40" customFormat="1" ht="13" customHeight="1" spans="1:17">
      <c r="A81" s="22">
        <v>76</v>
      </c>
      <c r="B81" s="42" t="s">
        <v>859</v>
      </c>
      <c r="C81" s="24" t="s">
        <v>18</v>
      </c>
      <c r="D81" s="25" t="s">
        <v>19</v>
      </c>
      <c r="E81" s="34" t="s">
        <v>41</v>
      </c>
      <c r="F81" s="43"/>
      <c r="G81" s="56">
        <v>2.79</v>
      </c>
      <c r="H81" s="29"/>
      <c r="I81" s="29">
        <f t="shared" si="7"/>
        <v>2.79</v>
      </c>
      <c r="J81" s="22" t="str">
        <f t="shared" si="11"/>
        <v>坂尾厝</v>
      </c>
      <c r="K81" s="44">
        <f t="shared" si="10"/>
        <v>1395</v>
      </c>
      <c r="L81" s="45">
        <f t="shared" si="8"/>
        <v>8.37</v>
      </c>
      <c r="M81" s="35">
        <f t="shared" si="9"/>
        <v>41.85</v>
      </c>
      <c r="N81" s="22"/>
      <c r="O81" s="36"/>
      <c r="P81" s="36"/>
      <c r="Q81" s="36"/>
    </row>
    <row r="82" s="40" customFormat="1" ht="13" customHeight="1" spans="1:17">
      <c r="A82" s="22">
        <v>77</v>
      </c>
      <c r="B82" s="42" t="s">
        <v>860</v>
      </c>
      <c r="C82" s="24" t="s">
        <v>18</v>
      </c>
      <c r="D82" s="25" t="s">
        <v>19</v>
      </c>
      <c r="E82" s="34" t="s">
        <v>39</v>
      </c>
      <c r="F82" s="43"/>
      <c r="G82" s="56">
        <v>2.81</v>
      </c>
      <c r="H82" s="29"/>
      <c r="I82" s="29">
        <f t="shared" si="7"/>
        <v>2.81</v>
      </c>
      <c r="J82" s="22" t="str">
        <f t="shared" si="11"/>
        <v>坂尾厝</v>
      </c>
      <c r="K82" s="44">
        <f t="shared" si="10"/>
        <v>1405</v>
      </c>
      <c r="L82" s="45">
        <f t="shared" si="8"/>
        <v>8.43</v>
      </c>
      <c r="M82" s="35">
        <f t="shared" si="9"/>
        <v>42.15</v>
      </c>
      <c r="N82" s="22"/>
      <c r="O82" s="36"/>
      <c r="P82" s="36"/>
      <c r="Q82" s="36"/>
    </row>
    <row r="83" s="40" customFormat="1" ht="13" customHeight="1" spans="1:17">
      <c r="A83" s="22">
        <v>78</v>
      </c>
      <c r="B83" s="42" t="s">
        <v>861</v>
      </c>
      <c r="C83" s="24" t="s">
        <v>18</v>
      </c>
      <c r="D83" s="25" t="s">
        <v>19</v>
      </c>
      <c r="E83" s="34" t="s">
        <v>27</v>
      </c>
      <c r="F83" s="43"/>
      <c r="G83" s="56">
        <v>1.25</v>
      </c>
      <c r="H83" s="29"/>
      <c r="I83" s="29">
        <f t="shared" si="7"/>
        <v>1.25</v>
      </c>
      <c r="J83" s="22" t="str">
        <f t="shared" si="11"/>
        <v>坂尾厝</v>
      </c>
      <c r="K83" s="44">
        <f t="shared" si="10"/>
        <v>625</v>
      </c>
      <c r="L83" s="45">
        <f t="shared" si="8"/>
        <v>3.75</v>
      </c>
      <c r="M83" s="35">
        <f t="shared" si="9"/>
        <v>18.75</v>
      </c>
      <c r="N83" s="22"/>
      <c r="O83" s="36"/>
      <c r="P83" s="36"/>
      <c r="Q83" s="36"/>
    </row>
    <row r="84" s="40" customFormat="1" ht="13" customHeight="1" spans="1:17">
      <c r="A84" s="22">
        <v>79</v>
      </c>
      <c r="B84" s="42" t="s">
        <v>862</v>
      </c>
      <c r="C84" s="24" t="s">
        <v>18</v>
      </c>
      <c r="D84" s="25" t="s">
        <v>19</v>
      </c>
      <c r="E84" s="34" t="s">
        <v>45</v>
      </c>
      <c r="F84" s="43"/>
      <c r="G84" s="56">
        <v>1.25</v>
      </c>
      <c r="H84" s="29"/>
      <c r="I84" s="29">
        <f t="shared" si="7"/>
        <v>1.25</v>
      </c>
      <c r="J84" s="22" t="str">
        <f t="shared" si="11"/>
        <v>坂尾厝</v>
      </c>
      <c r="K84" s="44">
        <f t="shared" si="10"/>
        <v>625</v>
      </c>
      <c r="L84" s="45">
        <f t="shared" si="8"/>
        <v>3.75</v>
      </c>
      <c r="M84" s="35">
        <f t="shared" si="9"/>
        <v>18.75</v>
      </c>
      <c r="N84" s="22"/>
      <c r="O84" s="36"/>
      <c r="P84" s="36"/>
      <c r="Q84" s="36"/>
    </row>
    <row r="85" s="40" customFormat="1" ht="13" customHeight="1" spans="1:17">
      <c r="A85" s="22">
        <v>80</v>
      </c>
      <c r="B85" s="42" t="s">
        <v>863</v>
      </c>
      <c r="C85" s="24" t="s">
        <v>18</v>
      </c>
      <c r="D85" s="25" t="s">
        <v>19</v>
      </c>
      <c r="E85" s="34" t="s">
        <v>39</v>
      </c>
      <c r="F85" s="43"/>
      <c r="G85" s="56">
        <v>1.25</v>
      </c>
      <c r="H85" s="29"/>
      <c r="I85" s="29">
        <f t="shared" si="7"/>
        <v>1.25</v>
      </c>
      <c r="J85" s="22" t="str">
        <f t="shared" si="11"/>
        <v>坂尾厝</v>
      </c>
      <c r="K85" s="44">
        <f t="shared" si="10"/>
        <v>625</v>
      </c>
      <c r="L85" s="45">
        <f t="shared" si="8"/>
        <v>3.75</v>
      </c>
      <c r="M85" s="35">
        <f t="shared" si="9"/>
        <v>18.75</v>
      </c>
      <c r="N85" s="22"/>
      <c r="O85" s="36"/>
      <c r="P85" s="36"/>
      <c r="Q85" s="36"/>
    </row>
    <row r="86" s="40" customFormat="1" ht="13" customHeight="1" spans="1:17">
      <c r="A86" s="22">
        <v>81</v>
      </c>
      <c r="B86" s="42" t="s">
        <v>864</v>
      </c>
      <c r="C86" s="24" t="s">
        <v>18</v>
      </c>
      <c r="D86" s="25" t="s">
        <v>19</v>
      </c>
      <c r="E86" s="34" t="s">
        <v>45</v>
      </c>
      <c r="F86" s="43"/>
      <c r="G86" s="56">
        <v>0.31</v>
      </c>
      <c r="H86" s="29"/>
      <c r="I86" s="29">
        <f t="shared" si="7"/>
        <v>0.31</v>
      </c>
      <c r="J86" s="22" t="str">
        <f t="shared" si="11"/>
        <v>坂尾厝</v>
      </c>
      <c r="K86" s="44">
        <f t="shared" si="10"/>
        <v>155</v>
      </c>
      <c r="L86" s="45">
        <f t="shared" si="8"/>
        <v>0.93</v>
      </c>
      <c r="M86" s="35">
        <f t="shared" si="9"/>
        <v>4.65</v>
      </c>
      <c r="N86" s="22"/>
      <c r="O86" s="36"/>
      <c r="P86" s="36"/>
      <c r="Q86" s="36"/>
    </row>
    <row r="87" s="40" customFormat="1" ht="13" customHeight="1" spans="1:17">
      <c r="A87" s="22">
        <v>82</v>
      </c>
      <c r="B87" s="42" t="s">
        <v>865</v>
      </c>
      <c r="C87" s="24" t="s">
        <v>18</v>
      </c>
      <c r="D87" s="25" t="s">
        <v>19</v>
      </c>
      <c r="E87" s="34" t="s">
        <v>41</v>
      </c>
      <c r="F87" s="43"/>
      <c r="G87" s="56">
        <v>0.61</v>
      </c>
      <c r="H87" s="29"/>
      <c r="I87" s="29">
        <f t="shared" si="7"/>
        <v>0.61</v>
      </c>
      <c r="J87" s="22" t="str">
        <f t="shared" si="11"/>
        <v>坂尾厝</v>
      </c>
      <c r="K87" s="44">
        <f t="shared" si="10"/>
        <v>305</v>
      </c>
      <c r="L87" s="45">
        <f t="shared" si="8"/>
        <v>1.83</v>
      </c>
      <c r="M87" s="35">
        <f t="shared" si="9"/>
        <v>9.15</v>
      </c>
      <c r="N87" s="22"/>
      <c r="O87" s="36"/>
      <c r="P87" s="36"/>
      <c r="Q87" s="36"/>
    </row>
    <row r="88" s="40" customFormat="1" ht="13" customHeight="1" spans="1:17">
      <c r="A88" s="22">
        <v>83</v>
      </c>
      <c r="B88" s="42" t="s">
        <v>866</v>
      </c>
      <c r="C88" s="24" t="s">
        <v>18</v>
      </c>
      <c r="D88" s="25" t="s">
        <v>19</v>
      </c>
      <c r="E88" s="34" t="s">
        <v>20</v>
      </c>
      <c r="F88" s="43"/>
      <c r="G88" s="56">
        <v>1.69</v>
      </c>
      <c r="H88" s="29"/>
      <c r="I88" s="29">
        <f t="shared" si="7"/>
        <v>1.69</v>
      </c>
      <c r="J88" s="22" t="str">
        <f t="shared" si="11"/>
        <v>坂尾厝</v>
      </c>
      <c r="K88" s="44">
        <f t="shared" si="10"/>
        <v>845</v>
      </c>
      <c r="L88" s="45">
        <f t="shared" si="8"/>
        <v>5.07</v>
      </c>
      <c r="M88" s="35">
        <f t="shared" si="9"/>
        <v>25.35</v>
      </c>
      <c r="N88" s="22"/>
      <c r="O88" s="36"/>
      <c r="P88" s="36"/>
      <c r="Q88" s="36"/>
    </row>
    <row r="89" s="40" customFormat="1" ht="13" customHeight="1" spans="1:17">
      <c r="A89" s="22">
        <v>84</v>
      </c>
      <c r="B89" s="42" t="s">
        <v>867</v>
      </c>
      <c r="C89" s="24" t="s">
        <v>18</v>
      </c>
      <c r="D89" s="25" t="s">
        <v>19</v>
      </c>
      <c r="E89" s="34" t="s">
        <v>45</v>
      </c>
      <c r="F89" s="43"/>
      <c r="G89" s="56">
        <v>2.55</v>
      </c>
      <c r="H89" s="29"/>
      <c r="I89" s="29">
        <f t="shared" si="7"/>
        <v>2.55</v>
      </c>
      <c r="J89" s="22" t="str">
        <f t="shared" si="11"/>
        <v>坂尾厝</v>
      </c>
      <c r="K89" s="44">
        <f t="shared" si="10"/>
        <v>1275</v>
      </c>
      <c r="L89" s="45">
        <f t="shared" si="8"/>
        <v>7.65</v>
      </c>
      <c r="M89" s="35">
        <f t="shared" si="9"/>
        <v>38.25</v>
      </c>
      <c r="N89" s="22"/>
      <c r="O89" s="36"/>
      <c r="P89" s="36"/>
      <c r="Q89" s="36"/>
    </row>
    <row r="90" s="40" customFormat="1" ht="13" customHeight="1" spans="1:17">
      <c r="A90" s="22">
        <v>85</v>
      </c>
      <c r="B90" s="42" t="s">
        <v>868</v>
      </c>
      <c r="C90" s="24" t="s">
        <v>18</v>
      </c>
      <c r="D90" s="25" t="s">
        <v>19</v>
      </c>
      <c r="E90" s="34" t="s">
        <v>23</v>
      </c>
      <c r="F90" s="43"/>
      <c r="G90" s="56">
        <v>1.13</v>
      </c>
      <c r="H90" s="29"/>
      <c r="I90" s="29">
        <f t="shared" si="7"/>
        <v>1.13</v>
      </c>
      <c r="J90" s="22" t="str">
        <f t="shared" si="11"/>
        <v>坂尾厝</v>
      </c>
      <c r="K90" s="44">
        <f t="shared" si="10"/>
        <v>565</v>
      </c>
      <c r="L90" s="45">
        <f t="shared" si="8"/>
        <v>3.39</v>
      </c>
      <c r="M90" s="35">
        <f t="shared" si="9"/>
        <v>16.95</v>
      </c>
      <c r="N90" s="22"/>
      <c r="O90" s="36"/>
      <c r="P90" s="36"/>
      <c r="Q90" s="36"/>
    </row>
    <row r="91" s="40" customFormat="1" ht="13" customHeight="1" spans="1:17">
      <c r="A91" s="22">
        <v>86</v>
      </c>
      <c r="B91" s="42" t="s">
        <v>869</v>
      </c>
      <c r="C91" s="24" t="s">
        <v>18</v>
      </c>
      <c r="D91" s="25" t="s">
        <v>19</v>
      </c>
      <c r="E91" s="34" t="s">
        <v>27</v>
      </c>
      <c r="F91" s="43"/>
      <c r="G91" s="56">
        <v>1.13</v>
      </c>
      <c r="H91" s="29"/>
      <c r="I91" s="29">
        <f t="shared" si="7"/>
        <v>1.13</v>
      </c>
      <c r="J91" s="22" t="str">
        <f t="shared" si="11"/>
        <v>坂尾厝</v>
      </c>
      <c r="K91" s="44">
        <f t="shared" si="10"/>
        <v>565</v>
      </c>
      <c r="L91" s="45">
        <f t="shared" si="8"/>
        <v>3.39</v>
      </c>
      <c r="M91" s="35">
        <f t="shared" si="9"/>
        <v>16.95</v>
      </c>
      <c r="N91" s="22"/>
      <c r="O91" s="36"/>
      <c r="P91" s="36"/>
      <c r="Q91" s="36"/>
    </row>
    <row r="92" s="40" customFormat="1" ht="13" customHeight="1" spans="1:17">
      <c r="A92" s="22">
        <v>87</v>
      </c>
      <c r="B92" s="42" t="s">
        <v>870</v>
      </c>
      <c r="C92" s="24" t="s">
        <v>18</v>
      </c>
      <c r="D92" s="25" t="s">
        <v>19</v>
      </c>
      <c r="E92" s="34" t="s">
        <v>32</v>
      </c>
      <c r="F92" s="43"/>
      <c r="G92" s="56">
        <v>2.27</v>
      </c>
      <c r="H92" s="29"/>
      <c r="I92" s="29">
        <f t="shared" si="7"/>
        <v>2.27</v>
      </c>
      <c r="J92" s="22" t="str">
        <f t="shared" si="11"/>
        <v>坂尾厝</v>
      </c>
      <c r="K92" s="44">
        <f t="shared" si="10"/>
        <v>1135</v>
      </c>
      <c r="L92" s="45">
        <f t="shared" si="8"/>
        <v>6.81</v>
      </c>
      <c r="M92" s="35">
        <f t="shared" si="9"/>
        <v>34.05</v>
      </c>
      <c r="N92" s="22"/>
      <c r="O92" s="36"/>
      <c r="P92" s="36"/>
      <c r="Q92" s="36"/>
    </row>
    <row r="93" s="40" customFormat="1" ht="13" customHeight="1" spans="1:17">
      <c r="A93" s="22">
        <v>88</v>
      </c>
      <c r="B93" s="42" t="s">
        <v>871</v>
      </c>
      <c r="C93" s="24" t="s">
        <v>18</v>
      </c>
      <c r="D93" s="25" t="s">
        <v>19</v>
      </c>
      <c r="E93" s="34" t="s">
        <v>41</v>
      </c>
      <c r="F93" s="43"/>
      <c r="G93" s="56">
        <v>1.13</v>
      </c>
      <c r="H93" s="29"/>
      <c r="I93" s="29">
        <f t="shared" si="7"/>
        <v>1.13</v>
      </c>
      <c r="J93" s="22" t="str">
        <f t="shared" si="11"/>
        <v>坂尾厝</v>
      </c>
      <c r="K93" s="44">
        <f t="shared" si="10"/>
        <v>565</v>
      </c>
      <c r="L93" s="45">
        <f t="shared" si="8"/>
        <v>3.39</v>
      </c>
      <c r="M93" s="35">
        <f t="shared" si="9"/>
        <v>16.95</v>
      </c>
      <c r="N93" s="22"/>
      <c r="O93" s="36"/>
      <c r="P93" s="36"/>
      <c r="Q93" s="36"/>
    </row>
    <row r="94" s="40" customFormat="1" ht="13" customHeight="1" spans="1:17">
      <c r="A94" s="22">
        <v>89</v>
      </c>
      <c r="B94" s="42" t="s">
        <v>872</v>
      </c>
      <c r="C94" s="24" t="s">
        <v>18</v>
      </c>
      <c r="D94" s="25" t="s">
        <v>19</v>
      </c>
      <c r="E94" s="34" t="s">
        <v>27</v>
      </c>
      <c r="F94" s="43"/>
      <c r="G94" s="56">
        <v>1.13</v>
      </c>
      <c r="H94" s="29"/>
      <c r="I94" s="29">
        <f t="shared" si="7"/>
        <v>1.13</v>
      </c>
      <c r="J94" s="22" t="str">
        <f t="shared" si="11"/>
        <v>坂尾厝</v>
      </c>
      <c r="K94" s="44">
        <f t="shared" si="10"/>
        <v>565</v>
      </c>
      <c r="L94" s="45">
        <f t="shared" si="8"/>
        <v>3.39</v>
      </c>
      <c r="M94" s="35">
        <f t="shared" si="9"/>
        <v>16.95</v>
      </c>
      <c r="N94" s="22"/>
      <c r="O94" s="36"/>
      <c r="P94" s="36"/>
      <c r="Q94" s="36"/>
    </row>
    <row r="95" s="40" customFormat="1" ht="13" customHeight="1" spans="1:17">
      <c r="A95" s="22">
        <v>90</v>
      </c>
      <c r="B95" s="42" t="s">
        <v>873</v>
      </c>
      <c r="C95" s="24" t="s">
        <v>18</v>
      </c>
      <c r="D95" s="25" t="s">
        <v>19</v>
      </c>
      <c r="E95" s="34" t="s">
        <v>45</v>
      </c>
      <c r="F95" s="43"/>
      <c r="G95" s="56">
        <v>1.7</v>
      </c>
      <c r="H95" s="29"/>
      <c r="I95" s="29">
        <f t="shared" si="7"/>
        <v>1.7</v>
      </c>
      <c r="J95" s="22" t="str">
        <f t="shared" si="11"/>
        <v>坂尾厝</v>
      </c>
      <c r="K95" s="44">
        <f t="shared" si="10"/>
        <v>850</v>
      </c>
      <c r="L95" s="45">
        <f t="shared" si="8"/>
        <v>5.1</v>
      </c>
      <c r="M95" s="35">
        <f t="shared" si="9"/>
        <v>25.5</v>
      </c>
      <c r="N95" s="22"/>
      <c r="O95" s="36"/>
      <c r="P95" s="36"/>
      <c r="Q95" s="36"/>
    </row>
    <row r="96" s="40" customFormat="1" ht="13" customHeight="1" spans="1:17">
      <c r="A96" s="22">
        <v>91</v>
      </c>
      <c r="B96" s="42" t="s">
        <v>874</v>
      </c>
      <c r="C96" s="24" t="s">
        <v>18</v>
      </c>
      <c r="D96" s="25" t="s">
        <v>19</v>
      </c>
      <c r="E96" s="34" t="s">
        <v>41</v>
      </c>
      <c r="F96" s="43"/>
      <c r="G96" s="56">
        <v>0.29</v>
      </c>
      <c r="H96" s="29"/>
      <c r="I96" s="29">
        <f t="shared" si="7"/>
        <v>0.29</v>
      </c>
      <c r="J96" s="22" t="str">
        <f t="shared" si="11"/>
        <v>坂尾厝</v>
      </c>
      <c r="K96" s="44">
        <f t="shared" si="10"/>
        <v>145</v>
      </c>
      <c r="L96" s="45">
        <f t="shared" si="8"/>
        <v>0.87</v>
      </c>
      <c r="M96" s="35">
        <f t="shared" si="9"/>
        <v>4.35</v>
      </c>
      <c r="N96" s="22"/>
      <c r="O96" s="36"/>
      <c r="P96" s="36"/>
      <c r="Q96" s="36"/>
    </row>
    <row r="97" s="40" customFormat="1" ht="13" customHeight="1" spans="1:17">
      <c r="A97" s="22">
        <v>92</v>
      </c>
      <c r="B97" s="42" t="s">
        <v>875</v>
      </c>
      <c r="C97" s="24" t="s">
        <v>18</v>
      </c>
      <c r="D97" s="25" t="s">
        <v>19</v>
      </c>
      <c r="E97" s="34" t="s">
        <v>41</v>
      </c>
      <c r="F97" s="43"/>
      <c r="G97" s="56">
        <v>2.11</v>
      </c>
      <c r="H97" s="29"/>
      <c r="I97" s="29">
        <f t="shared" si="7"/>
        <v>2.11</v>
      </c>
      <c r="J97" s="22" t="str">
        <f t="shared" si="11"/>
        <v>坂尾厝</v>
      </c>
      <c r="K97" s="44">
        <f t="shared" si="10"/>
        <v>1055</v>
      </c>
      <c r="L97" s="45">
        <f t="shared" si="8"/>
        <v>6.33</v>
      </c>
      <c r="M97" s="35">
        <f t="shared" si="9"/>
        <v>31.65</v>
      </c>
      <c r="N97" s="22"/>
      <c r="O97" s="36"/>
      <c r="P97" s="36"/>
      <c r="Q97" s="36"/>
    </row>
    <row r="98" s="40" customFormat="1" ht="13" customHeight="1" spans="1:17">
      <c r="A98" s="22">
        <v>93</v>
      </c>
      <c r="B98" s="42" t="s">
        <v>876</v>
      </c>
      <c r="C98" s="24" t="s">
        <v>18</v>
      </c>
      <c r="D98" s="25" t="s">
        <v>19</v>
      </c>
      <c r="E98" s="34" t="s">
        <v>32</v>
      </c>
      <c r="F98" s="43"/>
      <c r="G98" s="56">
        <v>1.13</v>
      </c>
      <c r="H98" s="29"/>
      <c r="I98" s="29">
        <f t="shared" si="7"/>
        <v>1.13</v>
      </c>
      <c r="J98" s="22" t="str">
        <f t="shared" si="11"/>
        <v>坂尾厝</v>
      </c>
      <c r="K98" s="44">
        <f t="shared" si="10"/>
        <v>565</v>
      </c>
      <c r="L98" s="45">
        <f t="shared" si="8"/>
        <v>3.39</v>
      </c>
      <c r="M98" s="35">
        <f t="shared" si="9"/>
        <v>16.95</v>
      </c>
      <c r="N98" s="22"/>
      <c r="O98" s="36"/>
      <c r="P98" s="36"/>
      <c r="Q98" s="36"/>
    </row>
    <row r="99" s="40" customFormat="1" ht="13" customHeight="1" spans="1:17">
      <c r="A99" s="22">
        <v>94</v>
      </c>
      <c r="B99" s="42" t="s">
        <v>877</v>
      </c>
      <c r="C99" s="24" t="s">
        <v>18</v>
      </c>
      <c r="D99" s="25" t="s">
        <v>19</v>
      </c>
      <c r="E99" s="34" t="s">
        <v>45</v>
      </c>
      <c r="F99" s="43"/>
      <c r="G99" s="56">
        <v>1.7</v>
      </c>
      <c r="H99" s="29"/>
      <c r="I99" s="29">
        <f t="shared" si="7"/>
        <v>1.7</v>
      </c>
      <c r="J99" s="22" t="str">
        <f t="shared" si="11"/>
        <v>坂尾厝</v>
      </c>
      <c r="K99" s="44">
        <f t="shared" si="10"/>
        <v>850</v>
      </c>
      <c r="L99" s="45">
        <f t="shared" si="8"/>
        <v>5.1</v>
      </c>
      <c r="M99" s="35">
        <f t="shared" si="9"/>
        <v>25.5</v>
      </c>
      <c r="N99" s="22"/>
      <c r="O99" s="36"/>
      <c r="P99" s="36"/>
      <c r="Q99" s="36"/>
    </row>
    <row r="100" s="40" customFormat="1" ht="13" customHeight="1" spans="1:17">
      <c r="A100" s="22">
        <v>95</v>
      </c>
      <c r="B100" s="42" t="s">
        <v>878</v>
      </c>
      <c r="C100" s="24" t="s">
        <v>18</v>
      </c>
      <c r="D100" s="25" t="s">
        <v>19</v>
      </c>
      <c r="E100" s="34" t="s">
        <v>23</v>
      </c>
      <c r="F100" s="43"/>
      <c r="G100" s="56">
        <v>1.99</v>
      </c>
      <c r="H100" s="29"/>
      <c r="I100" s="29">
        <f t="shared" si="7"/>
        <v>1.99</v>
      </c>
      <c r="J100" s="22" t="str">
        <f t="shared" si="11"/>
        <v>坂尾厝</v>
      </c>
      <c r="K100" s="44">
        <f t="shared" si="10"/>
        <v>995</v>
      </c>
      <c r="L100" s="45">
        <f t="shared" si="8"/>
        <v>5.97</v>
      </c>
      <c r="M100" s="35">
        <f t="shared" si="9"/>
        <v>29.85</v>
      </c>
      <c r="N100" s="22"/>
      <c r="O100" s="36"/>
      <c r="P100" s="36"/>
      <c r="Q100" s="36"/>
    </row>
    <row r="101" s="40" customFormat="1" ht="13" customHeight="1" spans="1:17">
      <c r="A101" s="22">
        <v>96</v>
      </c>
      <c r="B101" s="42" t="s">
        <v>879</v>
      </c>
      <c r="C101" s="24" t="s">
        <v>18</v>
      </c>
      <c r="D101" s="25" t="s">
        <v>19</v>
      </c>
      <c r="E101" s="34" t="s">
        <v>27</v>
      </c>
      <c r="F101" s="43"/>
      <c r="G101" s="56">
        <v>1.3</v>
      </c>
      <c r="H101" s="29"/>
      <c r="I101" s="29">
        <f t="shared" si="7"/>
        <v>1.3</v>
      </c>
      <c r="J101" s="22" t="str">
        <f t="shared" si="11"/>
        <v>坂尾厝</v>
      </c>
      <c r="K101" s="44">
        <f t="shared" si="10"/>
        <v>650</v>
      </c>
      <c r="L101" s="45">
        <f t="shared" si="8"/>
        <v>3.9</v>
      </c>
      <c r="M101" s="35">
        <f t="shared" si="9"/>
        <v>19.5</v>
      </c>
      <c r="N101" s="22"/>
      <c r="O101" s="36"/>
      <c r="P101" s="36"/>
      <c r="Q101" s="36"/>
    </row>
    <row r="102" s="40" customFormat="1" ht="13" customHeight="1" spans="1:17">
      <c r="A102" s="22">
        <v>97</v>
      </c>
      <c r="B102" s="42" t="s">
        <v>880</v>
      </c>
      <c r="C102" s="24" t="s">
        <v>18</v>
      </c>
      <c r="D102" s="25" t="s">
        <v>19</v>
      </c>
      <c r="E102" s="34" t="s">
        <v>25</v>
      </c>
      <c r="F102" s="43"/>
      <c r="G102" s="56">
        <v>1.59</v>
      </c>
      <c r="H102" s="29"/>
      <c r="I102" s="29">
        <f t="shared" si="7"/>
        <v>1.59</v>
      </c>
      <c r="J102" s="22" t="str">
        <f t="shared" si="11"/>
        <v>坂尾厝</v>
      </c>
      <c r="K102" s="44">
        <f t="shared" ref="K102:K144" si="12">G102*500</f>
        <v>795</v>
      </c>
      <c r="L102" s="45">
        <f t="shared" si="8"/>
        <v>4.77</v>
      </c>
      <c r="M102" s="35">
        <f t="shared" si="9"/>
        <v>23.85</v>
      </c>
      <c r="N102" s="22"/>
      <c r="O102" s="36"/>
      <c r="P102" s="36"/>
      <c r="Q102" s="36"/>
    </row>
    <row r="103" s="40" customFormat="1" ht="13" customHeight="1" spans="1:17">
      <c r="A103" s="22">
        <v>98</v>
      </c>
      <c r="B103" s="42" t="s">
        <v>881</v>
      </c>
      <c r="C103" s="24" t="s">
        <v>18</v>
      </c>
      <c r="D103" s="25" t="s">
        <v>19</v>
      </c>
      <c r="E103" s="34" t="s">
        <v>27</v>
      </c>
      <c r="F103" s="43"/>
      <c r="G103" s="56">
        <v>1.2</v>
      </c>
      <c r="H103" s="29"/>
      <c r="I103" s="29">
        <f t="shared" si="7"/>
        <v>1.2</v>
      </c>
      <c r="J103" s="22" t="str">
        <f t="shared" si="11"/>
        <v>坂尾厝</v>
      </c>
      <c r="K103" s="44">
        <f t="shared" si="12"/>
        <v>600</v>
      </c>
      <c r="L103" s="45">
        <f t="shared" si="8"/>
        <v>3.6</v>
      </c>
      <c r="M103" s="35">
        <f t="shared" si="9"/>
        <v>18</v>
      </c>
      <c r="N103" s="22"/>
      <c r="O103" s="36"/>
      <c r="P103" s="36"/>
      <c r="Q103" s="36"/>
    </row>
    <row r="104" s="40" customFormat="1" ht="13" customHeight="1" spans="1:17">
      <c r="A104" s="22">
        <v>99</v>
      </c>
      <c r="B104" s="42" t="s">
        <v>882</v>
      </c>
      <c r="C104" s="24" t="s">
        <v>18</v>
      </c>
      <c r="D104" s="25" t="s">
        <v>19</v>
      </c>
      <c r="E104" s="34" t="s">
        <v>32</v>
      </c>
      <c r="F104" s="43"/>
      <c r="G104" s="56">
        <v>2.38</v>
      </c>
      <c r="H104" s="29"/>
      <c r="I104" s="29">
        <f t="shared" si="7"/>
        <v>2.38</v>
      </c>
      <c r="J104" s="22" t="str">
        <f t="shared" si="11"/>
        <v>坂尾厝</v>
      </c>
      <c r="K104" s="44">
        <f t="shared" si="12"/>
        <v>1190</v>
      </c>
      <c r="L104" s="45">
        <f t="shared" si="8"/>
        <v>7.14</v>
      </c>
      <c r="M104" s="35">
        <f t="shared" si="9"/>
        <v>35.7</v>
      </c>
      <c r="N104" s="22"/>
      <c r="O104" s="36"/>
      <c r="P104" s="36"/>
      <c r="Q104" s="36"/>
    </row>
    <row r="105" s="40" customFormat="1" ht="13" customHeight="1" spans="1:17">
      <c r="A105" s="22">
        <v>100</v>
      </c>
      <c r="B105" s="42" t="s">
        <v>883</v>
      </c>
      <c r="C105" s="24" t="s">
        <v>18</v>
      </c>
      <c r="D105" s="25" t="s">
        <v>19</v>
      </c>
      <c r="E105" s="34" t="s">
        <v>25</v>
      </c>
      <c r="F105" s="43"/>
      <c r="G105" s="56">
        <v>1.99</v>
      </c>
      <c r="H105" s="29"/>
      <c r="I105" s="29">
        <f t="shared" si="7"/>
        <v>1.99</v>
      </c>
      <c r="J105" s="22" t="str">
        <f t="shared" si="11"/>
        <v>坂尾厝</v>
      </c>
      <c r="K105" s="44">
        <f t="shared" si="12"/>
        <v>995</v>
      </c>
      <c r="L105" s="45">
        <f t="shared" si="8"/>
        <v>5.97</v>
      </c>
      <c r="M105" s="35">
        <f t="shared" si="9"/>
        <v>29.85</v>
      </c>
      <c r="N105" s="22"/>
      <c r="O105" s="36"/>
      <c r="P105" s="36"/>
      <c r="Q105" s="36"/>
    </row>
    <row r="106" s="40" customFormat="1" ht="13" customHeight="1" spans="1:17">
      <c r="A106" s="22">
        <v>101</v>
      </c>
      <c r="B106" s="42" t="s">
        <v>884</v>
      </c>
      <c r="C106" s="24" t="s">
        <v>18</v>
      </c>
      <c r="D106" s="25" t="s">
        <v>19</v>
      </c>
      <c r="E106" s="34" t="s">
        <v>45</v>
      </c>
      <c r="F106" s="43"/>
      <c r="G106" s="56">
        <v>2.78</v>
      </c>
      <c r="H106" s="29"/>
      <c r="I106" s="29">
        <f t="shared" si="7"/>
        <v>2.78</v>
      </c>
      <c r="J106" s="22" t="str">
        <f t="shared" ref="J106:J143" si="13">J105</f>
        <v>坂尾厝</v>
      </c>
      <c r="K106" s="44">
        <f t="shared" si="12"/>
        <v>1390</v>
      </c>
      <c r="L106" s="45">
        <f t="shared" si="8"/>
        <v>8.34</v>
      </c>
      <c r="M106" s="35">
        <f t="shared" si="9"/>
        <v>41.7</v>
      </c>
      <c r="N106" s="22"/>
      <c r="O106" s="36"/>
      <c r="P106" s="36"/>
      <c r="Q106" s="36"/>
    </row>
    <row r="107" s="40" customFormat="1" ht="13" customHeight="1" spans="1:17">
      <c r="A107" s="22">
        <v>102</v>
      </c>
      <c r="B107" s="42" t="s">
        <v>885</v>
      </c>
      <c r="C107" s="24" t="s">
        <v>18</v>
      </c>
      <c r="D107" s="25" t="s">
        <v>19</v>
      </c>
      <c r="E107" s="34" t="s">
        <v>41</v>
      </c>
      <c r="F107" s="43"/>
      <c r="G107" s="56">
        <v>3.19</v>
      </c>
      <c r="H107" s="29"/>
      <c r="I107" s="29">
        <f t="shared" si="7"/>
        <v>3.19</v>
      </c>
      <c r="J107" s="22" t="str">
        <f t="shared" si="13"/>
        <v>坂尾厝</v>
      </c>
      <c r="K107" s="44">
        <f t="shared" si="12"/>
        <v>1595</v>
      </c>
      <c r="L107" s="45">
        <f t="shared" si="8"/>
        <v>9.57</v>
      </c>
      <c r="M107" s="35">
        <f t="shared" si="9"/>
        <v>47.85</v>
      </c>
      <c r="N107" s="22"/>
      <c r="O107" s="36"/>
      <c r="P107" s="36"/>
      <c r="Q107" s="36"/>
    </row>
    <row r="108" s="40" customFormat="1" ht="13" customHeight="1" spans="1:17">
      <c r="A108" s="22">
        <v>103</v>
      </c>
      <c r="B108" s="42" t="s">
        <v>886</v>
      </c>
      <c r="C108" s="24" t="s">
        <v>18</v>
      </c>
      <c r="D108" s="25" t="s">
        <v>19</v>
      </c>
      <c r="E108" s="34" t="s">
        <v>32</v>
      </c>
      <c r="F108" s="43"/>
      <c r="G108" s="56">
        <v>2.26</v>
      </c>
      <c r="H108" s="29"/>
      <c r="I108" s="29">
        <f t="shared" si="7"/>
        <v>2.26</v>
      </c>
      <c r="J108" s="22" t="str">
        <f t="shared" si="13"/>
        <v>坂尾厝</v>
      </c>
      <c r="K108" s="44">
        <f t="shared" si="12"/>
        <v>1130</v>
      </c>
      <c r="L108" s="45">
        <f t="shared" si="8"/>
        <v>6.78</v>
      </c>
      <c r="M108" s="35">
        <f t="shared" si="9"/>
        <v>33.9</v>
      </c>
      <c r="N108" s="22"/>
      <c r="O108" s="36"/>
      <c r="P108" s="36"/>
      <c r="Q108" s="36"/>
    </row>
    <row r="109" s="40" customFormat="1" ht="13" customHeight="1" spans="1:17">
      <c r="A109" s="22">
        <v>104</v>
      </c>
      <c r="B109" s="42" t="s">
        <v>887</v>
      </c>
      <c r="C109" s="24" t="s">
        <v>18</v>
      </c>
      <c r="D109" s="25" t="s">
        <v>19</v>
      </c>
      <c r="E109" s="34" t="s">
        <v>20</v>
      </c>
      <c r="F109" s="43"/>
      <c r="G109" s="56">
        <v>1.59</v>
      </c>
      <c r="H109" s="29"/>
      <c r="I109" s="29">
        <f t="shared" si="7"/>
        <v>1.59</v>
      </c>
      <c r="J109" s="22" t="str">
        <f t="shared" si="13"/>
        <v>坂尾厝</v>
      </c>
      <c r="K109" s="44">
        <f t="shared" si="12"/>
        <v>795</v>
      </c>
      <c r="L109" s="45">
        <f t="shared" si="8"/>
        <v>4.77</v>
      </c>
      <c r="M109" s="35">
        <f t="shared" si="9"/>
        <v>23.85</v>
      </c>
      <c r="N109" s="22"/>
      <c r="O109" s="36"/>
      <c r="P109" s="36"/>
      <c r="Q109" s="36"/>
    </row>
    <row r="110" s="40" customFormat="1" ht="13" customHeight="1" spans="1:17">
      <c r="A110" s="22">
        <v>105</v>
      </c>
      <c r="B110" s="42" t="s">
        <v>888</v>
      </c>
      <c r="C110" s="24" t="s">
        <v>18</v>
      </c>
      <c r="D110" s="25" t="s">
        <v>19</v>
      </c>
      <c r="E110" s="34" t="s">
        <v>23</v>
      </c>
      <c r="F110" s="43"/>
      <c r="G110" s="56">
        <v>1.59</v>
      </c>
      <c r="H110" s="29"/>
      <c r="I110" s="29">
        <f t="shared" si="7"/>
        <v>1.59</v>
      </c>
      <c r="J110" s="22" t="str">
        <f t="shared" si="13"/>
        <v>坂尾厝</v>
      </c>
      <c r="K110" s="44">
        <f t="shared" si="12"/>
        <v>795</v>
      </c>
      <c r="L110" s="45">
        <f t="shared" si="8"/>
        <v>4.77</v>
      </c>
      <c r="M110" s="35">
        <f t="shared" si="9"/>
        <v>23.85</v>
      </c>
      <c r="N110" s="22"/>
      <c r="O110" s="36"/>
      <c r="P110" s="36"/>
      <c r="Q110" s="36"/>
    </row>
    <row r="111" s="40" customFormat="1" ht="13" customHeight="1" spans="1:17">
      <c r="A111" s="22">
        <v>106</v>
      </c>
      <c r="B111" s="42" t="s">
        <v>889</v>
      </c>
      <c r="C111" s="24" t="s">
        <v>18</v>
      </c>
      <c r="D111" s="25" t="s">
        <v>19</v>
      </c>
      <c r="E111" s="34" t="s">
        <v>27</v>
      </c>
      <c r="F111" s="43"/>
      <c r="G111" s="56">
        <v>1.98</v>
      </c>
      <c r="H111" s="29"/>
      <c r="I111" s="29">
        <f t="shared" si="7"/>
        <v>1.98</v>
      </c>
      <c r="J111" s="22" t="str">
        <f t="shared" si="13"/>
        <v>坂尾厝</v>
      </c>
      <c r="K111" s="44">
        <f t="shared" si="12"/>
        <v>990</v>
      </c>
      <c r="L111" s="45">
        <f t="shared" si="8"/>
        <v>5.94</v>
      </c>
      <c r="M111" s="35">
        <f t="shared" si="9"/>
        <v>29.7</v>
      </c>
      <c r="N111" s="22"/>
      <c r="O111" s="36"/>
      <c r="P111" s="36"/>
      <c r="Q111" s="36"/>
    </row>
    <row r="112" s="40" customFormat="1" ht="13" customHeight="1" spans="1:17">
      <c r="A112" s="22">
        <v>107</v>
      </c>
      <c r="B112" s="42" t="s">
        <v>890</v>
      </c>
      <c r="C112" s="24" t="s">
        <v>18</v>
      </c>
      <c r="D112" s="25" t="s">
        <v>19</v>
      </c>
      <c r="E112" s="34" t="s">
        <v>41</v>
      </c>
      <c r="F112" s="43"/>
      <c r="G112" s="56">
        <v>3.95</v>
      </c>
      <c r="H112" s="29"/>
      <c r="I112" s="29">
        <f t="shared" si="7"/>
        <v>3.95</v>
      </c>
      <c r="J112" s="22" t="str">
        <f t="shared" si="13"/>
        <v>坂尾厝</v>
      </c>
      <c r="K112" s="44">
        <f t="shared" si="12"/>
        <v>1975</v>
      </c>
      <c r="L112" s="45">
        <f t="shared" si="8"/>
        <v>11.85</v>
      </c>
      <c r="M112" s="35">
        <f t="shared" si="9"/>
        <v>59.25</v>
      </c>
      <c r="N112" s="22"/>
      <c r="O112" s="36"/>
      <c r="P112" s="36"/>
      <c r="Q112" s="36"/>
    </row>
    <row r="113" s="40" customFormat="1" ht="13" customHeight="1" spans="1:17">
      <c r="A113" s="22">
        <v>108</v>
      </c>
      <c r="B113" s="42" t="s">
        <v>891</v>
      </c>
      <c r="C113" s="24" t="s">
        <v>18</v>
      </c>
      <c r="D113" s="25" t="s">
        <v>19</v>
      </c>
      <c r="E113" s="34" t="s">
        <v>39</v>
      </c>
      <c r="F113" s="43"/>
      <c r="G113" s="56">
        <v>2.31</v>
      </c>
      <c r="H113" s="29"/>
      <c r="I113" s="29">
        <f t="shared" si="7"/>
        <v>2.31</v>
      </c>
      <c r="J113" s="22" t="str">
        <f t="shared" si="13"/>
        <v>坂尾厝</v>
      </c>
      <c r="K113" s="44">
        <f t="shared" si="12"/>
        <v>1155</v>
      </c>
      <c r="L113" s="45">
        <f t="shared" si="8"/>
        <v>6.93</v>
      </c>
      <c r="M113" s="35">
        <f t="shared" si="9"/>
        <v>34.65</v>
      </c>
      <c r="N113" s="22"/>
      <c r="O113" s="36"/>
      <c r="P113" s="36"/>
      <c r="Q113" s="36"/>
    </row>
    <row r="114" s="40" customFormat="1" ht="13" customHeight="1" spans="1:17">
      <c r="A114" s="22">
        <v>109</v>
      </c>
      <c r="B114" s="42" t="s">
        <v>892</v>
      </c>
      <c r="C114" s="24" t="s">
        <v>18</v>
      </c>
      <c r="D114" s="25" t="s">
        <v>19</v>
      </c>
      <c r="E114" s="34" t="s">
        <v>32</v>
      </c>
      <c r="F114" s="43"/>
      <c r="G114" s="56">
        <v>6.27</v>
      </c>
      <c r="H114" s="29"/>
      <c r="I114" s="29">
        <f t="shared" si="7"/>
        <v>6.27</v>
      </c>
      <c r="J114" s="22" t="str">
        <f t="shared" si="13"/>
        <v>坂尾厝</v>
      </c>
      <c r="K114" s="44">
        <f t="shared" si="12"/>
        <v>3135</v>
      </c>
      <c r="L114" s="45">
        <f t="shared" si="8"/>
        <v>18.81</v>
      </c>
      <c r="M114" s="35">
        <f t="shared" si="9"/>
        <v>94.05</v>
      </c>
      <c r="N114" s="22"/>
      <c r="O114" s="36"/>
      <c r="P114" s="36"/>
      <c r="Q114" s="36"/>
    </row>
    <row r="115" s="40" customFormat="1" ht="13" customHeight="1" spans="1:17">
      <c r="A115" s="22">
        <v>110</v>
      </c>
      <c r="B115" s="42" t="s">
        <v>893</v>
      </c>
      <c r="C115" s="24" t="s">
        <v>18</v>
      </c>
      <c r="D115" s="25" t="s">
        <v>19</v>
      </c>
      <c r="E115" s="34" t="s">
        <v>32</v>
      </c>
      <c r="F115" s="43"/>
      <c r="G115" s="56">
        <v>1.65</v>
      </c>
      <c r="H115" s="29"/>
      <c r="I115" s="29">
        <f t="shared" si="7"/>
        <v>1.65</v>
      </c>
      <c r="J115" s="22" t="str">
        <f t="shared" si="13"/>
        <v>坂尾厝</v>
      </c>
      <c r="K115" s="44">
        <f t="shared" si="12"/>
        <v>825</v>
      </c>
      <c r="L115" s="45">
        <f t="shared" si="8"/>
        <v>4.95</v>
      </c>
      <c r="M115" s="35">
        <f t="shared" si="9"/>
        <v>24.75</v>
      </c>
      <c r="N115" s="22"/>
      <c r="O115" s="36"/>
      <c r="P115" s="36"/>
      <c r="Q115" s="36"/>
    </row>
    <row r="116" s="40" customFormat="1" ht="13" customHeight="1" spans="1:17">
      <c r="A116" s="22">
        <v>111</v>
      </c>
      <c r="B116" s="42" t="s">
        <v>894</v>
      </c>
      <c r="C116" s="24" t="s">
        <v>18</v>
      </c>
      <c r="D116" s="25" t="s">
        <v>19</v>
      </c>
      <c r="E116" s="34" t="s">
        <v>25</v>
      </c>
      <c r="F116" s="43"/>
      <c r="G116" s="56">
        <v>1.65</v>
      </c>
      <c r="H116" s="29"/>
      <c r="I116" s="29">
        <f t="shared" si="7"/>
        <v>1.65</v>
      </c>
      <c r="J116" s="22" t="str">
        <f t="shared" si="13"/>
        <v>坂尾厝</v>
      </c>
      <c r="K116" s="44">
        <f t="shared" si="12"/>
        <v>825</v>
      </c>
      <c r="L116" s="45">
        <f t="shared" si="8"/>
        <v>4.95</v>
      </c>
      <c r="M116" s="35">
        <f t="shared" si="9"/>
        <v>24.75</v>
      </c>
      <c r="N116" s="22"/>
      <c r="O116" s="36"/>
      <c r="P116" s="36"/>
      <c r="Q116" s="36"/>
    </row>
    <row r="117" s="40" customFormat="1" ht="13" customHeight="1" spans="1:17">
      <c r="A117" s="22">
        <v>112</v>
      </c>
      <c r="B117" s="42" t="s">
        <v>895</v>
      </c>
      <c r="C117" s="24" t="s">
        <v>18</v>
      </c>
      <c r="D117" s="25" t="s">
        <v>19</v>
      </c>
      <c r="E117" s="34" t="s">
        <v>23</v>
      </c>
      <c r="F117" s="43"/>
      <c r="G117" s="56">
        <v>3.15</v>
      </c>
      <c r="H117" s="29"/>
      <c r="I117" s="29">
        <f t="shared" si="7"/>
        <v>3.15</v>
      </c>
      <c r="J117" s="22" t="str">
        <f t="shared" si="13"/>
        <v>坂尾厝</v>
      </c>
      <c r="K117" s="44">
        <f t="shared" si="12"/>
        <v>1575</v>
      </c>
      <c r="L117" s="45">
        <f t="shared" si="8"/>
        <v>9.45</v>
      </c>
      <c r="M117" s="35">
        <f t="shared" si="9"/>
        <v>47.25</v>
      </c>
      <c r="N117" s="22"/>
      <c r="O117" s="36"/>
      <c r="P117" s="36"/>
      <c r="Q117" s="36"/>
    </row>
    <row r="118" s="40" customFormat="1" ht="13" customHeight="1" spans="1:17">
      <c r="A118" s="22">
        <v>113</v>
      </c>
      <c r="B118" s="42" t="s">
        <v>896</v>
      </c>
      <c r="C118" s="24" t="s">
        <v>18</v>
      </c>
      <c r="D118" s="25" t="s">
        <v>19</v>
      </c>
      <c r="E118" s="34" t="s">
        <v>20</v>
      </c>
      <c r="F118" s="43"/>
      <c r="G118" s="56">
        <v>3.63</v>
      </c>
      <c r="H118" s="29"/>
      <c r="I118" s="29">
        <f t="shared" si="7"/>
        <v>3.63</v>
      </c>
      <c r="J118" s="22" t="str">
        <f t="shared" si="13"/>
        <v>坂尾厝</v>
      </c>
      <c r="K118" s="44">
        <f t="shared" si="12"/>
        <v>1815</v>
      </c>
      <c r="L118" s="45">
        <f t="shared" si="8"/>
        <v>10.89</v>
      </c>
      <c r="M118" s="35">
        <f t="shared" si="9"/>
        <v>54.45</v>
      </c>
      <c r="N118" s="22"/>
      <c r="O118" s="36"/>
      <c r="P118" s="36"/>
      <c r="Q118" s="36"/>
    </row>
    <row r="119" s="40" customFormat="1" ht="13" customHeight="1" spans="1:17">
      <c r="A119" s="22">
        <v>114</v>
      </c>
      <c r="B119" s="42" t="s">
        <v>897</v>
      </c>
      <c r="C119" s="24" t="s">
        <v>18</v>
      </c>
      <c r="D119" s="25" t="s">
        <v>19</v>
      </c>
      <c r="E119" s="34" t="s">
        <v>20</v>
      </c>
      <c r="F119" s="43"/>
      <c r="G119" s="56">
        <v>1.98</v>
      </c>
      <c r="H119" s="29"/>
      <c r="I119" s="29">
        <f t="shared" si="7"/>
        <v>1.98</v>
      </c>
      <c r="J119" s="22" t="str">
        <f t="shared" si="13"/>
        <v>坂尾厝</v>
      </c>
      <c r="K119" s="44">
        <f t="shared" si="12"/>
        <v>990</v>
      </c>
      <c r="L119" s="45">
        <f t="shared" si="8"/>
        <v>5.94</v>
      </c>
      <c r="M119" s="35">
        <f t="shared" si="9"/>
        <v>29.7</v>
      </c>
      <c r="N119" s="22"/>
      <c r="O119" s="36"/>
      <c r="P119" s="36"/>
      <c r="Q119" s="36"/>
    </row>
    <row r="120" s="40" customFormat="1" ht="13" customHeight="1" spans="1:17">
      <c r="A120" s="22">
        <v>115</v>
      </c>
      <c r="B120" s="42" t="s">
        <v>898</v>
      </c>
      <c r="C120" s="24" t="s">
        <v>18</v>
      </c>
      <c r="D120" s="25" t="s">
        <v>19</v>
      </c>
      <c r="E120" s="34" t="s">
        <v>32</v>
      </c>
      <c r="F120" s="43"/>
      <c r="G120" s="56">
        <v>3.33</v>
      </c>
      <c r="H120" s="29"/>
      <c r="I120" s="29">
        <f t="shared" si="7"/>
        <v>3.33</v>
      </c>
      <c r="J120" s="22" t="str">
        <f t="shared" si="13"/>
        <v>坂尾厝</v>
      </c>
      <c r="K120" s="44">
        <f t="shared" si="12"/>
        <v>1665</v>
      </c>
      <c r="L120" s="45">
        <f t="shared" si="8"/>
        <v>9.99</v>
      </c>
      <c r="M120" s="35">
        <f t="shared" si="9"/>
        <v>49.95</v>
      </c>
      <c r="N120" s="22"/>
      <c r="O120" s="36"/>
      <c r="P120" s="36"/>
      <c r="Q120" s="36"/>
    </row>
    <row r="121" s="40" customFormat="1" ht="13" customHeight="1" spans="1:17">
      <c r="A121" s="22">
        <v>116</v>
      </c>
      <c r="B121" s="42" t="s">
        <v>899</v>
      </c>
      <c r="C121" s="24" t="s">
        <v>18</v>
      </c>
      <c r="D121" s="25" t="s">
        <v>19</v>
      </c>
      <c r="E121" s="34" t="s">
        <v>41</v>
      </c>
      <c r="F121" s="43"/>
      <c r="G121" s="56">
        <v>1.66</v>
      </c>
      <c r="H121" s="29"/>
      <c r="I121" s="29">
        <f t="shared" si="7"/>
        <v>1.66</v>
      </c>
      <c r="J121" s="22" t="str">
        <f t="shared" si="13"/>
        <v>坂尾厝</v>
      </c>
      <c r="K121" s="44">
        <f t="shared" si="12"/>
        <v>830</v>
      </c>
      <c r="L121" s="45">
        <f t="shared" si="8"/>
        <v>4.98</v>
      </c>
      <c r="M121" s="35">
        <f t="shared" si="9"/>
        <v>24.9</v>
      </c>
      <c r="N121" s="22"/>
      <c r="O121" s="36"/>
      <c r="P121" s="36"/>
      <c r="Q121" s="36"/>
    </row>
    <row r="122" s="40" customFormat="1" ht="13" customHeight="1" spans="1:17">
      <c r="A122" s="22">
        <v>117</v>
      </c>
      <c r="B122" s="42" t="s">
        <v>900</v>
      </c>
      <c r="C122" s="24" t="s">
        <v>18</v>
      </c>
      <c r="D122" s="25" t="s">
        <v>19</v>
      </c>
      <c r="E122" s="34" t="s">
        <v>39</v>
      </c>
      <c r="F122" s="43"/>
      <c r="G122" s="56">
        <v>1.66</v>
      </c>
      <c r="H122" s="29"/>
      <c r="I122" s="29">
        <f t="shared" si="7"/>
        <v>1.66</v>
      </c>
      <c r="J122" s="22" t="str">
        <f t="shared" si="13"/>
        <v>坂尾厝</v>
      </c>
      <c r="K122" s="44">
        <f t="shared" si="12"/>
        <v>830</v>
      </c>
      <c r="L122" s="45">
        <f t="shared" si="8"/>
        <v>4.98</v>
      </c>
      <c r="M122" s="35">
        <f t="shared" si="9"/>
        <v>24.9</v>
      </c>
      <c r="N122" s="22"/>
      <c r="O122" s="36"/>
      <c r="P122" s="36"/>
      <c r="Q122" s="36"/>
    </row>
    <row r="123" s="40" customFormat="1" ht="13" customHeight="1" spans="1:17">
      <c r="A123" s="22">
        <v>118</v>
      </c>
      <c r="B123" s="42" t="s">
        <v>901</v>
      </c>
      <c r="C123" s="24" t="s">
        <v>18</v>
      </c>
      <c r="D123" s="25" t="s">
        <v>19</v>
      </c>
      <c r="E123" s="34" t="s">
        <v>41</v>
      </c>
      <c r="F123" s="43"/>
      <c r="G123" s="56">
        <v>1.66</v>
      </c>
      <c r="H123" s="29"/>
      <c r="I123" s="29">
        <f t="shared" si="7"/>
        <v>1.66</v>
      </c>
      <c r="J123" s="22" t="str">
        <f t="shared" si="13"/>
        <v>坂尾厝</v>
      </c>
      <c r="K123" s="44">
        <f t="shared" si="12"/>
        <v>830</v>
      </c>
      <c r="L123" s="45">
        <f t="shared" si="8"/>
        <v>4.98</v>
      </c>
      <c r="M123" s="35">
        <f t="shared" si="9"/>
        <v>24.9</v>
      </c>
      <c r="N123" s="22"/>
      <c r="O123" s="36"/>
      <c r="P123" s="36"/>
      <c r="Q123" s="36"/>
    </row>
    <row r="124" s="40" customFormat="1" ht="13" customHeight="1" spans="1:17">
      <c r="A124" s="22">
        <v>119</v>
      </c>
      <c r="B124" s="42" t="s">
        <v>902</v>
      </c>
      <c r="C124" s="24" t="s">
        <v>18</v>
      </c>
      <c r="D124" s="25" t="s">
        <v>19</v>
      </c>
      <c r="E124" s="34" t="s">
        <v>45</v>
      </c>
      <c r="F124" s="43"/>
      <c r="G124" s="56">
        <v>1.66</v>
      </c>
      <c r="H124" s="29"/>
      <c r="I124" s="29">
        <f t="shared" si="7"/>
        <v>1.66</v>
      </c>
      <c r="J124" s="22" t="str">
        <f t="shared" si="13"/>
        <v>坂尾厝</v>
      </c>
      <c r="K124" s="44">
        <f t="shared" si="12"/>
        <v>830</v>
      </c>
      <c r="L124" s="45">
        <f t="shared" si="8"/>
        <v>4.98</v>
      </c>
      <c r="M124" s="35">
        <f t="shared" si="9"/>
        <v>24.9</v>
      </c>
      <c r="N124" s="22"/>
      <c r="O124" s="36"/>
      <c r="P124" s="36"/>
      <c r="Q124" s="36"/>
    </row>
    <row r="125" s="40" customFormat="1" ht="13" customHeight="1" spans="1:17">
      <c r="A125" s="22">
        <v>120</v>
      </c>
      <c r="B125" s="42" t="s">
        <v>903</v>
      </c>
      <c r="C125" s="24" t="s">
        <v>18</v>
      </c>
      <c r="D125" s="25" t="s">
        <v>19</v>
      </c>
      <c r="E125" s="34" t="s">
        <v>39</v>
      </c>
      <c r="F125" s="43"/>
      <c r="G125" s="56">
        <v>1.66</v>
      </c>
      <c r="H125" s="29"/>
      <c r="I125" s="29">
        <f t="shared" si="7"/>
        <v>1.66</v>
      </c>
      <c r="J125" s="22" t="str">
        <f t="shared" si="13"/>
        <v>坂尾厝</v>
      </c>
      <c r="K125" s="44">
        <f t="shared" si="12"/>
        <v>830</v>
      </c>
      <c r="L125" s="45">
        <f t="shared" si="8"/>
        <v>4.98</v>
      </c>
      <c r="M125" s="35">
        <f t="shared" si="9"/>
        <v>24.9</v>
      </c>
      <c r="N125" s="22"/>
      <c r="O125" s="36"/>
      <c r="P125" s="36"/>
      <c r="Q125" s="36"/>
    </row>
    <row r="126" s="40" customFormat="1" ht="13" customHeight="1" spans="1:17">
      <c r="A126" s="22">
        <v>121</v>
      </c>
      <c r="B126" s="42" t="s">
        <v>570</v>
      </c>
      <c r="C126" s="24" t="s">
        <v>18</v>
      </c>
      <c r="D126" s="25" t="s">
        <v>19</v>
      </c>
      <c r="E126" s="34" t="s">
        <v>25</v>
      </c>
      <c r="F126" s="43"/>
      <c r="G126" s="56">
        <v>1.66</v>
      </c>
      <c r="H126" s="29"/>
      <c r="I126" s="29">
        <f t="shared" si="7"/>
        <v>1.66</v>
      </c>
      <c r="J126" s="22" t="str">
        <f t="shared" si="13"/>
        <v>坂尾厝</v>
      </c>
      <c r="K126" s="44">
        <f t="shared" si="12"/>
        <v>830</v>
      </c>
      <c r="L126" s="45">
        <f t="shared" si="8"/>
        <v>4.98</v>
      </c>
      <c r="M126" s="35">
        <f t="shared" si="9"/>
        <v>24.9</v>
      </c>
      <c r="N126" s="22"/>
      <c r="O126" s="36"/>
      <c r="P126" s="36"/>
      <c r="Q126" s="36"/>
    </row>
    <row r="127" s="40" customFormat="1" ht="13" customHeight="1" spans="1:17">
      <c r="A127" s="22">
        <v>122</v>
      </c>
      <c r="B127" s="42" t="s">
        <v>904</v>
      </c>
      <c r="C127" s="24" t="s">
        <v>18</v>
      </c>
      <c r="D127" s="25" t="s">
        <v>19</v>
      </c>
      <c r="E127" s="34" t="s">
        <v>27</v>
      </c>
      <c r="F127" s="43"/>
      <c r="G127" s="56">
        <v>2.15</v>
      </c>
      <c r="H127" s="29"/>
      <c r="I127" s="29">
        <f t="shared" si="7"/>
        <v>2.15</v>
      </c>
      <c r="J127" s="22" t="str">
        <f t="shared" si="13"/>
        <v>坂尾厝</v>
      </c>
      <c r="K127" s="44">
        <f t="shared" si="12"/>
        <v>1075</v>
      </c>
      <c r="L127" s="45">
        <f t="shared" si="8"/>
        <v>6.45</v>
      </c>
      <c r="M127" s="35">
        <f t="shared" si="9"/>
        <v>32.25</v>
      </c>
      <c r="N127" s="22"/>
      <c r="O127" s="36"/>
      <c r="P127" s="36"/>
      <c r="Q127" s="36"/>
    </row>
    <row r="128" s="40" customFormat="1" ht="13" customHeight="1" spans="1:17">
      <c r="A128" s="22">
        <v>123</v>
      </c>
      <c r="B128" s="42" t="s">
        <v>905</v>
      </c>
      <c r="C128" s="24" t="s">
        <v>18</v>
      </c>
      <c r="D128" s="25" t="s">
        <v>19</v>
      </c>
      <c r="E128" s="34" t="s">
        <v>30</v>
      </c>
      <c r="F128" s="43"/>
      <c r="G128" s="56">
        <v>1.3</v>
      </c>
      <c r="H128" s="29"/>
      <c r="I128" s="29">
        <f t="shared" si="7"/>
        <v>1.3</v>
      </c>
      <c r="J128" s="22" t="str">
        <f t="shared" si="13"/>
        <v>坂尾厝</v>
      </c>
      <c r="K128" s="44">
        <f t="shared" si="12"/>
        <v>650</v>
      </c>
      <c r="L128" s="45">
        <f t="shared" si="8"/>
        <v>3.9</v>
      </c>
      <c r="M128" s="35">
        <f t="shared" si="9"/>
        <v>19.5</v>
      </c>
      <c r="N128" s="22"/>
      <c r="O128" s="36"/>
      <c r="P128" s="36"/>
      <c r="Q128" s="36"/>
    </row>
    <row r="129" s="40" customFormat="1" ht="13" customHeight="1" spans="1:17">
      <c r="A129" s="22">
        <v>124</v>
      </c>
      <c r="B129" s="42" t="s">
        <v>906</v>
      </c>
      <c r="C129" s="24" t="s">
        <v>18</v>
      </c>
      <c r="D129" s="25" t="s">
        <v>19</v>
      </c>
      <c r="E129" s="34" t="s">
        <v>30</v>
      </c>
      <c r="F129" s="43"/>
      <c r="G129" s="56">
        <v>2.11</v>
      </c>
      <c r="H129" s="29"/>
      <c r="I129" s="29">
        <f t="shared" si="7"/>
        <v>2.11</v>
      </c>
      <c r="J129" s="22" t="str">
        <f t="shared" si="13"/>
        <v>坂尾厝</v>
      </c>
      <c r="K129" s="44">
        <f t="shared" si="12"/>
        <v>1055</v>
      </c>
      <c r="L129" s="45">
        <f t="shared" si="8"/>
        <v>6.33</v>
      </c>
      <c r="M129" s="35">
        <f t="shared" si="9"/>
        <v>31.65</v>
      </c>
      <c r="N129" s="22"/>
      <c r="O129" s="36"/>
      <c r="P129" s="36"/>
      <c r="Q129" s="36"/>
    </row>
    <row r="130" s="40" customFormat="1" ht="13" customHeight="1" spans="1:17">
      <c r="A130" s="22">
        <v>125</v>
      </c>
      <c r="B130" s="42" t="s">
        <v>907</v>
      </c>
      <c r="C130" s="24" t="s">
        <v>18</v>
      </c>
      <c r="D130" s="25" t="s">
        <v>19</v>
      </c>
      <c r="E130" s="34" t="s">
        <v>27</v>
      </c>
      <c r="F130" s="43"/>
      <c r="G130" s="56">
        <v>1.21</v>
      </c>
      <c r="H130" s="29"/>
      <c r="I130" s="29">
        <f t="shared" si="7"/>
        <v>1.21</v>
      </c>
      <c r="J130" s="22" t="str">
        <f t="shared" si="13"/>
        <v>坂尾厝</v>
      </c>
      <c r="K130" s="44">
        <f t="shared" si="12"/>
        <v>605</v>
      </c>
      <c r="L130" s="45">
        <f t="shared" si="8"/>
        <v>3.63</v>
      </c>
      <c r="M130" s="35">
        <f t="shared" si="9"/>
        <v>18.15</v>
      </c>
      <c r="N130" s="22"/>
      <c r="O130" s="36"/>
      <c r="P130" s="36"/>
      <c r="Q130" s="36"/>
    </row>
    <row r="131" s="40" customFormat="1" ht="13" customHeight="1" spans="1:17">
      <c r="A131" s="22">
        <v>126</v>
      </c>
      <c r="B131" s="42" t="s">
        <v>908</v>
      </c>
      <c r="C131" s="24" t="s">
        <v>18</v>
      </c>
      <c r="D131" s="25" t="s">
        <v>19</v>
      </c>
      <c r="E131" s="34" t="s">
        <v>41</v>
      </c>
      <c r="F131" s="43"/>
      <c r="G131" s="56">
        <v>2.73</v>
      </c>
      <c r="H131" s="29"/>
      <c r="I131" s="29">
        <f t="shared" si="7"/>
        <v>2.73</v>
      </c>
      <c r="J131" s="22" t="str">
        <f t="shared" si="13"/>
        <v>坂尾厝</v>
      </c>
      <c r="K131" s="44">
        <f t="shared" si="12"/>
        <v>1365</v>
      </c>
      <c r="L131" s="45">
        <f t="shared" si="8"/>
        <v>8.19</v>
      </c>
      <c r="M131" s="35">
        <f t="shared" si="9"/>
        <v>40.95</v>
      </c>
      <c r="N131" s="22"/>
      <c r="O131" s="36"/>
      <c r="P131" s="36"/>
      <c r="Q131" s="36"/>
    </row>
    <row r="132" s="40" customFormat="1" ht="13" customHeight="1" spans="1:17">
      <c r="A132" s="22">
        <v>127</v>
      </c>
      <c r="B132" s="42" t="s">
        <v>909</v>
      </c>
      <c r="C132" s="24" t="s">
        <v>18</v>
      </c>
      <c r="D132" s="25" t="s">
        <v>19</v>
      </c>
      <c r="E132" s="34" t="s">
        <v>45</v>
      </c>
      <c r="F132" s="43"/>
      <c r="G132" s="56">
        <v>2.73</v>
      </c>
      <c r="H132" s="29"/>
      <c r="I132" s="29">
        <f t="shared" si="7"/>
        <v>2.73</v>
      </c>
      <c r="J132" s="22" t="str">
        <f t="shared" si="13"/>
        <v>坂尾厝</v>
      </c>
      <c r="K132" s="44">
        <f t="shared" si="12"/>
        <v>1365</v>
      </c>
      <c r="L132" s="45">
        <f t="shared" si="8"/>
        <v>8.19</v>
      </c>
      <c r="M132" s="35">
        <f t="shared" si="9"/>
        <v>40.95</v>
      </c>
      <c r="N132" s="22"/>
      <c r="O132" s="36"/>
      <c r="P132" s="36"/>
      <c r="Q132" s="36"/>
    </row>
    <row r="133" s="40" customFormat="1" ht="13" customHeight="1" spans="1:17">
      <c r="A133" s="22">
        <v>128</v>
      </c>
      <c r="B133" s="42" t="s">
        <v>887</v>
      </c>
      <c r="C133" s="24" t="s">
        <v>18</v>
      </c>
      <c r="D133" s="25" t="s">
        <v>19</v>
      </c>
      <c r="E133" s="34" t="s">
        <v>39</v>
      </c>
      <c r="F133" s="43"/>
      <c r="G133" s="56">
        <v>2.43</v>
      </c>
      <c r="H133" s="29"/>
      <c r="I133" s="29">
        <f t="shared" ref="I133:I142" si="14">G133</f>
        <v>2.43</v>
      </c>
      <c r="J133" s="22" t="str">
        <f t="shared" si="13"/>
        <v>坂尾厝</v>
      </c>
      <c r="K133" s="44">
        <f t="shared" si="12"/>
        <v>1215</v>
      </c>
      <c r="L133" s="45">
        <f t="shared" ref="L133:L140" si="15">I133*3</f>
        <v>7.29</v>
      </c>
      <c r="M133" s="35">
        <f t="shared" ref="M133:M140" si="16">I133*15</f>
        <v>36.45</v>
      </c>
      <c r="N133" s="22"/>
      <c r="O133" s="36"/>
      <c r="P133" s="36"/>
      <c r="Q133" s="36"/>
    </row>
    <row r="134" s="40" customFormat="1" ht="13" customHeight="1" spans="1:17">
      <c r="A134" s="22">
        <v>129</v>
      </c>
      <c r="B134" s="42" t="s">
        <v>910</v>
      </c>
      <c r="C134" s="24" t="s">
        <v>18</v>
      </c>
      <c r="D134" s="25" t="s">
        <v>19</v>
      </c>
      <c r="E134" s="34" t="s">
        <v>23</v>
      </c>
      <c r="F134" s="43"/>
      <c r="G134" s="56">
        <v>1.82</v>
      </c>
      <c r="H134" s="29"/>
      <c r="I134" s="29">
        <f t="shared" si="14"/>
        <v>1.82</v>
      </c>
      <c r="J134" s="22" t="str">
        <f t="shared" si="13"/>
        <v>坂尾厝</v>
      </c>
      <c r="K134" s="44">
        <f t="shared" si="12"/>
        <v>910</v>
      </c>
      <c r="L134" s="45">
        <f t="shared" si="15"/>
        <v>5.46</v>
      </c>
      <c r="M134" s="35">
        <f t="shared" si="16"/>
        <v>27.3</v>
      </c>
      <c r="N134" s="22"/>
      <c r="O134" s="36"/>
      <c r="P134" s="36"/>
      <c r="Q134" s="36"/>
    </row>
    <row r="135" s="40" customFormat="1" ht="13" customHeight="1" spans="1:17">
      <c r="A135" s="22">
        <v>130</v>
      </c>
      <c r="B135" s="42" t="s">
        <v>911</v>
      </c>
      <c r="C135" s="24" t="s">
        <v>18</v>
      </c>
      <c r="D135" s="25" t="s">
        <v>19</v>
      </c>
      <c r="E135" s="34" t="s">
        <v>39</v>
      </c>
      <c r="F135" s="43"/>
      <c r="G135" s="56">
        <v>1.52</v>
      </c>
      <c r="H135" s="29"/>
      <c r="I135" s="29">
        <f t="shared" si="14"/>
        <v>1.52</v>
      </c>
      <c r="J135" s="22" t="str">
        <f t="shared" si="13"/>
        <v>坂尾厝</v>
      </c>
      <c r="K135" s="44">
        <f t="shared" si="12"/>
        <v>760</v>
      </c>
      <c r="L135" s="45">
        <f t="shared" si="15"/>
        <v>4.56</v>
      </c>
      <c r="M135" s="35">
        <f t="shared" si="16"/>
        <v>22.8</v>
      </c>
      <c r="N135" s="22"/>
      <c r="O135" s="36"/>
      <c r="P135" s="36"/>
      <c r="Q135" s="36"/>
    </row>
    <row r="136" s="40" customFormat="1" ht="13" customHeight="1" spans="1:17">
      <c r="A136" s="22">
        <v>131</v>
      </c>
      <c r="B136" s="42" t="s">
        <v>912</v>
      </c>
      <c r="C136" s="24" t="s">
        <v>18</v>
      </c>
      <c r="D136" s="25" t="s">
        <v>19</v>
      </c>
      <c r="E136" s="34" t="s">
        <v>27</v>
      </c>
      <c r="F136" s="43"/>
      <c r="G136" s="56">
        <v>1.21</v>
      </c>
      <c r="H136" s="29"/>
      <c r="I136" s="29">
        <f t="shared" si="14"/>
        <v>1.21</v>
      </c>
      <c r="J136" s="22" t="str">
        <f t="shared" si="13"/>
        <v>坂尾厝</v>
      </c>
      <c r="K136" s="44">
        <f t="shared" si="12"/>
        <v>605</v>
      </c>
      <c r="L136" s="45">
        <f t="shared" si="15"/>
        <v>3.63</v>
      </c>
      <c r="M136" s="35">
        <f t="shared" si="16"/>
        <v>18.15</v>
      </c>
      <c r="N136" s="22"/>
      <c r="O136" s="36"/>
      <c r="P136" s="36"/>
      <c r="Q136" s="36"/>
    </row>
    <row r="137" s="40" customFormat="1" ht="13" customHeight="1" spans="1:17">
      <c r="A137" s="22">
        <v>132</v>
      </c>
      <c r="B137" s="42" t="s">
        <v>913</v>
      </c>
      <c r="C137" s="24" t="s">
        <v>18</v>
      </c>
      <c r="D137" s="25" t="s">
        <v>19</v>
      </c>
      <c r="E137" s="34" t="s">
        <v>45</v>
      </c>
      <c r="F137" s="43"/>
      <c r="G137" s="56">
        <v>1.21</v>
      </c>
      <c r="H137" s="29"/>
      <c r="I137" s="29">
        <f t="shared" si="14"/>
        <v>1.21</v>
      </c>
      <c r="J137" s="22" t="str">
        <f t="shared" si="13"/>
        <v>坂尾厝</v>
      </c>
      <c r="K137" s="44">
        <f t="shared" si="12"/>
        <v>605</v>
      </c>
      <c r="L137" s="45">
        <f t="shared" si="15"/>
        <v>3.63</v>
      </c>
      <c r="M137" s="35">
        <f t="shared" si="16"/>
        <v>18.15</v>
      </c>
      <c r="N137" s="22"/>
      <c r="O137" s="36"/>
      <c r="P137" s="36"/>
      <c r="Q137" s="36"/>
    </row>
    <row r="138" s="40" customFormat="1" ht="13" customHeight="1" spans="1:17">
      <c r="A138" s="22">
        <v>133</v>
      </c>
      <c r="B138" s="42" t="s">
        <v>914</v>
      </c>
      <c r="C138" s="24" t="s">
        <v>18</v>
      </c>
      <c r="D138" s="25" t="s">
        <v>19</v>
      </c>
      <c r="E138" s="34" t="s">
        <v>45</v>
      </c>
      <c r="F138" s="43"/>
      <c r="G138" s="56">
        <v>2.65</v>
      </c>
      <c r="H138" s="29"/>
      <c r="I138" s="29">
        <f t="shared" si="14"/>
        <v>2.65</v>
      </c>
      <c r="J138" s="22" t="str">
        <f t="shared" si="13"/>
        <v>坂尾厝</v>
      </c>
      <c r="K138" s="44">
        <f t="shared" si="12"/>
        <v>1325</v>
      </c>
      <c r="L138" s="45">
        <f t="shared" si="15"/>
        <v>7.95</v>
      </c>
      <c r="M138" s="35">
        <f t="shared" si="16"/>
        <v>39.75</v>
      </c>
      <c r="N138" s="22"/>
      <c r="O138" s="36"/>
      <c r="P138" s="36"/>
      <c r="Q138" s="36"/>
    </row>
    <row r="139" s="40" customFormat="1" ht="13" customHeight="1" spans="1:17">
      <c r="A139" s="22">
        <v>134</v>
      </c>
      <c r="B139" s="42" t="s">
        <v>915</v>
      </c>
      <c r="C139" s="24" t="s">
        <v>18</v>
      </c>
      <c r="D139" s="25" t="s">
        <v>19</v>
      </c>
      <c r="E139" s="34" t="s">
        <v>30</v>
      </c>
      <c r="F139" s="43"/>
      <c r="G139" s="56">
        <v>1.26</v>
      </c>
      <c r="H139" s="29"/>
      <c r="I139" s="29">
        <f t="shared" si="14"/>
        <v>1.26</v>
      </c>
      <c r="J139" s="22" t="str">
        <f t="shared" si="13"/>
        <v>坂尾厝</v>
      </c>
      <c r="K139" s="44">
        <f t="shared" si="12"/>
        <v>630</v>
      </c>
      <c r="L139" s="45">
        <f t="shared" si="15"/>
        <v>3.78</v>
      </c>
      <c r="M139" s="35">
        <f t="shared" si="16"/>
        <v>18.9</v>
      </c>
      <c r="N139" s="22"/>
      <c r="O139" s="36"/>
      <c r="P139" s="36"/>
      <c r="Q139" s="36"/>
    </row>
    <row r="140" s="40" customFormat="1" ht="13" customHeight="1" spans="1:17">
      <c r="A140" s="22">
        <v>135</v>
      </c>
      <c r="B140" s="42" t="s">
        <v>916</v>
      </c>
      <c r="C140" s="24" t="s">
        <v>18</v>
      </c>
      <c r="D140" s="25" t="s">
        <v>19</v>
      </c>
      <c r="E140" s="34" t="s">
        <v>45</v>
      </c>
      <c r="F140" s="43"/>
      <c r="G140" s="56">
        <v>1.27</v>
      </c>
      <c r="H140" s="29"/>
      <c r="I140" s="29">
        <f t="shared" si="14"/>
        <v>1.27</v>
      </c>
      <c r="J140" s="22" t="str">
        <f t="shared" si="13"/>
        <v>坂尾厝</v>
      </c>
      <c r="K140" s="44">
        <f t="shared" si="12"/>
        <v>635</v>
      </c>
      <c r="L140" s="45">
        <f t="shared" si="15"/>
        <v>3.81</v>
      </c>
      <c r="M140" s="35">
        <f t="shared" si="16"/>
        <v>19.05</v>
      </c>
      <c r="N140" s="22"/>
      <c r="O140" s="36"/>
      <c r="P140" s="36"/>
      <c r="Q140" s="36"/>
    </row>
    <row r="141" s="40" customFormat="1" ht="13" customHeight="1" spans="1:17">
      <c r="A141" s="22">
        <v>136</v>
      </c>
      <c r="B141" s="60" t="s">
        <v>917</v>
      </c>
      <c r="C141" s="24" t="s">
        <v>18</v>
      </c>
      <c r="D141" s="25" t="s">
        <v>19</v>
      </c>
      <c r="E141" s="60" t="s">
        <v>23</v>
      </c>
      <c r="F141" s="60"/>
      <c r="G141" s="61">
        <v>1.57</v>
      </c>
      <c r="H141" s="52"/>
      <c r="I141" s="52">
        <f t="shared" si="14"/>
        <v>1.57</v>
      </c>
      <c r="J141" s="22" t="str">
        <f t="shared" si="13"/>
        <v>坂尾厝</v>
      </c>
      <c r="K141" s="44">
        <f t="shared" si="12"/>
        <v>785</v>
      </c>
      <c r="L141" s="51">
        <f>G141*3</f>
        <v>4.71</v>
      </c>
      <c r="M141" s="52">
        <f>G141*15</f>
        <v>23.55</v>
      </c>
      <c r="N141" s="22"/>
      <c r="O141" s="36"/>
      <c r="P141" s="36"/>
      <c r="Q141" s="36"/>
    </row>
    <row r="142" s="40" customFormat="1" ht="13" customHeight="1" spans="1:17">
      <c r="A142" s="22">
        <v>137</v>
      </c>
      <c r="B142" s="60" t="s">
        <v>918</v>
      </c>
      <c r="C142" s="24" t="s">
        <v>18</v>
      </c>
      <c r="D142" s="25" t="s">
        <v>19</v>
      </c>
      <c r="E142" s="60" t="s">
        <v>919</v>
      </c>
      <c r="F142" s="60"/>
      <c r="G142" s="61">
        <v>1.53</v>
      </c>
      <c r="H142" s="51"/>
      <c r="I142" s="45">
        <f t="shared" si="14"/>
        <v>1.53</v>
      </c>
      <c r="J142" s="22" t="str">
        <f t="shared" si="13"/>
        <v>坂尾厝</v>
      </c>
      <c r="K142" s="44">
        <f t="shared" si="12"/>
        <v>765</v>
      </c>
      <c r="L142" s="45">
        <f>I142*3</f>
        <v>4.59</v>
      </c>
      <c r="M142" s="35">
        <f>I142*15</f>
        <v>22.95</v>
      </c>
      <c r="N142" s="22"/>
      <c r="O142" s="36"/>
      <c r="P142" s="36"/>
      <c r="Q142" s="36"/>
    </row>
    <row r="143" s="40" customFormat="1" ht="13" customHeight="1" spans="1:17">
      <c r="A143" s="22" t="s">
        <v>16</v>
      </c>
      <c r="B143" s="42"/>
      <c r="C143" s="42"/>
      <c r="D143" s="42"/>
      <c r="E143" s="34"/>
      <c r="F143" s="43"/>
      <c r="G143" s="56">
        <f>SUM(G6:G142)</f>
        <v>286.98</v>
      </c>
      <c r="H143" s="29"/>
      <c r="I143" s="45">
        <f t="shared" ref="I143:I195" si="17">G143</f>
        <v>286.98</v>
      </c>
      <c r="J143" s="22"/>
      <c r="K143" s="44">
        <f t="shared" si="12"/>
        <v>143490</v>
      </c>
      <c r="L143" s="45">
        <f>I143*3</f>
        <v>860.94</v>
      </c>
      <c r="M143" s="35">
        <f>I143*15</f>
        <v>4304.7</v>
      </c>
      <c r="N143" s="22"/>
      <c r="O143" s="36"/>
      <c r="P143" s="36"/>
      <c r="Q143" s="36"/>
    </row>
    <row r="144" spans="14:14">
      <c r="N144" s="39"/>
    </row>
  </sheetData>
  <mergeCells count="13">
    <mergeCell ref="A2:N2"/>
    <mergeCell ref="A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Q320"/>
  <sheetViews>
    <sheetView workbookViewId="0">
      <selection activeCell="A6" sqref="A6"/>
    </sheetView>
  </sheetViews>
  <sheetFormatPr defaultColWidth="9" defaultRowHeight="13.5"/>
  <cols>
    <col min="1" max="1" width="7.125" style="4" customWidth="1"/>
    <col min="2" max="2" width="9" style="4"/>
    <col min="3" max="3" width="17.75" style="5" customWidth="1"/>
    <col min="4" max="4" width="22.75" style="4" customWidth="1"/>
    <col min="5" max="5" width="12.375" style="4" customWidth="1"/>
    <col min="6" max="6" width="5.875" style="4" customWidth="1"/>
    <col min="7" max="7" width="7.25" style="4" customWidth="1"/>
    <col min="8" max="8" width="5.5" style="6" customWidth="1"/>
    <col min="9" max="9" width="9" style="4"/>
    <col min="10" max="10" width="6.5" style="4" customWidth="1"/>
    <col min="11" max="11" width="7.125" style="4" customWidth="1"/>
    <col min="12" max="12" width="8.625" style="6" customWidth="1"/>
    <col min="13" max="13" width="8.125" style="4" customWidth="1"/>
    <col min="14" max="14" width="7.5" style="4" customWidth="1"/>
    <col min="15" max="15" width="9" style="4"/>
    <col min="16" max="16" width="11.125" style="4"/>
    <col min="17" max="16384" width="9" style="4"/>
  </cols>
  <sheetData>
    <row r="1" spans="1:14">
      <c r="A1" s="7"/>
      <c r="B1" s="7"/>
      <c r="C1" s="8"/>
      <c r="D1" s="7"/>
      <c r="E1" s="7"/>
      <c r="F1" s="9"/>
      <c r="G1" s="9"/>
      <c r="H1" s="10"/>
      <c r="I1" s="9"/>
      <c r="J1" s="9"/>
      <c r="K1" s="9"/>
      <c r="L1" s="10"/>
      <c r="M1" s="9"/>
      <c r="N1" s="9"/>
    </row>
    <row r="2" ht="20.25" spans="1:14">
      <c r="A2" s="11" t="s">
        <v>920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spans="1:14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14" t="s">
        <v>2</v>
      </c>
      <c r="B4" s="14" t="s">
        <v>3</v>
      </c>
      <c r="C4" s="15" t="s">
        <v>4</v>
      </c>
      <c r="D4" s="14" t="s">
        <v>5</v>
      </c>
      <c r="E4" s="14" t="s">
        <v>6</v>
      </c>
      <c r="F4" s="16" t="s">
        <v>7</v>
      </c>
      <c r="G4" s="17"/>
      <c r="H4" s="17"/>
      <c r="I4" s="31"/>
      <c r="J4" s="14" t="s">
        <v>8</v>
      </c>
      <c r="K4" s="14" t="s">
        <v>9</v>
      </c>
      <c r="L4" s="32" t="s">
        <v>10</v>
      </c>
      <c r="M4" s="14" t="s">
        <v>11</v>
      </c>
      <c r="N4" s="14" t="s">
        <v>12</v>
      </c>
    </row>
    <row r="5" spans="1:14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18"/>
      <c r="L5" s="33"/>
      <c r="M5" s="18"/>
      <c r="N5" s="18"/>
    </row>
    <row r="6" s="40" customFormat="1" ht="12" customHeight="1" spans="1:17">
      <c r="A6" s="22">
        <v>1</v>
      </c>
      <c r="B6" s="42" t="s">
        <v>921</v>
      </c>
      <c r="C6" s="24" t="s">
        <v>18</v>
      </c>
      <c r="D6" s="25" t="s">
        <v>19</v>
      </c>
      <c r="E6" s="34" t="s">
        <v>20</v>
      </c>
      <c r="F6" s="34"/>
      <c r="G6" s="56">
        <v>4.1</v>
      </c>
      <c r="H6" s="29"/>
      <c r="I6" s="29">
        <f t="shared" ref="I6:I69" si="0">G6</f>
        <v>4.1</v>
      </c>
      <c r="J6" s="34" t="s">
        <v>922</v>
      </c>
      <c r="K6" s="34">
        <f>G6*500</f>
        <v>2050</v>
      </c>
      <c r="L6" s="29">
        <f t="shared" ref="L6:L69" si="1">I6*3</f>
        <v>12.3</v>
      </c>
      <c r="M6" s="35">
        <f t="shared" ref="M6:M69" si="2">I6*15</f>
        <v>61.5</v>
      </c>
      <c r="N6" s="22"/>
      <c r="O6" s="36"/>
      <c r="P6" s="36"/>
      <c r="Q6" s="36"/>
    </row>
    <row r="7" s="40" customFormat="1" ht="12" customHeight="1" spans="1:17">
      <c r="A7" s="22">
        <v>2</v>
      </c>
      <c r="B7" s="42" t="s">
        <v>923</v>
      </c>
      <c r="C7" s="24" t="s">
        <v>18</v>
      </c>
      <c r="D7" s="25" t="s">
        <v>19</v>
      </c>
      <c r="E7" s="34" t="s">
        <v>41</v>
      </c>
      <c r="F7" s="34"/>
      <c r="G7" s="56">
        <v>4.1</v>
      </c>
      <c r="H7" s="29"/>
      <c r="I7" s="29">
        <f t="shared" si="0"/>
        <v>4.1</v>
      </c>
      <c r="J7" s="22" t="str">
        <f t="shared" ref="J7:J70" si="3">J6</f>
        <v>石坑</v>
      </c>
      <c r="K7" s="34">
        <f t="shared" ref="K7:K70" si="4">G7*500</f>
        <v>2050</v>
      </c>
      <c r="L7" s="29">
        <f t="shared" si="1"/>
        <v>12.3</v>
      </c>
      <c r="M7" s="35">
        <f t="shared" si="2"/>
        <v>61.5</v>
      </c>
      <c r="N7" s="22"/>
      <c r="O7" s="36"/>
      <c r="P7" s="36"/>
      <c r="Q7" s="36"/>
    </row>
    <row r="8" s="40" customFormat="1" ht="12" customHeight="1" spans="1:17">
      <c r="A8" s="22">
        <v>3</v>
      </c>
      <c r="B8" s="42" t="s">
        <v>924</v>
      </c>
      <c r="C8" s="24" t="s">
        <v>18</v>
      </c>
      <c r="D8" s="25" t="s">
        <v>19</v>
      </c>
      <c r="E8" s="34" t="s">
        <v>25</v>
      </c>
      <c r="F8" s="34"/>
      <c r="G8" s="56">
        <v>3.55</v>
      </c>
      <c r="H8" s="29"/>
      <c r="I8" s="29">
        <f t="shared" si="0"/>
        <v>3.55</v>
      </c>
      <c r="J8" s="22" t="str">
        <f t="shared" si="3"/>
        <v>石坑</v>
      </c>
      <c r="K8" s="34">
        <f t="shared" si="4"/>
        <v>1775</v>
      </c>
      <c r="L8" s="29">
        <f t="shared" si="1"/>
        <v>10.65</v>
      </c>
      <c r="M8" s="35">
        <f t="shared" si="2"/>
        <v>53.25</v>
      </c>
      <c r="N8" s="22"/>
      <c r="O8" s="36"/>
      <c r="P8" s="36"/>
      <c r="Q8" s="36"/>
    </row>
    <row r="9" s="40" customFormat="1" ht="12" customHeight="1" spans="1:17">
      <c r="A9" s="22">
        <v>4</v>
      </c>
      <c r="B9" s="42" t="s">
        <v>925</v>
      </c>
      <c r="C9" s="24" t="s">
        <v>18</v>
      </c>
      <c r="D9" s="25" t="s">
        <v>19</v>
      </c>
      <c r="E9" s="34" t="s">
        <v>30</v>
      </c>
      <c r="F9" s="34"/>
      <c r="G9" s="56">
        <v>2.55</v>
      </c>
      <c r="H9" s="29"/>
      <c r="I9" s="29">
        <f t="shared" si="0"/>
        <v>2.55</v>
      </c>
      <c r="J9" s="22" t="str">
        <f t="shared" si="3"/>
        <v>石坑</v>
      </c>
      <c r="K9" s="34">
        <f t="shared" si="4"/>
        <v>1275</v>
      </c>
      <c r="L9" s="29">
        <f t="shared" si="1"/>
        <v>7.65</v>
      </c>
      <c r="M9" s="35">
        <f t="shared" si="2"/>
        <v>38.25</v>
      </c>
      <c r="N9" s="22"/>
      <c r="O9" s="36"/>
      <c r="P9" s="36"/>
      <c r="Q9" s="36"/>
    </row>
    <row r="10" s="40" customFormat="1" ht="12" customHeight="1" spans="1:17">
      <c r="A10" s="22">
        <v>5</v>
      </c>
      <c r="B10" s="42" t="s">
        <v>926</v>
      </c>
      <c r="C10" s="24" t="s">
        <v>18</v>
      </c>
      <c r="D10" s="25" t="s">
        <v>19</v>
      </c>
      <c r="E10" s="34" t="s">
        <v>20</v>
      </c>
      <c r="F10" s="34"/>
      <c r="G10" s="56">
        <v>3.07</v>
      </c>
      <c r="H10" s="29"/>
      <c r="I10" s="29">
        <f t="shared" si="0"/>
        <v>3.07</v>
      </c>
      <c r="J10" s="22" t="str">
        <f t="shared" si="3"/>
        <v>石坑</v>
      </c>
      <c r="K10" s="34">
        <f t="shared" si="4"/>
        <v>1535</v>
      </c>
      <c r="L10" s="29">
        <f t="shared" si="1"/>
        <v>9.21</v>
      </c>
      <c r="M10" s="35">
        <f t="shared" si="2"/>
        <v>46.05</v>
      </c>
      <c r="N10" s="22"/>
      <c r="O10" s="36"/>
      <c r="P10" s="36"/>
      <c r="Q10" s="36"/>
    </row>
    <row r="11" s="40" customFormat="1" ht="12" customHeight="1" spans="1:17">
      <c r="A11" s="22">
        <v>6</v>
      </c>
      <c r="B11" s="42" t="s">
        <v>927</v>
      </c>
      <c r="C11" s="24" t="s">
        <v>18</v>
      </c>
      <c r="D11" s="25" t="s">
        <v>19</v>
      </c>
      <c r="E11" s="34" t="s">
        <v>32</v>
      </c>
      <c r="F11" s="34"/>
      <c r="G11" s="56">
        <v>2.04</v>
      </c>
      <c r="H11" s="29"/>
      <c r="I11" s="29">
        <f t="shared" si="0"/>
        <v>2.04</v>
      </c>
      <c r="J11" s="22" t="str">
        <f t="shared" si="3"/>
        <v>石坑</v>
      </c>
      <c r="K11" s="34">
        <f t="shared" si="4"/>
        <v>1020</v>
      </c>
      <c r="L11" s="29">
        <f t="shared" si="1"/>
        <v>6.12</v>
      </c>
      <c r="M11" s="35">
        <f t="shared" si="2"/>
        <v>30.6</v>
      </c>
      <c r="N11" s="22"/>
      <c r="O11" s="36"/>
      <c r="P11" s="36"/>
      <c r="Q11" s="36"/>
    </row>
    <row r="12" s="40" customFormat="1" ht="12" customHeight="1" spans="1:17">
      <c r="A12" s="22">
        <v>7</v>
      </c>
      <c r="B12" s="42" t="s">
        <v>928</v>
      </c>
      <c r="C12" s="24" t="s">
        <v>18</v>
      </c>
      <c r="D12" s="25" t="s">
        <v>19</v>
      </c>
      <c r="E12" s="34" t="s">
        <v>45</v>
      </c>
      <c r="F12" s="34"/>
      <c r="G12" s="56">
        <v>1.55</v>
      </c>
      <c r="H12" s="29"/>
      <c r="I12" s="29">
        <f t="shared" si="0"/>
        <v>1.55</v>
      </c>
      <c r="J12" s="22" t="str">
        <f t="shared" si="3"/>
        <v>石坑</v>
      </c>
      <c r="K12" s="34">
        <f t="shared" si="4"/>
        <v>775</v>
      </c>
      <c r="L12" s="29">
        <f t="shared" si="1"/>
        <v>4.65</v>
      </c>
      <c r="M12" s="35">
        <f t="shared" si="2"/>
        <v>23.25</v>
      </c>
      <c r="N12" s="22"/>
      <c r="O12" s="36"/>
      <c r="P12" s="36"/>
      <c r="Q12" s="36"/>
    </row>
    <row r="13" s="40" customFormat="1" ht="12" customHeight="1" spans="1:17">
      <c r="A13" s="22">
        <v>8</v>
      </c>
      <c r="B13" s="42" t="s">
        <v>929</v>
      </c>
      <c r="C13" s="24" t="s">
        <v>18</v>
      </c>
      <c r="D13" s="25" t="s">
        <v>19</v>
      </c>
      <c r="E13" s="34" t="s">
        <v>20</v>
      </c>
      <c r="F13" s="34"/>
      <c r="G13" s="56">
        <v>1.06</v>
      </c>
      <c r="H13" s="29"/>
      <c r="I13" s="29">
        <f t="shared" si="0"/>
        <v>1.06</v>
      </c>
      <c r="J13" s="22" t="str">
        <f t="shared" si="3"/>
        <v>石坑</v>
      </c>
      <c r="K13" s="34">
        <f t="shared" si="4"/>
        <v>530</v>
      </c>
      <c r="L13" s="29">
        <f t="shared" si="1"/>
        <v>3.18</v>
      </c>
      <c r="M13" s="35">
        <f t="shared" si="2"/>
        <v>15.9</v>
      </c>
      <c r="N13" s="22"/>
      <c r="O13" s="36"/>
      <c r="P13" s="36"/>
      <c r="Q13" s="36"/>
    </row>
    <row r="14" s="40" customFormat="1" ht="12" customHeight="1" spans="1:17">
      <c r="A14" s="22">
        <v>9</v>
      </c>
      <c r="B14" s="42" t="s">
        <v>930</v>
      </c>
      <c r="C14" s="24" t="s">
        <v>18</v>
      </c>
      <c r="D14" s="25" t="s">
        <v>19</v>
      </c>
      <c r="E14" s="34" t="s">
        <v>32</v>
      </c>
      <c r="F14" s="34"/>
      <c r="G14" s="56">
        <v>2.04</v>
      </c>
      <c r="H14" s="29"/>
      <c r="I14" s="29">
        <f t="shared" si="0"/>
        <v>2.04</v>
      </c>
      <c r="J14" s="22" t="str">
        <f t="shared" si="3"/>
        <v>石坑</v>
      </c>
      <c r="K14" s="34">
        <f t="shared" si="4"/>
        <v>1020</v>
      </c>
      <c r="L14" s="29">
        <f t="shared" si="1"/>
        <v>6.12</v>
      </c>
      <c r="M14" s="35">
        <f t="shared" si="2"/>
        <v>30.6</v>
      </c>
      <c r="N14" s="22"/>
      <c r="O14" s="36"/>
      <c r="P14" s="36"/>
      <c r="Q14" s="36"/>
    </row>
    <row r="15" s="40" customFormat="1" ht="12" customHeight="1" spans="1:17">
      <c r="A15" s="22">
        <v>10</v>
      </c>
      <c r="B15" s="42" t="s">
        <v>931</v>
      </c>
      <c r="C15" s="24" t="s">
        <v>18</v>
      </c>
      <c r="D15" s="25" t="s">
        <v>19</v>
      </c>
      <c r="E15" s="34" t="s">
        <v>25</v>
      </c>
      <c r="F15" s="34"/>
      <c r="G15" s="56">
        <v>3.55</v>
      </c>
      <c r="H15" s="29"/>
      <c r="I15" s="29">
        <f t="shared" si="0"/>
        <v>3.55</v>
      </c>
      <c r="J15" s="22" t="str">
        <f t="shared" si="3"/>
        <v>石坑</v>
      </c>
      <c r="K15" s="34">
        <f t="shared" si="4"/>
        <v>1775</v>
      </c>
      <c r="L15" s="29">
        <f t="shared" si="1"/>
        <v>10.65</v>
      </c>
      <c r="M15" s="35">
        <f t="shared" si="2"/>
        <v>53.25</v>
      </c>
      <c r="N15" s="22"/>
      <c r="O15" s="36"/>
      <c r="P15" s="36"/>
      <c r="Q15" s="36"/>
    </row>
    <row r="16" s="40" customFormat="1" ht="12" customHeight="1" spans="1:17">
      <c r="A16" s="22">
        <v>11</v>
      </c>
      <c r="B16" s="42" t="s">
        <v>932</v>
      </c>
      <c r="C16" s="24" t="s">
        <v>18</v>
      </c>
      <c r="D16" s="25" t="s">
        <v>19</v>
      </c>
      <c r="E16" s="34" t="s">
        <v>32</v>
      </c>
      <c r="F16" s="34"/>
      <c r="G16" s="56">
        <v>2.04</v>
      </c>
      <c r="H16" s="29"/>
      <c r="I16" s="29">
        <f t="shared" si="0"/>
        <v>2.04</v>
      </c>
      <c r="J16" s="22" t="str">
        <f t="shared" si="3"/>
        <v>石坑</v>
      </c>
      <c r="K16" s="34">
        <f t="shared" si="4"/>
        <v>1020</v>
      </c>
      <c r="L16" s="29">
        <f t="shared" si="1"/>
        <v>6.12</v>
      </c>
      <c r="M16" s="35">
        <f t="shared" si="2"/>
        <v>30.6</v>
      </c>
      <c r="N16" s="22"/>
      <c r="O16" s="36"/>
      <c r="P16" s="36"/>
      <c r="Q16" s="36"/>
    </row>
    <row r="17" s="40" customFormat="1" ht="12" customHeight="1" spans="1:17">
      <c r="A17" s="22">
        <v>12</v>
      </c>
      <c r="B17" s="42" t="s">
        <v>933</v>
      </c>
      <c r="C17" s="24" t="s">
        <v>18</v>
      </c>
      <c r="D17" s="25" t="s">
        <v>19</v>
      </c>
      <c r="E17" s="34" t="s">
        <v>30</v>
      </c>
      <c r="F17" s="34"/>
      <c r="G17" s="56">
        <v>2.04</v>
      </c>
      <c r="H17" s="29"/>
      <c r="I17" s="29">
        <f t="shared" si="0"/>
        <v>2.04</v>
      </c>
      <c r="J17" s="22" t="str">
        <f t="shared" si="3"/>
        <v>石坑</v>
      </c>
      <c r="K17" s="34">
        <f t="shared" si="4"/>
        <v>1020</v>
      </c>
      <c r="L17" s="29">
        <f t="shared" si="1"/>
        <v>6.12</v>
      </c>
      <c r="M17" s="35">
        <f t="shared" si="2"/>
        <v>30.6</v>
      </c>
      <c r="N17" s="22"/>
      <c r="O17" s="36"/>
      <c r="P17" s="36"/>
      <c r="Q17" s="36"/>
    </row>
    <row r="18" s="40" customFormat="1" ht="12" customHeight="1" spans="1:17">
      <c r="A18" s="22">
        <v>13</v>
      </c>
      <c r="B18" s="42" t="s">
        <v>934</v>
      </c>
      <c r="C18" s="24" t="s">
        <v>18</v>
      </c>
      <c r="D18" s="25" t="s">
        <v>19</v>
      </c>
      <c r="E18" s="34" t="s">
        <v>25</v>
      </c>
      <c r="F18" s="34"/>
      <c r="G18" s="56">
        <v>2.04</v>
      </c>
      <c r="H18" s="29"/>
      <c r="I18" s="29">
        <f t="shared" si="0"/>
        <v>2.04</v>
      </c>
      <c r="J18" s="22" t="str">
        <f t="shared" si="3"/>
        <v>石坑</v>
      </c>
      <c r="K18" s="34">
        <f t="shared" si="4"/>
        <v>1020</v>
      </c>
      <c r="L18" s="29">
        <f t="shared" si="1"/>
        <v>6.12</v>
      </c>
      <c r="M18" s="35">
        <f t="shared" si="2"/>
        <v>30.6</v>
      </c>
      <c r="N18" s="22"/>
      <c r="O18" s="36"/>
      <c r="P18" s="36"/>
      <c r="Q18" s="36"/>
    </row>
    <row r="19" s="40" customFormat="1" ht="12" customHeight="1" spans="1:17">
      <c r="A19" s="22">
        <v>14</v>
      </c>
      <c r="B19" s="42" t="s">
        <v>935</v>
      </c>
      <c r="C19" s="24" t="s">
        <v>18</v>
      </c>
      <c r="D19" s="25" t="s">
        <v>19</v>
      </c>
      <c r="E19" s="34" t="s">
        <v>25</v>
      </c>
      <c r="F19" s="34"/>
      <c r="G19" s="56">
        <v>3.07</v>
      </c>
      <c r="H19" s="29"/>
      <c r="I19" s="29">
        <f t="shared" si="0"/>
        <v>3.07</v>
      </c>
      <c r="J19" s="22" t="str">
        <f t="shared" si="3"/>
        <v>石坑</v>
      </c>
      <c r="K19" s="34">
        <f t="shared" si="4"/>
        <v>1535</v>
      </c>
      <c r="L19" s="29">
        <f t="shared" si="1"/>
        <v>9.21</v>
      </c>
      <c r="M19" s="35">
        <f t="shared" si="2"/>
        <v>46.05</v>
      </c>
      <c r="N19" s="22"/>
      <c r="O19" s="36"/>
      <c r="P19" s="36"/>
      <c r="Q19" s="36"/>
    </row>
    <row r="20" s="40" customFormat="1" ht="12" customHeight="1" spans="1:17">
      <c r="A20" s="22">
        <v>15</v>
      </c>
      <c r="B20" s="42" t="s">
        <v>936</v>
      </c>
      <c r="C20" s="24" t="s">
        <v>18</v>
      </c>
      <c r="D20" s="25" t="s">
        <v>19</v>
      </c>
      <c r="E20" s="34" t="s">
        <v>32</v>
      </c>
      <c r="F20" s="34"/>
      <c r="G20" s="56">
        <v>2.55</v>
      </c>
      <c r="H20" s="29"/>
      <c r="I20" s="29">
        <f t="shared" si="0"/>
        <v>2.55</v>
      </c>
      <c r="J20" s="22" t="str">
        <f t="shared" si="3"/>
        <v>石坑</v>
      </c>
      <c r="K20" s="34">
        <f t="shared" si="4"/>
        <v>1275</v>
      </c>
      <c r="L20" s="29">
        <f t="shared" si="1"/>
        <v>7.65</v>
      </c>
      <c r="M20" s="35">
        <f t="shared" si="2"/>
        <v>38.25</v>
      </c>
      <c r="N20" s="22"/>
      <c r="O20" s="36"/>
      <c r="P20" s="36"/>
      <c r="Q20" s="36"/>
    </row>
    <row r="21" s="40" customFormat="1" ht="12" customHeight="1" spans="1:17">
      <c r="A21" s="22">
        <v>16</v>
      </c>
      <c r="B21" s="42" t="s">
        <v>937</v>
      </c>
      <c r="C21" s="24" t="s">
        <v>18</v>
      </c>
      <c r="D21" s="25" t="s">
        <v>19</v>
      </c>
      <c r="E21" s="34" t="s">
        <v>20</v>
      </c>
      <c r="F21" s="34"/>
      <c r="G21" s="56">
        <v>1.55</v>
      </c>
      <c r="H21" s="29"/>
      <c r="I21" s="29">
        <f t="shared" si="0"/>
        <v>1.55</v>
      </c>
      <c r="J21" s="22" t="str">
        <f t="shared" si="3"/>
        <v>石坑</v>
      </c>
      <c r="K21" s="34">
        <f t="shared" si="4"/>
        <v>775</v>
      </c>
      <c r="L21" s="29">
        <f t="shared" si="1"/>
        <v>4.65</v>
      </c>
      <c r="M21" s="35">
        <f t="shared" si="2"/>
        <v>23.25</v>
      </c>
      <c r="N21" s="22"/>
      <c r="O21" s="36"/>
      <c r="P21" s="36"/>
      <c r="Q21" s="36"/>
    </row>
    <row r="22" s="40" customFormat="1" ht="12" customHeight="1" spans="1:17">
      <c r="A22" s="22">
        <v>17</v>
      </c>
      <c r="B22" s="42" t="s">
        <v>938</v>
      </c>
      <c r="C22" s="24" t="s">
        <v>18</v>
      </c>
      <c r="D22" s="25" t="s">
        <v>19</v>
      </c>
      <c r="E22" s="34" t="s">
        <v>45</v>
      </c>
      <c r="F22" s="34"/>
      <c r="G22" s="56">
        <v>5.14</v>
      </c>
      <c r="H22" s="29"/>
      <c r="I22" s="29">
        <f t="shared" si="0"/>
        <v>5.14</v>
      </c>
      <c r="J22" s="22" t="str">
        <f t="shared" si="3"/>
        <v>石坑</v>
      </c>
      <c r="K22" s="34">
        <f t="shared" si="4"/>
        <v>2570</v>
      </c>
      <c r="L22" s="29">
        <f t="shared" si="1"/>
        <v>15.42</v>
      </c>
      <c r="M22" s="35">
        <f t="shared" si="2"/>
        <v>77.1</v>
      </c>
      <c r="N22" s="22"/>
      <c r="O22" s="36"/>
      <c r="P22" s="36"/>
      <c r="Q22" s="36"/>
    </row>
    <row r="23" s="40" customFormat="1" ht="12" customHeight="1" spans="1:17">
      <c r="A23" s="22">
        <v>18</v>
      </c>
      <c r="B23" s="42" t="s">
        <v>939</v>
      </c>
      <c r="C23" s="24" t="s">
        <v>18</v>
      </c>
      <c r="D23" s="25" t="s">
        <v>19</v>
      </c>
      <c r="E23" s="34" t="s">
        <v>39</v>
      </c>
      <c r="F23" s="34"/>
      <c r="G23" s="56">
        <v>1.55</v>
      </c>
      <c r="H23" s="29"/>
      <c r="I23" s="29">
        <f t="shared" si="0"/>
        <v>1.55</v>
      </c>
      <c r="J23" s="22" t="str">
        <f t="shared" si="3"/>
        <v>石坑</v>
      </c>
      <c r="K23" s="34">
        <f t="shared" si="4"/>
        <v>775</v>
      </c>
      <c r="L23" s="29">
        <f t="shared" si="1"/>
        <v>4.65</v>
      </c>
      <c r="M23" s="35">
        <f t="shared" si="2"/>
        <v>23.25</v>
      </c>
      <c r="N23" s="22"/>
      <c r="O23" s="36"/>
      <c r="P23" s="36"/>
      <c r="Q23" s="36"/>
    </row>
    <row r="24" s="40" customFormat="1" ht="12" customHeight="1" spans="1:17">
      <c r="A24" s="22">
        <v>19</v>
      </c>
      <c r="B24" s="42" t="s">
        <v>940</v>
      </c>
      <c r="C24" s="24" t="s">
        <v>18</v>
      </c>
      <c r="D24" s="25" t="s">
        <v>19</v>
      </c>
      <c r="E24" s="34" t="s">
        <v>25</v>
      </c>
      <c r="F24" s="43"/>
      <c r="G24" s="56">
        <v>1.05</v>
      </c>
      <c r="H24" s="29"/>
      <c r="I24" s="29">
        <f t="shared" si="0"/>
        <v>1.05</v>
      </c>
      <c r="J24" s="22" t="str">
        <f t="shared" si="3"/>
        <v>石坑</v>
      </c>
      <c r="K24" s="34">
        <f t="shared" si="4"/>
        <v>525</v>
      </c>
      <c r="L24" s="29">
        <f t="shared" si="1"/>
        <v>3.15</v>
      </c>
      <c r="M24" s="35">
        <f t="shared" si="2"/>
        <v>15.75</v>
      </c>
      <c r="N24" s="22"/>
      <c r="O24" s="36"/>
      <c r="P24" s="36"/>
      <c r="Q24" s="36"/>
    </row>
    <row r="25" s="40" customFormat="1" ht="12" customHeight="1" spans="1:17">
      <c r="A25" s="22">
        <v>20</v>
      </c>
      <c r="B25" s="42" t="s">
        <v>941</v>
      </c>
      <c r="C25" s="24" t="s">
        <v>18</v>
      </c>
      <c r="D25" s="25" t="s">
        <v>19</v>
      </c>
      <c r="E25" s="34" t="s">
        <v>27</v>
      </c>
      <c r="F25" s="43"/>
      <c r="G25" s="56">
        <v>2.55</v>
      </c>
      <c r="H25" s="29"/>
      <c r="I25" s="29">
        <f t="shared" si="0"/>
        <v>2.55</v>
      </c>
      <c r="J25" s="22" t="str">
        <f t="shared" si="3"/>
        <v>石坑</v>
      </c>
      <c r="K25" s="34">
        <f t="shared" si="4"/>
        <v>1275</v>
      </c>
      <c r="L25" s="29">
        <f t="shared" si="1"/>
        <v>7.65</v>
      </c>
      <c r="M25" s="35">
        <f t="shared" si="2"/>
        <v>38.25</v>
      </c>
      <c r="N25" s="22"/>
      <c r="O25" s="36"/>
      <c r="P25" s="36"/>
      <c r="Q25" s="36"/>
    </row>
    <row r="26" s="40" customFormat="1" ht="12" customHeight="1" spans="1:17">
      <c r="A26" s="22">
        <v>21</v>
      </c>
      <c r="B26" s="42" t="s">
        <v>942</v>
      </c>
      <c r="C26" s="24" t="s">
        <v>18</v>
      </c>
      <c r="D26" s="25" t="s">
        <v>19</v>
      </c>
      <c r="E26" s="34" t="s">
        <v>41</v>
      </c>
      <c r="F26" s="43"/>
      <c r="G26" s="56">
        <v>1.55</v>
      </c>
      <c r="H26" s="29"/>
      <c r="I26" s="29">
        <f t="shared" si="0"/>
        <v>1.55</v>
      </c>
      <c r="J26" s="22" t="str">
        <f t="shared" si="3"/>
        <v>石坑</v>
      </c>
      <c r="K26" s="34">
        <f t="shared" si="4"/>
        <v>775</v>
      </c>
      <c r="L26" s="29">
        <f t="shared" si="1"/>
        <v>4.65</v>
      </c>
      <c r="M26" s="35">
        <f t="shared" si="2"/>
        <v>23.25</v>
      </c>
      <c r="N26" s="22"/>
      <c r="O26" s="36"/>
      <c r="P26" s="36"/>
      <c r="Q26" s="36"/>
    </row>
    <row r="27" s="40" customFormat="1" ht="12" customHeight="1" spans="1:17">
      <c r="A27" s="22">
        <v>22</v>
      </c>
      <c r="B27" s="42" t="s">
        <v>943</v>
      </c>
      <c r="C27" s="24" t="s">
        <v>18</v>
      </c>
      <c r="D27" s="25" t="s">
        <v>19</v>
      </c>
      <c r="E27" s="34" t="s">
        <v>23</v>
      </c>
      <c r="F27" s="43"/>
      <c r="G27" s="56">
        <v>2.55</v>
      </c>
      <c r="H27" s="29"/>
      <c r="I27" s="29">
        <f t="shared" si="0"/>
        <v>2.55</v>
      </c>
      <c r="J27" s="22" t="str">
        <f t="shared" si="3"/>
        <v>石坑</v>
      </c>
      <c r="K27" s="34">
        <f t="shared" si="4"/>
        <v>1275</v>
      </c>
      <c r="L27" s="29">
        <f t="shared" si="1"/>
        <v>7.65</v>
      </c>
      <c r="M27" s="35">
        <f t="shared" si="2"/>
        <v>38.25</v>
      </c>
      <c r="N27" s="22"/>
      <c r="O27" s="36"/>
      <c r="P27" s="36"/>
      <c r="Q27" s="36"/>
    </row>
    <row r="28" s="40" customFormat="1" ht="12" customHeight="1" spans="1:17">
      <c r="A28" s="22">
        <v>23</v>
      </c>
      <c r="B28" s="42" t="s">
        <v>944</v>
      </c>
      <c r="C28" s="24" t="s">
        <v>18</v>
      </c>
      <c r="D28" s="25" t="s">
        <v>19</v>
      </c>
      <c r="E28" s="34" t="s">
        <v>27</v>
      </c>
      <c r="F28" s="43"/>
      <c r="G28" s="56">
        <v>1.05</v>
      </c>
      <c r="H28" s="29"/>
      <c r="I28" s="29">
        <f t="shared" si="0"/>
        <v>1.05</v>
      </c>
      <c r="J28" s="22" t="str">
        <f t="shared" si="3"/>
        <v>石坑</v>
      </c>
      <c r="K28" s="34">
        <f t="shared" si="4"/>
        <v>525</v>
      </c>
      <c r="L28" s="29">
        <f t="shared" si="1"/>
        <v>3.15</v>
      </c>
      <c r="M28" s="35">
        <f t="shared" si="2"/>
        <v>15.75</v>
      </c>
      <c r="N28" s="22"/>
      <c r="O28" s="36"/>
      <c r="P28" s="36"/>
      <c r="Q28" s="36"/>
    </row>
    <row r="29" s="40" customFormat="1" ht="12" customHeight="1" spans="1:17">
      <c r="A29" s="22">
        <v>24</v>
      </c>
      <c r="B29" s="42" t="s">
        <v>945</v>
      </c>
      <c r="C29" s="24" t="s">
        <v>18</v>
      </c>
      <c r="D29" s="25" t="s">
        <v>19</v>
      </c>
      <c r="E29" s="34" t="s">
        <v>27</v>
      </c>
      <c r="F29" s="43"/>
      <c r="G29" s="56">
        <v>2.03</v>
      </c>
      <c r="H29" s="29"/>
      <c r="I29" s="29">
        <f t="shared" si="0"/>
        <v>2.03</v>
      </c>
      <c r="J29" s="22" t="str">
        <f t="shared" si="3"/>
        <v>石坑</v>
      </c>
      <c r="K29" s="34">
        <f t="shared" si="4"/>
        <v>1015</v>
      </c>
      <c r="L29" s="29">
        <f t="shared" si="1"/>
        <v>6.09</v>
      </c>
      <c r="M29" s="35">
        <f t="shared" si="2"/>
        <v>30.45</v>
      </c>
      <c r="N29" s="22"/>
      <c r="O29" s="36"/>
      <c r="P29" s="36"/>
      <c r="Q29" s="36"/>
    </row>
    <row r="30" s="40" customFormat="1" ht="12" customHeight="1" spans="1:17">
      <c r="A30" s="22">
        <v>25</v>
      </c>
      <c r="B30" s="42" t="s">
        <v>946</v>
      </c>
      <c r="C30" s="24" t="s">
        <v>18</v>
      </c>
      <c r="D30" s="25" t="s">
        <v>19</v>
      </c>
      <c r="E30" s="34" t="s">
        <v>41</v>
      </c>
      <c r="F30" s="43"/>
      <c r="G30" s="56">
        <v>1.05</v>
      </c>
      <c r="H30" s="29"/>
      <c r="I30" s="29">
        <f t="shared" si="0"/>
        <v>1.05</v>
      </c>
      <c r="J30" s="22" t="str">
        <f t="shared" si="3"/>
        <v>石坑</v>
      </c>
      <c r="K30" s="34">
        <f t="shared" si="4"/>
        <v>525</v>
      </c>
      <c r="L30" s="29">
        <f t="shared" si="1"/>
        <v>3.15</v>
      </c>
      <c r="M30" s="35">
        <f t="shared" si="2"/>
        <v>15.75</v>
      </c>
      <c r="N30" s="22"/>
      <c r="O30" s="36"/>
      <c r="P30" s="36"/>
      <c r="Q30" s="36"/>
    </row>
    <row r="31" s="40" customFormat="1" ht="12" customHeight="1" spans="1:17">
      <c r="A31" s="22">
        <v>26</v>
      </c>
      <c r="B31" s="42" t="s">
        <v>947</v>
      </c>
      <c r="C31" s="24" t="s">
        <v>18</v>
      </c>
      <c r="D31" s="25" t="s">
        <v>19</v>
      </c>
      <c r="E31" s="34" t="s">
        <v>45</v>
      </c>
      <c r="F31" s="43"/>
      <c r="G31" s="56">
        <v>1.55</v>
      </c>
      <c r="H31" s="29"/>
      <c r="I31" s="29">
        <f t="shared" si="0"/>
        <v>1.55</v>
      </c>
      <c r="J31" s="22" t="str">
        <f t="shared" si="3"/>
        <v>石坑</v>
      </c>
      <c r="K31" s="34">
        <f t="shared" si="4"/>
        <v>775</v>
      </c>
      <c r="L31" s="29">
        <f t="shared" si="1"/>
        <v>4.65</v>
      </c>
      <c r="M31" s="35">
        <f t="shared" si="2"/>
        <v>23.25</v>
      </c>
      <c r="N31" s="22"/>
      <c r="O31" s="36"/>
      <c r="P31" s="36"/>
      <c r="Q31" s="36"/>
    </row>
    <row r="32" s="40" customFormat="1" ht="12" customHeight="1" spans="1:17">
      <c r="A32" s="22">
        <v>27</v>
      </c>
      <c r="B32" s="42" t="s">
        <v>948</v>
      </c>
      <c r="C32" s="24" t="s">
        <v>18</v>
      </c>
      <c r="D32" s="25" t="s">
        <v>19</v>
      </c>
      <c r="E32" s="34" t="s">
        <v>23</v>
      </c>
      <c r="F32" s="43"/>
      <c r="G32" s="56">
        <v>1.92</v>
      </c>
      <c r="H32" s="29"/>
      <c r="I32" s="29">
        <f t="shared" si="0"/>
        <v>1.92</v>
      </c>
      <c r="J32" s="22" t="str">
        <f t="shared" si="3"/>
        <v>石坑</v>
      </c>
      <c r="K32" s="34">
        <f t="shared" si="4"/>
        <v>960</v>
      </c>
      <c r="L32" s="29">
        <f t="shared" si="1"/>
        <v>5.76</v>
      </c>
      <c r="M32" s="35">
        <f t="shared" si="2"/>
        <v>28.8</v>
      </c>
      <c r="N32" s="22"/>
      <c r="O32" s="36"/>
      <c r="P32" s="36"/>
      <c r="Q32" s="36"/>
    </row>
    <row r="33" s="40" customFormat="1" ht="12" customHeight="1" spans="1:17">
      <c r="A33" s="22">
        <v>28</v>
      </c>
      <c r="B33" s="42" t="s">
        <v>949</v>
      </c>
      <c r="C33" s="24" t="s">
        <v>18</v>
      </c>
      <c r="D33" s="25" t="s">
        <v>19</v>
      </c>
      <c r="E33" s="34" t="s">
        <v>23</v>
      </c>
      <c r="F33" s="43"/>
      <c r="G33" s="56">
        <v>4.61</v>
      </c>
      <c r="H33" s="29"/>
      <c r="I33" s="29">
        <f t="shared" si="0"/>
        <v>4.61</v>
      </c>
      <c r="J33" s="22" t="str">
        <f t="shared" si="3"/>
        <v>石坑</v>
      </c>
      <c r="K33" s="34">
        <f t="shared" si="4"/>
        <v>2305</v>
      </c>
      <c r="L33" s="29">
        <f t="shared" si="1"/>
        <v>13.83</v>
      </c>
      <c r="M33" s="35">
        <f t="shared" si="2"/>
        <v>69.15</v>
      </c>
      <c r="N33" s="22"/>
      <c r="O33" s="36"/>
      <c r="P33" s="36"/>
      <c r="Q33" s="36"/>
    </row>
    <row r="34" s="40" customFormat="1" ht="12" customHeight="1" spans="1:17">
      <c r="A34" s="22">
        <v>29</v>
      </c>
      <c r="B34" s="42" t="s">
        <v>950</v>
      </c>
      <c r="C34" s="24" t="s">
        <v>18</v>
      </c>
      <c r="D34" s="25" t="s">
        <v>19</v>
      </c>
      <c r="E34" s="34" t="s">
        <v>32</v>
      </c>
      <c r="F34" s="43"/>
      <c r="G34" s="56">
        <v>1.55</v>
      </c>
      <c r="H34" s="29"/>
      <c r="I34" s="29">
        <f t="shared" si="0"/>
        <v>1.55</v>
      </c>
      <c r="J34" s="22" t="str">
        <f t="shared" si="3"/>
        <v>石坑</v>
      </c>
      <c r="K34" s="34">
        <f t="shared" si="4"/>
        <v>775</v>
      </c>
      <c r="L34" s="29">
        <f t="shared" si="1"/>
        <v>4.65</v>
      </c>
      <c r="M34" s="35">
        <f t="shared" si="2"/>
        <v>23.25</v>
      </c>
      <c r="N34" s="22"/>
      <c r="O34" s="36"/>
      <c r="P34" s="36"/>
      <c r="Q34" s="36"/>
    </row>
    <row r="35" s="40" customFormat="1" ht="12" customHeight="1" spans="1:17">
      <c r="A35" s="22">
        <v>30</v>
      </c>
      <c r="B35" s="42" t="s">
        <v>951</v>
      </c>
      <c r="C35" s="24" t="s">
        <v>18</v>
      </c>
      <c r="D35" s="25" t="s">
        <v>19</v>
      </c>
      <c r="E35" s="34" t="s">
        <v>23</v>
      </c>
      <c r="F35" s="43"/>
      <c r="G35" s="56">
        <v>3.47</v>
      </c>
      <c r="H35" s="29"/>
      <c r="I35" s="29">
        <f t="shared" si="0"/>
        <v>3.47</v>
      </c>
      <c r="J35" s="22" t="str">
        <f t="shared" si="3"/>
        <v>石坑</v>
      </c>
      <c r="K35" s="34">
        <f t="shared" si="4"/>
        <v>1735</v>
      </c>
      <c r="L35" s="29">
        <f t="shared" si="1"/>
        <v>10.41</v>
      </c>
      <c r="M35" s="35">
        <f t="shared" si="2"/>
        <v>52.05</v>
      </c>
      <c r="N35" s="22"/>
      <c r="O35" s="36"/>
      <c r="P35" s="36"/>
      <c r="Q35" s="36"/>
    </row>
    <row r="36" s="40" customFormat="1" ht="12" customHeight="1" spans="1:17">
      <c r="A36" s="22">
        <v>31</v>
      </c>
      <c r="B36" s="42" t="s">
        <v>952</v>
      </c>
      <c r="C36" s="24" t="s">
        <v>18</v>
      </c>
      <c r="D36" s="25" t="s">
        <v>19</v>
      </c>
      <c r="E36" s="34" t="s">
        <v>39</v>
      </c>
      <c r="F36" s="43"/>
      <c r="G36" s="56">
        <v>1.17</v>
      </c>
      <c r="H36" s="29"/>
      <c r="I36" s="29">
        <f t="shared" si="0"/>
        <v>1.17</v>
      </c>
      <c r="J36" s="22" t="str">
        <f t="shared" si="3"/>
        <v>石坑</v>
      </c>
      <c r="K36" s="34">
        <f t="shared" si="4"/>
        <v>585</v>
      </c>
      <c r="L36" s="29">
        <f t="shared" si="1"/>
        <v>3.51</v>
      </c>
      <c r="M36" s="35">
        <f t="shared" si="2"/>
        <v>17.55</v>
      </c>
      <c r="N36" s="22"/>
      <c r="O36" s="36"/>
      <c r="P36" s="36"/>
      <c r="Q36" s="36"/>
    </row>
    <row r="37" s="40" customFormat="1" ht="12" customHeight="1" spans="1:17">
      <c r="A37" s="22">
        <v>32</v>
      </c>
      <c r="B37" s="42" t="s">
        <v>953</v>
      </c>
      <c r="C37" s="24" t="s">
        <v>18</v>
      </c>
      <c r="D37" s="25" t="s">
        <v>19</v>
      </c>
      <c r="E37" s="34" t="s">
        <v>32</v>
      </c>
      <c r="F37" s="43"/>
      <c r="G37" s="56">
        <v>2.31</v>
      </c>
      <c r="H37" s="29"/>
      <c r="I37" s="29">
        <f t="shared" si="0"/>
        <v>2.31</v>
      </c>
      <c r="J37" s="22" t="str">
        <f t="shared" si="3"/>
        <v>石坑</v>
      </c>
      <c r="K37" s="34">
        <f t="shared" si="4"/>
        <v>1155</v>
      </c>
      <c r="L37" s="29">
        <f t="shared" si="1"/>
        <v>6.93</v>
      </c>
      <c r="M37" s="35">
        <f t="shared" si="2"/>
        <v>34.65</v>
      </c>
      <c r="N37" s="22"/>
      <c r="O37" s="36"/>
      <c r="P37" s="36"/>
      <c r="Q37" s="36"/>
    </row>
    <row r="38" s="40" customFormat="1" ht="12" customHeight="1" spans="1:17">
      <c r="A38" s="22">
        <v>33</v>
      </c>
      <c r="B38" s="42" t="s">
        <v>954</v>
      </c>
      <c r="C38" s="24" t="s">
        <v>18</v>
      </c>
      <c r="D38" s="25" t="s">
        <v>19</v>
      </c>
      <c r="E38" s="34" t="s">
        <v>45</v>
      </c>
      <c r="F38" s="43"/>
      <c r="G38" s="56">
        <v>1.55</v>
      </c>
      <c r="H38" s="29"/>
      <c r="I38" s="29">
        <f t="shared" si="0"/>
        <v>1.55</v>
      </c>
      <c r="J38" s="22" t="str">
        <f t="shared" si="3"/>
        <v>石坑</v>
      </c>
      <c r="K38" s="34">
        <f t="shared" si="4"/>
        <v>775</v>
      </c>
      <c r="L38" s="29">
        <f t="shared" si="1"/>
        <v>4.65</v>
      </c>
      <c r="M38" s="35">
        <f t="shared" si="2"/>
        <v>23.25</v>
      </c>
      <c r="N38" s="22"/>
      <c r="O38" s="36"/>
      <c r="P38" s="36"/>
      <c r="Q38" s="36"/>
    </row>
    <row r="39" s="40" customFormat="1" ht="12" customHeight="1" spans="1:17">
      <c r="A39" s="22">
        <v>34</v>
      </c>
      <c r="B39" s="42" t="s">
        <v>955</v>
      </c>
      <c r="C39" s="24" t="s">
        <v>18</v>
      </c>
      <c r="D39" s="25" t="s">
        <v>19</v>
      </c>
      <c r="E39" s="34" t="s">
        <v>20</v>
      </c>
      <c r="F39" s="43"/>
      <c r="G39" s="56">
        <v>1.55</v>
      </c>
      <c r="H39" s="29"/>
      <c r="I39" s="29">
        <f t="shared" si="0"/>
        <v>1.55</v>
      </c>
      <c r="J39" s="22" t="str">
        <f t="shared" si="3"/>
        <v>石坑</v>
      </c>
      <c r="K39" s="34">
        <f t="shared" si="4"/>
        <v>775</v>
      </c>
      <c r="L39" s="29">
        <f t="shared" si="1"/>
        <v>4.65</v>
      </c>
      <c r="M39" s="35">
        <f t="shared" si="2"/>
        <v>23.25</v>
      </c>
      <c r="N39" s="22"/>
      <c r="O39" s="36"/>
      <c r="P39" s="36"/>
      <c r="Q39" s="36"/>
    </row>
    <row r="40" s="40" customFormat="1" ht="12" customHeight="1" spans="1:17">
      <c r="A40" s="22">
        <v>35</v>
      </c>
      <c r="B40" s="42" t="s">
        <v>956</v>
      </c>
      <c r="C40" s="24" t="s">
        <v>18</v>
      </c>
      <c r="D40" s="25" t="s">
        <v>19</v>
      </c>
      <c r="E40" s="34" t="s">
        <v>32</v>
      </c>
      <c r="F40" s="43"/>
      <c r="G40" s="56">
        <v>1.55</v>
      </c>
      <c r="H40" s="29"/>
      <c r="I40" s="29">
        <f t="shared" si="0"/>
        <v>1.55</v>
      </c>
      <c r="J40" s="22" t="str">
        <f t="shared" si="3"/>
        <v>石坑</v>
      </c>
      <c r="K40" s="34">
        <f t="shared" si="4"/>
        <v>775</v>
      </c>
      <c r="L40" s="29">
        <f t="shared" si="1"/>
        <v>4.65</v>
      </c>
      <c r="M40" s="35">
        <f t="shared" si="2"/>
        <v>23.25</v>
      </c>
      <c r="N40" s="22"/>
      <c r="O40" s="36"/>
      <c r="P40" s="36"/>
      <c r="Q40" s="36"/>
    </row>
    <row r="41" s="40" customFormat="1" ht="12" customHeight="1" spans="1:17">
      <c r="A41" s="22">
        <v>36</v>
      </c>
      <c r="B41" s="42" t="s">
        <v>957</v>
      </c>
      <c r="C41" s="24" t="s">
        <v>18</v>
      </c>
      <c r="D41" s="25" t="s">
        <v>19</v>
      </c>
      <c r="E41" s="34" t="s">
        <v>39</v>
      </c>
      <c r="F41" s="43"/>
      <c r="G41" s="56">
        <v>3.48</v>
      </c>
      <c r="H41" s="29"/>
      <c r="I41" s="29">
        <f t="shared" si="0"/>
        <v>3.48</v>
      </c>
      <c r="J41" s="22" t="str">
        <f t="shared" si="3"/>
        <v>石坑</v>
      </c>
      <c r="K41" s="34">
        <f t="shared" si="4"/>
        <v>1740</v>
      </c>
      <c r="L41" s="29">
        <f t="shared" si="1"/>
        <v>10.44</v>
      </c>
      <c r="M41" s="35">
        <f t="shared" si="2"/>
        <v>52.2</v>
      </c>
      <c r="N41" s="22"/>
      <c r="O41" s="36"/>
      <c r="P41" s="36"/>
      <c r="Q41" s="36"/>
    </row>
    <row r="42" s="40" customFormat="1" ht="12" customHeight="1" spans="1:17">
      <c r="A42" s="22">
        <v>37</v>
      </c>
      <c r="B42" s="42" t="s">
        <v>958</v>
      </c>
      <c r="C42" s="24" t="s">
        <v>18</v>
      </c>
      <c r="D42" s="25" t="s">
        <v>19</v>
      </c>
      <c r="E42" s="34" t="s">
        <v>32</v>
      </c>
      <c r="F42" s="43"/>
      <c r="G42" s="56">
        <v>3.8</v>
      </c>
      <c r="H42" s="29"/>
      <c r="I42" s="29">
        <f t="shared" si="0"/>
        <v>3.8</v>
      </c>
      <c r="J42" s="22" t="str">
        <f t="shared" si="3"/>
        <v>石坑</v>
      </c>
      <c r="K42" s="34">
        <f t="shared" si="4"/>
        <v>1900</v>
      </c>
      <c r="L42" s="29">
        <f t="shared" si="1"/>
        <v>11.4</v>
      </c>
      <c r="M42" s="35">
        <f t="shared" si="2"/>
        <v>57</v>
      </c>
      <c r="N42" s="22"/>
      <c r="O42" s="36"/>
      <c r="P42" s="36"/>
      <c r="Q42" s="36"/>
    </row>
    <row r="43" s="40" customFormat="1" ht="12" customHeight="1" spans="1:17">
      <c r="A43" s="22">
        <v>38</v>
      </c>
      <c r="B43" s="42" t="s">
        <v>959</v>
      </c>
      <c r="C43" s="24" t="s">
        <v>18</v>
      </c>
      <c r="D43" s="25" t="s">
        <v>19</v>
      </c>
      <c r="E43" s="34" t="s">
        <v>45</v>
      </c>
      <c r="F43" s="43"/>
      <c r="G43" s="56">
        <v>2.68</v>
      </c>
      <c r="H43" s="29"/>
      <c r="I43" s="29">
        <f t="shared" si="0"/>
        <v>2.68</v>
      </c>
      <c r="J43" s="22" t="str">
        <f t="shared" si="3"/>
        <v>石坑</v>
      </c>
      <c r="K43" s="34">
        <f t="shared" si="4"/>
        <v>1340</v>
      </c>
      <c r="L43" s="29">
        <f t="shared" si="1"/>
        <v>8.04</v>
      </c>
      <c r="M43" s="35">
        <f t="shared" si="2"/>
        <v>40.2</v>
      </c>
      <c r="N43" s="22"/>
      <c r="O43" s="36"/>
      <c r="P43" s="36"/>
      <c r="Q43" s="36"/>
    </row>
    <row r="44" s="40" customFormat="1" ht="12" customHeight="1" spans="1:17">
      <c r="A44" s="22">
        <v>39</v>
      </c>
      <c r="B44" s="42" t="s">
        <v>960</v>
      </c>
      <c r="C44" s="24" t="s">
        <v>18</v>
      </c>
      <c r="D44" s="25" t="s">
        <v>19</v>
      </c>
      <c r="E44" s="34" t="s">
        <v>20</v>
      </c>
      <c r="F44" s="43"/>
      <c r="G44" s="56">
        <v>2.31</v>
      </c>
      <c r="H44" s="29"/>
      <c r="I44" s="29">
        <f t="shared" si="0"/>
        <v>2.31</v>
      </c>
      <c r="J44" s="22" t="str">
        <f t="shared" si="3"/>
        <v>石坑</v>
      </c>
      <c r="K44" s="34">
        <f t="shared" si="4"/>
        <v>1155</v>
      </c>
      <c r="L44" s="29">
        <f t="shared" si="1"/>
        <v>6.93</v>
      </c>
      <c r="M44" s="35">
        <f t="shared" si="2"/>
        <v>34.65</v>
      </c>
      <c r="N44" s="22"/>
      <c r="O44" s="36"/>
      <c r="P44" s="36"/>
      <c r="Q44" s="36"/>
    </row>
    <row r="45" s="40" customFormat="1" ht="12" customHeight="1" spans="1:17">
      <c r="A45" s="22">
        <v>40</v>
      </c>
      <c r="B45" s="42" t="s">
        <v>961</v>
      </c>
      <c r="C45" s="24" t="s">
        <v>18</v>
      </c>
      <c r="D45" s="25" t="s">
        <v>19</v>
      </c>
      <c r="E45" s="34" t="s">
        <v>20</v>
      </c>
      <c r="F45" s="43"/>
      <c r="G45" s="56">
        <v>0.43</v>
      </c>
      <c r="H45" s="29"/>
      <c r="I45" s="29">
        <f t="shared" si="0"/>
        <v>0.43</v>
      </c>
      <c r="J45" s="22" t="str">
        <f t="shared" si="3"/>
        <v>石坑</v>
      </c>
      <c r="K45" s="34">
        <f t="shared" si="4"/>
        <v>215</v>
      </c>
      <c r="L45" s="29">
        <f t="shared" si="1"/>
        <v>1.29</v>
      </c>
      <c r="M45" s="35">
        <f t="shared" si="2"/>
        <v>6.45</v>
      </c>
      <c r="N45" s="22"/>
      <c r="O45" s="36"/>
      <c r="P45" s="36"/>
      <c r="Q45" s="36"/>
    </row>
    <row r="46" s="40" customFormat="1" ht="12" customHeight="1" spans="1:17">
      <c r="A46" s="22">
        <v>41</v>
      </c>
      <c r="B46" s="42" t="s">
        <v>962</v>
      </c>
      <c r="C46" s="24" t="s">
        <v>18</v>
      </c>
      <c r="D46" s="25" t="s">
        <v>19</v>
      </c>
      <c r="E46" s="34" t="s">
        <v>23</v>
      </c>
      <c r="F46" s="43"/>
      <c r="G46" s="56">
        <v>1.92</v>
      </c>
      <c r="H46" s="29"/>
      <c r="I46" s="29">
        <f t="shared" si="0"/>
        <v>1.92</v>
      </c>
      <c r="J46" s="22" t="str">
        <f t="shared" si="3"/>
        <v>石坑</v>
      </c>
      <c r="K46" s="34">
        <f t="shared" si="4"/>
        <v>960</v>
      </c>
      <c r="L46" s="29">
        <f t="shared" si="1"/>
        <v>5.76</v>
      </c>
      <c r="M46" s="35">
        <f t="shared" si="2"/>
        <v>28.8</v>
      </c>
      <c r="N46" s="22"/>
      <c r="O46" s="36"/>
      <c r="P46" s="36"/>
      <c r="Q46" s="36"/>
    </row>
    <row r="47" s="40" customFormat="1" ht="12" customHeight="1" spans="1:17">
      <c r="A47" s="22">
        <v>42</v>
      </c>
      <c r="B47" s="42" t="s">
        <v>963</v>
      </c>
      <c r="C47" s="24" t="s">
        <v>18</v>
      </c>
      <c r="D47" s="25" t="s">
        <v>19</v>
      </c>
      <c r="E47" s="34" t="s">
        <v>27</v>
      </c>
      <c r="F47" s="43"/>
      <c r="G47" s="56">
        <v>1.92</v>
      </c>
      <c r="H47" s="29"/>
      <c r="I47" s="29">
        <f t="shared" si="0"/>
        <v>1.92</v>
      </c>
      <c r="J47" s="22" t="str">
        <f t="shared" si="3"/>
        <v>石坑</v>
      </c>
      <c r="K47" s="34">
        <f t="shared" si="4"/>
        <v>960</v>
      </c>
      <c r="L47" s="29">
        <f t="shared" si="1"/>
        <v>5.76</v>
      </c>
      <c r="M47" s="35">
        <f t="shared" si="2"/>
        <v>28.8</v>
      </c>
      <c r="N47" s="22"/>
      <c r="O47" s="36"/>
      <c r="P47" s="36"/>
      <c r="Q47" s="36"/>
    </row>
    <row r="48" s="40" customFormat="1" ht="12" customHeight="1" spans="1:17">
      <c r="A48" s="22">
        <v>43</v>
      </c>
      <c r="B48" s="42" t="s">
        <v>873</v>
      </c>
      <c r="C48" s="24" t="s">
        <v>18</v>
      </c>
      <c r="D48" s="25" t="s">
        <v>19</v>
      </c>
      <c r="E48" s="34" t="s">
        <v>32</v>
      </c>
      <c r="F48" s="43"/>
      <c r="G48" s="56">
        <v>1.92</v>
      </c>
      <c r="H48" s="29"/>
      <c r="I48" s="29">
        <f t="shared" si="0"/>
        <v>1.92</v>
      </c>
      <c r="J48" s="22" t="str">
        <f t="shared" si="3"/>
        <v>石坑</v>
      </c>
      <c r="K48" s="34">
        <f t="shared" si="4"/>
        <v>960</v>
      </c>
      <c r="L48" s="29">
        <f t="shared" si="1"/>
        <v>5.76</v>
      </c>
      <c r="M48" s="35">
        <f t="shared" si="2"/>
        <v>28.8</v>
      </c>
      <c r="N48" s="22"/>
      <c r="O48" s="36"/>
      <c r="P48" s="36"/>
      <c r="Q48" s="36"/>
    </row>
    <row r="49" s="40" customFormat="1" ht="12" customHeight="1" spans="1:17">
      <c r="A49" s="22">
        <v>44</v>
      </c>
      <c r="B49" s="42" t="s">
        <v>964</v>
      </c>
      <c r="C49" s="24" t="s">
        <v>18</v>
      </c>
      <c r="D49" s="25" t="s">
        <v>19</v>
      </c>
      <c r="E49" s="34" t="s">
        <v>27</v>
      </c>
      <c r="F49" s="43"/>
      <c r="G49" s="56">
        <v>2.31</v>
      </c>
      <c r="H49" s="29"/>
      <c r="I49" s="29">
        <f t="shared" si="0"/>
        <v>2.31</v>
      </c>
      <c r="J49" s="22" t="str">
        <f t="shared" si="3"/>
        <v>石坑</v>
      </c>
      <c r="K49" s="34">
        <f t="shared" si="4"/>
        <v>1155</v>
      </c>
      <c r="L49" s="29">
        <f t="shared" si="1"/>
        <v>6.93</v>
      </c>
      <c r="M49" s="35">
        <f t="shared" si="2"/>
        <v>34.65</v>
      </c>
      <c r="N49" s="22"/>
      <c r="O49" s="36"/>
      <c r="P49" s="36"/>
      <c r="Q49" s="36"/>
    </row>
    <row r="50" s="40" customFormat="1" ht="12" customHeight="1" spans="1:17">
      <c r="A50" s="22">
        <v>45</v>
      </c>
      <c r="B50" s="42" t="s">
        <v>965</v>
      </c>
      <c r="C50" s="24" t="s">
        <v>18</v>
      </c>
      <c r="D50" s="25" t="s">
        <v>19</v>
      </c>
      <c r="E50" s="34" t="s">
        <v>23</v>
      </c>
      <c r="F50" s="43"/>
      <c r="G50" s="56">
        <v>1.55</v>
      </c>
      <c r="H50" s="29"/>
      <c r="I50" s="29">
        <f t="shared" si="0"/>
        <v>1.55</v>
      </c>
      <c r="J50" s="22" t="str">
        <f t="shared" si="3"/>
        <v>石坑</v>
      </c>
      <c r="K50" s="34">
        <f t="shared" si="4"/>
        <v>775</v>
      </c>
      <c r="L50" s="29">
        <f t="shared" si="1"/>
        <v>4.65</v>
      </c>
      <c r="M50" s="35">
        <f t="shared" si="2"/>
        <v>23.25</v>
      </c>
      <c r="N50" s="22"/>
      <c r="O50" s="36"/>
      <c r="P50" s="36"/>
      <c r="Q50" s="36"/>
    </row>
    <row r="51" s="40" customFormat="1" ht="12" customHeight="1" spans="1:17">
      <c r="A51" s="22">
        <v>46</v>
      </c>
      <c r="B51" s="42" t="s">
        <v>966</v>
      </c>
      <c r="C51" s="24" t="s">
        <v>18</v>
      </c>
      <c r="D51" s="25" t="s">
        <v>19</v>
      </c>
      <c r="E51" s="34" t="s">
        <v>30</v>
      </c>
      <c r="F51" s="43"/>
      <c r="G51" s="56">
        <v>2.31</v>
      </c>
      <c r="H51" s="29"/>
      <c r="I51" s="29">
        <f t="shared" si="0"/>
        <v>2.31</v>
      </c>
      <c r="J51" s="22" t="str">
        <f t="shared" si="3"/>
        <v>石坑</v>
      </c>
      <c r="K51" s="34">
        <f t="shared" si="4"/>
        <v>1155</v>
      </c>
      <c r="L51" s="29">
        <f t="shared" si="1"/>
        <v>6.93</v>
      </c>
      <c r="M51" s="35">
        <f t="shared" si="2"/>
        <v>34.65</v>
      </c>
      <c r="N51" s="22"/>
      <c r="O51" s="36"/>
      <c r="P51" s="36"/>
      <c r="Q51" s="36"/>
    </row>
    <row r="52" s="40" customFormat="1" ht="12" customHeight="1" spans="1:17">
      <c r="A52" s="22">
        <v>47</v>
      </c>
      <c r="B52" s="42" t="s">
        <v>967</v>
      </c>
      <c r="C52" s="24" t="s">
        <v>18</v>
      </c>
      <c r="D52" s="25" t="s">
        <v>19</v>
      </c>
      <c r="E52" s="34" t="s">
        <v>27</v>
      </c>
      <c r="F52" s="43"/>
      <c r="G52" s="56">
        <v>0.78</v>
      </c>
      <c r="H52" s="29"/>
      <c r="I52" s="29">
        <f t="shared" si="0"/>
        <v>0.78</v>
      </c>
      <c r="J52" s="22" t="str">
        <f t="shared" si="3"/>
        <v>石坑</v>
      </c>
      <c r="K52" s="34">
        <f t="shared" si="4"/>
        <v>390</v>
      </c>
      <c r="L52" s="29">
        <f t="shared" si="1"/>
        <v>2.34</v>
      </c>
      <c r="M52" s="35">
        <f t="shared" si="2"/>
        <v>11.7</v>
      </c>
      <c r="N52" s="22"/>
      <c r="O52" s="36"/>
      <c r="P52" s="36"/>
      <c r="Q52" s="36"/>
    </row>
    <row r="53" s="40" customFormat="1" ht="12" customHeight="1" spans="1:17">
      <c r="A53" s="22">
        <v>48</v>
      </c>
      <c r="B53" s="42" t="s">
        <v>968</v>
      </c>
      <c r="C53" s="24" t="s">
        <v>18</v>
      </c>
      <c r="D53" s="25" t="s">
        <v>19</v>
      </c>
      <c r="E53" s="34" t="s">
        <v>45</v>
      </c>
      <c r="F53" s="43"/>
      <c r="G53" s="56">
        <v>1.55</v>
      </c>
      <c r="H53" s="29"/>
      <c r="I53" s="29">
        <f t="shared" si="0"/>
        <v>1.55</v>
      </c>
      <c r="J53" s="22" t="str">
        <f t="shared" si="3"/>
        <v>石坑</v>
      </c>
      <c r="K53" s="34">
        <f t="shared" si="4"/>
        <v>775</v>
      </c>
      <c r="L53" s="29">
        <f t="shared" si="1"/>
        <v>4.65</v>
      </c>
      <c r="M53" s="35">
        <f t="shared" si="2"/>
        <v>23.25</v>
      </c>
      <c r="N53" s="22"/>
      <c r="O53" s="36"/>
      <c r="P53" s="36"/>
      <c r="Q53" s="36"/>
    </row>
    <row r="54" s="40" customFormat="1" ht="12" customHeight="1" spans="1:17">
      <c r="A54" s="22">
        <v>49</v>
      </c>
      <c r="B54" s="42" t="s">
        <v>969</v>
      </c>
      <c r="C54" s="24" t="s">
        <v>18</v>
      </c>
      <c r="D54" s="25" t="s">
        <v>19</v>
      </c>
      <c r="E54" s="34" t="s">
        <v>32</v>
      </c>
      <c r="F54" s="43"/>
      <c r="G54" s="56">
        <v>0.84</v>
      </c>
      <c r="H54" s="29"/>
      <c r="I54" s="29">
        <f t="shared" si="0"/>
        <v>0.84</v>
      </c>
      <c r="J54" s="22" t="str">
        <f t="shared" si="3"/>
        <v>石坑</v>
      </c>
      <c r="K54" s="34">
        <f t="shared" si="4"/>
        <v>420</v>
      </c>
      <c r="L54" s="29">
        <f t="shared" si="1"/>
        <v>2.52</v>
      </c>
      <c r="M54" s="35">
        <f t="shared" si="2"/>
        <v>12.6</v>
      </c>
      <c r="N54" s="22"/>
      <c r="O54" s="36"/>
      <c r="P54" s="36"/>
      <c r="Q54" s="36"/>
    </row>
    <row r="55" s="40" customFormat="1" ht="12" customHeight="1" spans="1:17">
      <c r="A55" s="22">
        <v>50</v>
      </c>
      <c r="B55" s="42" t="s">
        <v>970</v>
      </c>
      <c r="C55" s="24" t="s">
        <v>18</v>
      </c>
      <c r="D55" s="25" t="s">
        <v>19</v>
      </c>
      <c r="E55" s="34" t="s">
        <v>45</v>
      </c>
      <c r="F55" s="43"/>
      <c r="G55" s="56">
        <v>1.17</v>
      </c>
      <c r="H55" s="29"/>
      <c r="I55" s="29">
        <f t="shared" si="0"/>
        <v>1.17</v>
      </c>
      <c r="J55" s="22" t="str">
        <f t="shared" si="3"/>
        <v>石坑</v>
      </c>
      <c r="K55" s="34">
        <f t="shared" si="4"/>
        <v>585</v>
      </c>
      <c r="L55" s="29">
        <f t="shared" si="1"/>
        <v>3.51</v>
      </c>
      <c r="M55" s="35">
        <f t="shared" si="2"/>
        <v>17.55</v>
      </c>
      <c r="N55" s="22"/>
      <c r="O55" s="36"/>
      <c r="P55" s="36"/>
      <c r="Q55" s="36"/>
    </row>
    <row r="56" s="40" customFormat="1" ht="12" customHeight="1" spans="1:17">
      <c r="A56" s="22">
        <v>51</v>
      </c>
      <c r="B56" s="42" t="s">
        <v>971</v>
      </c>
      <c r="C56" s="24" t="s">
        <v>18</v>
      </c>
      <c r="D56" s="25" t="s">
        <v>19</v>
      </c>
      <c r="E56" s="34" t="s">
        <v>39</v>
      </c>
      <c r="F56" s="43"/>
      <c r="G56" s="56">
        <v>1.92</v>
      </c>
      <c r="H56" s="29"/>
      <c r="I56" s="29">
        <f t="shared" si="0"/>
        <v>1.92</v>
      </c>
      <c r="J56" s="22" t="str">
        <f t="shared" si="3"/>
        <v>石坑</v>
      </c>
      <c r="K56" s="34">
        <f t="shared" si="4"/>
        <v>960</v>
      </c>
      <c r="L56" s="29">
        <f t="shared" si="1"/>
        <v>5.76</v>
      </c>
      <c r="M56" s="35">
        <f t="shared" si="2"/>
        <v>28.8</v>
      </c>
      <c r="N56" s="22"/>
      <c r="O56" s="36"/>
      <c r="P56" s="36"/>
      <c r="Q56" s="36"/>
    </row>
    <row r="57" s="40" customFormat="1" ht="12" customHeight="1" spans="1:17">
      <c r="A57" s="22">
        <v>52</v>
      </c>
      <c r="B57" s="42" t="s">
        <v>972</v>
      </c>
      <c r="C57" s="24" t="s">
        <v>18</v>
      </c>
      <c r="D57" s="25" t="s">
        <v>19</v>
      </c>
      <c r="E57" s="34" t="s">
        <v>45</v>
      </c>
      <c r="F57" s="43"/>
      <c r="G57" s="56">
        <v>3.06</v>
      </c>
      <c r="H57" s="29"/>
      <c r="I57" s="29">
        <f t="shared" si="0"/>
        <v>3.06</v>
      </c>
      <c r="J57" s="22" t="str">
        <f t="shared" si="3"/>
        <v>石坑</v>
      </c>
      <c r="K57" s="34">
        <f t="shared" si="4"/>
        <v>1530</v>
      </c>
      <c r="L57" s="29">
        <f t="shared" si="1"/>
        <v>9.18</v>
      </c>
      <c r="M57" s="35">
        <f t="shared" si="2"/>
        <v>45.9</v>
      </c>
      <c r="N57" s="22"/>
      <c r="O57" s="36"/>
      <c r="P57" s="36"/>
      <c r="Q57" s="36"/>
    </row>
    <row r="58" s="40" customFormat="1" ht="12" customHeight="1" spans="1:17">
      <c r="A58" s="22">
        <v>53</v>
      </c>
      <c r="B58" s="42" t="s">
        <v>973</v>
      </c>
      <c r="C58" s="24" t="s">
        <v>18</v>
      </c>
      <c r="D58" s="25" t="s">
        <v>19</v>
      </c>
      <c r="E58" s="34" t="s">
        <v>30</v>
      </c>
      <c r="F58" s="43"/>
      <c r="G58" s="56">
        <v>1.17</v>
      </c>
      <c r="H58" s="29"/>
      <c r="I58" s="29">
        <f t="shared" si="0"/>
        <v>1.17</v>
      </c>
      <c r="J58" s="22" t="str">
        <f t="shared" si="3"/>
        <v>石坑</v>
      </c>
      <c r="K58" s="34">
        <f t="shared" si="4"/>
        <v>585</v>
      </c>
      <c r="L58" s="29">
        <f t="shared" si="1"/>
        <v>3.51</v>
      </c>
      <c r="M58" s="35">
        <f t="shared" si="2"/>
        <v>17.55</v>
      </c>
      <c r="N58" s="22"/>
      <c r="O58" s="36"/>
      <c r="P58" s="36"/>
      <c r="Q58" s="36"/>
    </row>
    <row r="59" s="41" customFormat="1" ht="12" customHeight="1" spans="1:17">
      <c r="A59" s="22">
        <v>54</v>
      </c>
      <c r="B59" s="42" t="s">
        <v>974</v>
      </c>
      <c r="C59" s="24" t="s">
        <v>18</v>
      </c>
      <c r="D59" s="25" t="s">
        <v>19</v>
      </c>
      <c r="E59" s="34" t="s">
        <v>41</v>
      </c>
      <c r="F59" s="43"/>
      <c r="G59" s="56">
        <v>1.54</v>
      </c>
      <c r="H59" s="29"/>
      <c r="I59" s="29">
        <f t="shared" si="0"/>
        <v>1.54</v>
      </c>
      <c r="J59" s="22" t="str">
        <f t="shared" si="3"/>
        <v>石坑</v>
      </c>
      <c r="K59" s="34">
        <f t="shared" si="4"/>
        <v>770</v>
      </c>
      <c r="L59" s="29">
        <f t="shared" si="1"/>
        <v>4.62</v>
      </c>
      <c r="M59" s="35">
        <f t="shared" si="2"/>
        <v>23.1</v>
      </c>
      <c r="N59" s="22"/>
      <c r="O59" s="36"/>
      <c r="P59" s="36"/>
      <c r="Q59" s="36"/>
    </row>
    <row r="60" s="40" customFormat="1" ht="12" customHeight="1" spans="1:17">
      <c r="A60" s="22">
        <v>55</v>
      </c>
      <c r="B60" s="42" t="s">
        <v>975</v>
      </c>
      <c r="C60" s="24" t="s">
        <v>18</v>
      </c>
      <c r="D60" s="25" t="s">
        <v>19</v>
      </c>
      <c r="E60" s="34" t="s">
        <v>20</v>
      </c>
      <c r="F60" s="43"/>
      <c r="G60" s="56">
        <v>1.53</v>
      </c>
      <c r="H60" s="29"/>
      <c r="I60" s="29">
        <f t="shared" si="0"/>
        <v>1.53</v>
      </c>
      <c r="J60" s="22" t="str">
        <f t="shared" si="3"/>
        <v>石坑</v>
      </c>
      <c r="K60" s="34">
        <f t="shared" si="4"/>
        <v>765</v>
      </c>
      <c r="L60" s="29">
        <f t="shared" si="1"/>
        <v>4.59</v>
      </c>
      <c r="M60" s="35">
        <f t="shared" si="2"/>
        <v>22.95</v>
      </c>
      <c r="N60" s="22"/>
      <c r="O60" s="36"/>
      <c r="P60" s="36"/>
      <c r="Q60" s="36"/>
    </row>
    <row r="61" s="40" customFormat="1" ht="12" customHeight="1" spans="1:17">
      <c r="A61" s="22">
        <v>56</v>
      </c>
      <c r="B61" s="42" t="s">
        <v>976</v>
      </c>
      <c r="C61" s="24" t="s">
        <v>18</v>
      </c>
      <c r="D61" s="25" t="s">
        <v>19</v>
      </c>
      <c r="E61" s="34" t="s">
        <v>41</v>
      </c>
      <c r="F61" s="43"/>
      <c r="G61" s="56">
        <v>3.29</v>
      </c>
      <c r="H61" s="29"/>
      <c r="I61" s="29">
        <f t="shared" si="0"/>
        <v>3.29</v>
      </c>
      <c r="J61" s="22" t="str">
        <f t="shared" si="3"/>
        <v>石坑</v>
      </c>
      <c r="K61" s="34">
        <f t="shared" si="4"/>
        <v>1645</v>
      </c>
      <c r="L61" s="29">
        <f t="shared" si="1"/>
        <v>9.87</v>
      </c>
      <c r="M61" s="35">
        <f t="shared" si="2"/>
        <v>49.35</v>
      </c>
      <c r="N61" s="22"/>
      <c r="O61" s="36"/>
      <c r="P61" s="36"/>
      <c r="Q61" s="36"/>
    </row>
    <row r="62" s="40" customFormat="1" ht="12" customHeight="1" spans="1:17">
      <c r="A62" s="22">
        <v>57</v>
      </c>
      <c r="B62" s="42" t="s">
        <v>977</v>
      </c>
      <c r="C62" s="24" t="s">
        <v>18</v>
      </c>
      <c r="D62" s="25" t="s">
        <v>19</v>
      </c>
      <c r="E62" s="34" t="s">
        <v>23</v>
      </c>
      <c r="F62" s="43"/>
      <c r="G62" s="56">
        <v>4.93</v>
      </c>
      <c r="H62" s="29"/>
      <c r="I62" s="29">
        <f t="shared" si="0"/>
        <v>4.93</v>
      </c>
      <c r="J62" s="22" t="str">
        <f t="shared" si="3"/>
        <v>石坑</v>
      </c>
      <c r="K62" s="34">
        <f t="shared" si="4"/>
        <v>2465</v>
      </c>
      <c r="L62" s="29">
        <f t="shared" si="1"/>
        <v>14.79</v>
      </c>
      <c r="M62" s="35">
        <f t="shared" si="2"/>
        <v>73.95</v>
      </c>
      <c r="N62" s="22"/>
      <c r="O62" s="36"/>
      <c r="P62" s="36"/>
      <c r="Q62" s="36"/>
    </row>
    <row r="63" s="40" customFormat="1" ht="12" customHeight="1" spans="1:17">
      <c r="A63" s="22">
        <v>58</v>
      </c>
      <c r="B63" s="42" t="s">
        <v>978</v>
      </c>
      <c r="C63" s="24" t="s">
        <v>18</v>
      </c>
      <c r="D63" s="25" t="s">
        <v>19</v>
      </c>
      <c r="E63" s="34" t="s">
        <v>45</v>
      </c>
      <c r="F63" s="43"/>
      <c r="G63" s="56">
        <v>2.46</v>
      </c>
      <c r="H63" s="29"/>
      <c r="I63" s="29">
        <f t="shared" si="0"/>
        <v>2.46</v>
      </c>
      <c r="J63" s="22" t="str">
        <f t="shared" si="3"/>
        <v>石坑</v>
      </c>
      <c r="K63" s="34">
        <f t="shared" si="4"/>
        <v>1230</v>
      </c>
      <c r="L63" s="29">
        <f t="shared" si="1"/>
        <v>7.38</v>
      </c>
      <c r="M63" s="35">
        <f t="shared" si="2"/>
        <v>36.9</v>
      </c>
      <c r="N63" s="22"/>
      <c r="O63" s="36"/>
      <c r="P63" s="36"/>
      <c r="Q63" s="36"/>
    </row>
    <row r="64" s="40" customFormat="1" ht="12" customHeight="1" spans="1:17">
      <c r="A64" s="22">
        <v>59</v>
      </c>
      <c r="B64" s="42" t="s">
        <v>979</v>
      </c>
      <c r="C64" s="24" t="s">
        <v>18</v>
      </c>
      <c r="D64" s="25" t="s">
        <v>19</v>
      </c>
      <c r="E64" s="34" t="s">
        <v>27</v>
      </c>
      <c r="F64" s="43"/>
      <c r="G64" s="56">
        <v>4.11</v>
      </c>
      <c r="H64" s="29"/>
      <c r="I64" s="29">
        <f t="shared" si="0"/>
        <v>4.11</v>
      </c>
      <c r="J64" s="22" t="str">
        <f t="shared" si="3"/>
        <v>石坑</v>
      </c>
      <c r="K64" s="34">
        <f t="shared" si="4"/>
        <v>2055</v>
      </c>
      <c r="L64" s="29">
        <f t="shared" si="1"/>
        <v>12.33</v>
      </c>
      <c r="M64" s="35">
        <f t="shared" si="2"/>
        <v>61.65</v>
      </c>
      <c r="N64" s="22"/>
      <c r="O64" s="36"/>
      <c r="P64" s="36"/>
      <c r="Q64" s="36"/>
    </row>
    <row r="65" s="40" customFormat="1" ht="12" customHeight="1" spans="1:17">
      <c r="A65" s="22">
        <v>60</v>
      </c>
      <c r="B65" s="42" t="s">
        <v>980</v>
      </c>
      <c r="C65" s="24" t="s">
        <v>18</v>
      </c>
      <c r="D65" s="25" t="s">
        <v>19</v>
      </c>
      <c r="E65" s="34" t="s">
        <v>25</v>
      </c>
      <c r="F65" s="43"/>
      <c r="G65" s="56">
        <v>4.11</v>
      </c>
      <c r="H65" s="29"/>
      <c r="I65" s="29">
        <f t="shared" si="0"/>
        <v>4.11</v>
      </c>
      <c r="J65" s="22" t="str">
        <f t="shared" si="3"/>
        <v>石坑</v>
      </c>
      <c r="K65" s="34">
        <f t="shared" si="4"/>
        <v>2055</v>
      </c>
      <c r="L65" s="29">
        <f t="shared" si="1"/>
        <v>12.33</v>
      </c>
      <c r="M65" s="35">
        <f t="shared" si="2"/>
        <v>61.65</v>
      </c>
      <c r="N65" s="22"/>
      <c r="O65" s="36"/>
      <c r="P65" s="36"/>
      <c r="Q65" s="36"/>
    </row>
    <row r="66" s="40" customFormat="1" ht="12" customHeight="1" spans="1:17">
      <c r="A66" s="22">
        <v>61</v>
      </c>
      <c r="B66" s="42" t="s">
        <v>981</v>
      </c>
      <c r="C66" s="24" t="s">
        <v>18</v>
      </c>
      <c r="D66" s="25" t="s">
        <v>19</v>
      </c>
      <c r="E66" s="34" t="s">
        <v>25</v>
      </c>
      <c r="F66" s="43"/>
      <c r="G66" s="56">
        <v>4.11</v>
      </c>
      <c r="H66" s="29"/>
      <c r="I66" s="29">
        <f t="shared" si="0"/>
        <v>4.11</v>
      </c>
      <c r="J66" s="22" t="str">
        <f t="shared" si="3"/>
        <v>石坑</v>
      </c>
      <c r="K66" s="34">
        <f t="shared" si="4"/>
        <v>2055</v>
      </c>
      <c r="L66" s="29">
        <f t="shared" si="1"/>
        <v>12.33</v>
      </c>
      <c r="M66" s="35">
        <f t="shared" si="2"/>
        <v>61.65</v>
      </c>
      <c r="N66" s="22"/>
      <c r="O66" s="36"/>
      <c r="P66" s="36"/>
      <c r="Q66" s="36"/>
    </row>
    <row r="67" s="40" customFormat="1" ht="12" customHeight="1" spans="1:17">
      <c r="A67" s="22">
        <v>62</v>
      </c>
      <c r="B67" s="42" t="s">
        <v>982</v>
      </c>
      <c r="C67" s="24" t="s">
        <v>18</v>
      </c>
      <c r="D67" s="25" t="s">
        <v>19</v>
      </c>
      <c r="E67" s="34" t="s">
        <v>45</v>
      </c>
      <c r="F67" s="43"/>
      <c r="G67" s="56">
        <v>4.11</v>
      </c>
      <c r="H67" s="29"/>
      <c r="I67" s="29">
        <f t="shared" si="0"/>
        <v>4.11</v>
      </c>
      <c r="J67" s="22" t="str">
        <f t="shared" si="3"/>
        <v>石坑</v>
      </c>
      <c r="K67" s="34">
        <f t="shared" si="4"/>
        <v>2055</v>
      </c>
      <c r="L67" s="29">
        <f t="shared" si="1"/>
        <v>12.33</v>
      </c>
      <c r="M67" s="35">
        <f t="shared" si="2"/>
        <v>61.65</v>
      </c>
      <c r="N67" s="22"/>
      <c r="O67" s="36"/>
      <c r="P67" s="36"/>
      <c r="Q67" s="36"/>
    </row>
    <row r="68" s="40" customFormat="1" ht="12" customHeight="1" spans="1:17">
      <c r="A68" s="22">
        <v>63</v>
      </c>
      <c r="B68" s="42" t="s">
        <v>983</v>
      </c>
      <c r="C68" s="24" t="s">
        <v>18</v>
      </c>
      <c r="D68" s="25" t="s">
        <v>19</v>
      </c>
      <c r="E68" s="34" t="s">
        <v>41</v>
      </c>
      <c r="F68" s="43"/>
      <c r="G68" s="56">
        <v>4.11</v>
      </c>
      <c r="H68" s="29"/>
      <c r="I68" s="29">
        <f t="shared" si="0"/>
        <v>4.11</v>
      </c>
      <c r="J68" s="22" t="str">
        <f t="shared" si="3"/>
        <v>石坑</v>
      </c>
      <c r="K68" s="34">
        <f t="shared" si="4"/>
        <v>2055</v>
      </c>
      <c r="L68" s="29">
        <f t="shared" si="1"/>
        <v>12.33</v>
      </c>
      <c r="M68" s="35">
        <f t="shared" si="2"/>
        <v>61.65</v>
      </c>
      <c r="N68" s="22"/>
      <c r="O68" s="36"/>
      <c r="P68" s="36"/>
      <c r="Q68" s="36"/>
    </row>
    <row r="69" s="40" customFormat="1" ht="12" customHeight="1" spans="1:17">
      <c r="A69" s="22">
        <v>64</v>
      </c>
      <c r="B69" s="42" t="s">
        <v>984</v>
      </c>
      <c r="C69" s="24" t="s">
        <v>18</v>
      </c>
      <c r="D69" s="25" t="s">
        <v>19</v>
      </c>
      <c r="E69" s="34" t="s">
        <v>20</v>
      </c>
      <c r="F69" s="43"/>
      <c r="G69" s="56">
        <v>3.28</v>
      </c>
      <c r="H69" s="29"/>
      <c r="I69" s="29">
        <f t="shared" si="0"/>
        <v>3.28</v>
      </c>
      <c r="J69" s="22" t="str">
        <f t="shared" si="3"/>
        <v>石坑</v>
      </c>
      <c r="K69" s="34">
        <f t="shared" si="4"/>
        <v>1640</v>
      </c>
      <c r="L69" s="29">
        <f t="shared" si="1"/>
        <v>9.84</v>
      </c>
      <c r="M69" s="35">
        <f t="shared" si="2"/>
        <v>49.2</v>
      </c>
      <c r="N69" s="22"/>
      <c r="O69" s="36"/>
      <c r="P69" s="36"/>
      <c r="Q69" s="36"/>
    </row>
    <row r="70" s="40" customFormat="1" ht="12" customHeight="1" spans="1:17">
      <c r="A70" s="22">
        <v>65</v>
      </c>
      <c r="B70" s="42" t="s">
        <v>985</v>
      </c>
      <c r="C70" s="24" t="s">
        <v>18</v>
      </c>
      <c r="D70" s="25" t="s">
        <v>19</v>
      </c>
      <c r="E70" s="34" t="s">
        <v>39</v>
      </c>
      <c r="F70" s="43"/>
      <c r="G70" s="56">
        <v>1.65</v>
      </c>
      <c r="H70" s="29"/>
      <c r="I70" s="29">
        <f t="shared" ref="I70:I133" si="5">G70</f>
        <v>1.65</v>
      </c>
      <c r="J70" s="22" t="str">
        <f t="shared" si="3"/>
        <v>石坑</v>
      </c>
      <c r="K70" s="34">
        <f t="shared" si="4"/>
        <v>825</v>
      </c>
      <c r="L70" s="29">
        <f t="shared" ref="L70:L133" si="6">I70*3</f>
        <v>4.95</v>
      </c>
      <c r="M70" s="35">
        <f t="shared" ref="M70:M133" si="7">I70*15</f>
        <v>24.75</v>
      </c>
      <c r="N70" s="22"/>
      <c r="O70" s="36"/>
      <c r="P70" s="36"/>
      <c r="Q70" s="36"/>
    </row>
    <row r="71" s="40" customFormat="1" ht="12" customHeight="1" spans="1:17">
      <c r="A71" s="22">
        <v>66</v>
      </c>
      <c r="B71" s="42" t="s">
        <v>986</v>
      </c>
      <c r="C71" s="24" t="s">
        <v>18</v>
      </c>
      <c r="D71" s="25" t="s">
        <v>19</v>
      </c>
      <c r="E71" s="34" t="s">
        <v>41</v>
      </c>
      <c r="F71" s="43"/>
      <c r="G71" s="56">
        <v>2.93</v>
      </c>
      <c r="H71" s="29"/>
      <c r="I71" s="29">
        <f t="shared" si="5"/>
        <v>2.93</v>
      </c>
      <c r="J71" s="22" t="str">
        <f t="shared" ref="J71:J134" si="8">J70</f>
        <v>石坑</v>
      </c>
      <c r="K71" s="34">
        <f t="shared" ref="K71:K134" si="9">G71*500</f>
        <v>1465</v>
      </c>
      <c r="L71" s="29">
        <f t="shared" si="6"/>
        <v>8.79</v>
      </c>
      <c r="M71" s="35">
        <f t="shared" si="7"/>
        <v>43.95</v>
      </c>
      <c r="N71" s="22"/>
      <c r="O71" s="36"/>
      <c r="P71" s="36"/>
      <c r="Q71" s="36"/>
    </row>
    <row r="72" s="40" customFormat="1" ht="12" customHeight="1" spans="1:17">
      <c r="A72" s="22">
        <v>67</v>
      </c>
      <c r="B72" s="42" t="s">
        <v>987</v>
      </c>
      <c r="C72" s="24" t="s">
        <v>18</v>
      </c>
      <c r="D72" s="25" t="s">
        <v>19</v>
      </c>
      <c r="E72" s="34" t="s">
        <v>30</v>
      </c>
      <c r="F72" s="43"/>
      <c r="G72" s="56">
        <v>1.95</v>
      </c>
      <c r="H72" s="29"/>
      <c r="I72" s="29">
        <f t="shared" si="5"/>
        <v>1.95</v>
      </c>
      <c r="J72" s="22" t="str">
        <f t="shared" si="8"/>
        <v>石坑</v>
      </c>
      <c r="K72" s="34">
        <f t="shared" si="9"/>
        <v>975</v>
      </c>
      <c r="L72" s="29">
        <f t="shared" si="6"/>
        <v>5.85</v>
      </c>
      <c r="M72" s="35">
        <f t="shared" si="7"/>
        <v>29.25</v>
      </c>
      <c r="N72" s="22"/>
      <c r="O72" s="36"/>
      <c r="P72" s="36"/>
      <c r="Q72" s="36"/>
    </row>
    <row r="73" s="40" customFormat="1" ht="12" customHeight="1" spans="1:17">
      <c r="A73" s="22">
        <v>68</v>
      </c>
      <c r="B73" s="42" t="s">
        <v>570</v>
      </c>
      <c r="C73" s="24" t="s">
        <v>18</v>
      </c>
      <c r="D73" s="25" t="s">
        <v>19</v>
      </c>
      <c r="E73" s="34" t="s">
        <v>25</v>
      </c>
      <c r="F73" s="43"/>
      <c r="G73" s="56">
        <v>1.95</v>
      </c>
      <c r="H73" s="29"/>
      <c r="I73" s="29">
        <f t="shared" si="5"/>
        <v>1.95</v>
      </c>
      <c r="J73" s="22" t="str">
        <f t="shared" si="8"/>
        <v>石坑</v>
      </c>
      <c r="K73" s="34">
        <f t="shared" si="9"/>
        <v>975</v>
      </c>
      <c r="L73" s="29">
        <f t="shared" si="6"/>
        <v>5.85</v>
      </c>
      <c r="M73" s="35">
        <f t="shared" si="7"/>
        <v>29.25</v>
      </c>
      <c r="N73" s="22"/>
      <c r="O73" s="36"/>
      <c r="P73" s="36"/>
      <c r="Q73" s="36"/>
    </row>
    <row r="74" s="40" customFormat="1" ht="12" customHeight="1" spans="1:17">
      <c r="A74" s="22">
        <v>69</v>
      </c>
      <c r="B74" s="42" t="s">
        <v>988</v>
      </c>
      <c r="C74" s="24" t="s">
        <v>18</v>
      </c>
      <c r="D74" s="25" t="s">
        <v>19</v>
      </c>
      <c r="E74" s="34" t="s">
        <v>30</v>
      </c>
      <c r="F74" s="43"/>
      <c r="G74" s="56">
        <v>1.46</v>
      </c>
      <c r="H74" s="29"/>
      <c r="I74" s="29">
        <f t="shared" si="5"/>
        <v>1.46</v>
      </c>
      <c r="J74" s="22" t="str">
        <f t="shared" si="8"/>
        <v>石坑</v>
      </c>
      <c r="K74" s="34">
        <f t="shared" si="9"/>
        <v>730</v>
      </c>
      <c r="L74" s="29">
        <f t="shared" si="6"/>
        <v>4.38</v>
      </c>
      <c r="M74" s="35">
        <f t="shared" si="7"/>
        <v>21.9</v>
      </c>
      <c r="N74" s="22"/>
      <c r="O74" s="36"/>
      <c r="P74" s="36"/>
      <c r="Q74" s="36"/>
    </row>
    <row r="75" s="40" customFormat="1" ht="12" customHeight="1" spans="1:17">
      <c r="A75" s="22">
        <v>70</v>
      </c>
      <c r="B75" s="42" t="s">
        <v>989</v>
      </c>
      <c r="C75" s="24" t="s">
        <v>18</v>
      </c>
      <c r="D75" s="25" t="s">
        <v>19</v>
      </c>
      <c r="E75" s="34" t="s">
        <v>39</v>
      </c>
      <c r="F75" s="43"/>
      <c r="G75" s="56">
        <v>1.95</v>
      </c>
      <c r="H75" s="29"/>
      <c r="I75" s="29">
        <f t="shared" si="5"/>
        <v>1.95</v>
      </c>
      <c r="J75" s="22" t="str">
        <f t="shared" si="8"/>
        <v>石坑</v>
      </c>
      <c r="K75" s="34">
        <f t="shared" si="9"/>
        <v>975</v>
      </c>
      <c r="L75" s="29">
        <f t="shared" si="6"/>
        <v>5.85</v>
      </c>
      <c r="M75" s="35">
        <f t="shared" si="7"/>
        <v>29.25</v>
      </c>
      <c r="N75" s="22"/>
      <c r="O75" s="36"/>
      <c r="P75" s="36"/>
      <c r="Q75" s="36"/>
    </row>
    <row r="76" s="40" customFormat="1" ht="12" customHeight="1" spans="1:17">
      <c r="A76" s="22">
        <v>71</v>
      </c>
      <c r="B76" s="42" t="s">
        <v>990</v>
      </c>
      <c r="C76" s="24" t="s">
        <v>18</v>
      </c>
      <c r="D76" s="25" t="s">
        <v>19</v>
      </c>
      <c r="E76" s="34" t="s">
        <v>41</v>
      </c>
      <c r="F76" s="43"/>
      <c r="G76" s="56">
        <v>1.95</v>
      </c>
      <c r="H76" s="29"/>
      <c r="I76" s="29">
        <f t="shared" si="5"/>
        <v>1.95</v>
      </c>
      <c r="J76" s="22" t="str">
        <f t="shared" si="8"/>
        <v>石坑</v>
      </c>
      <c r="K76" s="34">
        <f t="shared" si="9"/>
        <v>975</v>
      </c>
      <c r="L76" s="29">
        <f t="shared" si="6"/>
        <v>5.85</v>
      </c>
      <c r="M76" s="35">
        <f t="shared" si="7"/>
        <v>29.25</v>
      </c>
      <c r="N76" s="22"/>
      <c r="O76" s="36"/>
      <c r="P76" s="36"/>
      <c r="Q76" s="36"/>
    </row>
    <row r="77" s="40" customFormat="1" ht="12" customHeight="1" spans="1:17">
      <c r="A77" s="22">
        <v>72</v>
      </c>
      <c r="B77" s="42" t="s">
        <v>991</v>
      </c>
      <c r="C77" s="24" t="s">
        <v>18</v>
      </c>
      <c r="D77" s="25" t="s">
        <v>19</v>
      </c>
      <c r="E77" s="34" t="s">
        <v>25</v>
      </c>
      <c r="F77" s="43"/>
      <c r="G77" s="56">
        <v>2.43</v>
      </c>
      <c r="H77" s="29"/>
      <c r="I77" s="29">
        <f t="shared" si="5"/>
        <v>2.43</v>
      </c>
      <c r="J77" s="22" t="str">
        <f t="shared" si="8"/>
        <v>石坑</v>
      </c>
      <c r="K77" s="34">
        <f t="shared" si="9"/>
        <v>1215</v>
      </c>
      <c r="L77" s="29">
        <f t="shared" si="6"/>
        <v>7.29</v>
      </c>
      <c r="M77" s="35">
        <f t="shared" si="7"/>
        <v>36.45</v>
      </c>
      <c r="N77" s="22"/>
      <c r="O77" s="36"/>
      <c r="P77" s="36"/>
      <c r="Q77" s="36"/>
    </row>
    <row r="78" s="40" customFormat="1" ht="12" customHeight="1" spans="1:17">
      <c r="A78" s="22">
        <v>73</v>
      </c>
      <c r="B78" s="42" t="s">
        <v>992</v>
      </c>
      <c r="C78" s="24" t="s">
        <v>18</v>
      </c>
      <c r="D78" s="25" t="s">
        <v>19</v>
      </c>
      <c r="E78" s="34" t="s">
        <v>25</v>
      </c>
      <c r="F78" s="43"/>
      <c r="G78" s="56">
        <v>1.46</v>
      </c>
      <c r="H78" s="29"/>
      <c r="I78" s="29">
        <f t="shared" si="5"/>
        <v>1.46</v>
      </c>
      <c r="J78" s="22" t="str">
        <f t="shared" si="8"/>
        <v>石坑</v>
      </c>
      <c r="K78" s="34">
        <f t="shared" si="9"/>
        <v>730</v>
      </c>
      <c r="L78" s="29">
        <f t="shared" si="6"/>
        <v>4.38</v>
      </c>
      <c r="M78" s="35">
        <f t="shared" si="7"/>
        <v>21.9</v>
      </c>
      <c r="N78" s="22"/>
      <c r="O78" s="36"/>
      <c r="P78" s="36"/>
      <c r="Q78" s="36"/>
    </row>
    <row r="79" s="40" customFormat="1" ht="12" customHeight="1" spans="1:17">
      <c r="A79" s="22">
        <v>74</v>
      </c>
      <c r="B79" s="42" t="s">
        <v>993</v>
      </c>
      <c r="C79" s="24" t="s">
        <v>18</v>
      </c>
      <c r="D79" s="25" t="s">
        <v>19</v>
      </c>
      <c r="E79" s="34" t="s">
        <v>41</v>
      </c>
      <c r="F79" s="43"/>
      <c r="G79" s="56">
        <v>4.88</v>
      </c>
      <c r="H79" s="29"/>
      <c r="I79" s="29">
        <f t="shared" si="5"/>
        <v>4.88</v>
      </c>
      <c r="J79" s="22" t="str">
        <f t="shared" si="8"/>
        <v>石坑</v>
      </c>
      <c r="K79" s="34">
        <f t="shared" si="9"/>
        <v>2440</v>
      </c>
      <c r="L79" s="29">
        <f t="shared" si="6"/>
        <v>14.64</v>
      </c>
      <c r="M79" s="35">
        <f t="shared" si="7"/>
        <v>73.2</v>
      </c>
      <c r="N79" s="22"/>
      <c r="O79" s="36"/>
      <c r="P79" s="36"/>
      <c r="Q79" s="36"/>
    </row>
    <row r="80" s="40" customFormat="1" ht="12" customHeight="1" spans="1:17">
      <c r="A80" s="22">
        <v>75</v>
      </c>
      <c r="B80" s="42" t="s">
        <v>994</v>
      </c>
      <c r="C80" s="24" t="s">
        <v>18</v>
      </c>
      <c r="D80" s="25" t="s">
        <v>19</v>
      </c>
      <c r="E80" s="34" t="s">
        <v>27</v>
      </c>
      <c r="F80" s="43"/>
      <c r="G80" s="56">
        <v>2.43</v>
      </c>
      <c r="H80" s="29"/>
      <c r="I80" s="29">
        <f t="shared" si="5"/>
        <v>2.43</v>
      </c>
      <c r="J80" s="22" t="str">
        <f t="shared" si="8"/>
        <v>石坑</v>
      </c>
      <c r="K80" s="34">
        <f t="shared" si="9"/>
        <v>1215</v>
      </c>
      <c r="L80" s="29">
        <f t="shared" si="6"/>
        <v>7.29</v>
      </c>
      <c r="M80" s="35">
        <f t="shared" si="7"/>
        <v>36.45</v>
      </c>
      <c r="N80" s="22"/>
      <c r="O80" s="36"/>
      <c r="P80" s="36"/>
      <c r="Q80" s="36"/>
    </row>
    <row r="81" s="40" customFormat="1" ht="12" customHeight="1" spans="1:17">
      <c r="A81" s="22">
        <v>76</v>
      </c>
      <c r="B81" s="42" t="s">
        <v>995</v>
      </c>
      <c r="C81" s="24" t="s">
        <v>18</v>
      </c>
      <c r="D81" s="25" t="s">
        <v>19</v>
      </c>
      <c r="E81" s="34" t="s">
        <v>39</v>
      </c>
      <c r="F81" s="43"/>
      <c r="G81" s="56">
        <v>3.9</v>
      </c>
      <c r="H81" s="29"/>
      <c r="I81" s="29">
        <f t="shared" si="5"/>
        <v>3.9</v>
      </c>
      <c r="J81" s="22" t="str">
        <f t="shared" si="8"/>
        <v>石坑</v>
      </c>
      <c r="K81" s="34">
        <f t="shared" si="9"/>
        <v>1950</v>
      </c>
      <c r="L81" s="29">
        <f t="shared" si="6"/>
        <v>11.7</v>
      </c>
      <c r="M81" s="35">
        <f t="shared" si="7"/>
        <v>58.5</v>
      </c>
      <c r="N81" s="22"/>
      <c r="O81" s="36"/>
      <c r="P81" s="36"/>
      <c r="Q81" s="36"/>
    </row>
    <row r="82" s="40" customFormat="1" ht="12" customHeight="1" spans="1:17">
      <c r="A82" s="22">
        <v>77</v>
      </c>
      <c r="B82" s="42" t="s">
        <v>996</v>
      </c>
      <c r="C82" s="24" t="s">
        <v>18</v>
      </c>
      <c r="D82" s="25" t="s">
        <v>19</v>
      </c>
      <c r="E82" s="34" t="s">
        <v>32</v>
      </c>
      <c r="F82" s="43"/>
      <c r="G82" s="56">
        <v>1.95</v>
      </c>
      <c r="H82" s="29"/>
      <c r="I82" s="29">
        <f t="shared" si="5"/>
        <v>1.95</v>
      </c>
      <c r="J82" s="22" t="str">
        <f t="shared" si="8"/>
        <v>石坑</v>
      </c>
      <c r="K82" s="34">
        <f t="shared" si="9"/>
        <v>975</v>
      </c>
      <c r="L82" s="29">
        <f t="shared" si="6"/>
        <v>5.85</v>
      </c>
      <c r="M82" s="35">
        <f t="shared" si="7"/>
        <v>29.25</v>
      </c>
      <c r="N82" s="22"/>
      <c r="O82" s="36"/>
      <c r="P82" s="36"/>
      <c r="Q82" s="36"/>
    </row>
    <row r="83" s="40" customFormat="1" ht="12" customHeight="1" spans="1:17">
      <c r="A83" s="22">
        <v>78</v>
      </c>
      <c r="B83" s="42" t="s">
        <v>997</v>
      </c>
      <c r="C83" s="24" t="s">
        <v>18</v>
      </c>
      <c r="D83" s="25" t="s">
        <v>19</v>
      </c>
      <c r="E83" s="34" t="s">
        <v>27</v>
      </c>
      <c r="F83" s="43"/>
      <c r="G83" s="56">
        <v>3.41</v>
      </c>
      <c r="H83" s="29"/>
      <c r="I83" s="29">
        <f t="shared" si="5"/>
        <v>3.41</v>
      </c>
      <c r="J83" s="22" t="str">
        <f t="shared" si="8"/>
        <v>石坑</v>
      </c>
      <c r="K83" s="34">
        <f t="shared" si="9"/>
        <v>1705</v>
      </c>
      <c r="L83" s="29">
        <f t="shared" si="6"/>
        <v>10.23</v>
      </c>
      <c r="M83" s="35">
        <f t="shared" si="7"/>
        <v>51.15</v>
      </c>
      <c r="N83" s="22"/>
      <c r="O83" s="36"/>
      <c r="P83" s="36"/>
      <c r="Q83" s="36"/>
    </row>
    <row r="84" s="40" customFormat="1" ht="12" customHeight="1" spans="1:17">
      <c r="A84" s="22">
        <v>79</v>
      </c>
      <c r="B84" s="42" t="s">
        <v>998</v>
      </c>
      <c r="C84" s="24" t="s">
        <v>18</v>
      </c>
      <c r="D84" s="25" t="s">
        <v>19</v>
      </c>
      <c r="E84" s="34" t="s">
        <v>25</v>
      </c>
      <c r="F84" s="43"/>
      <c r="G84" s="56">
        <v>4.4</v>
      </c>
      <c r="H84" s="29"/>
      <c r="I84" s="29">
        <f t="shared" si="5"/>
        <v>4.4</v>
      </c>
      <c r="J84" s="22" t="str">
        <f t="shared" si="8"/>
        <v>石坑</v>
      </c>
      <c r="K84" s="34">
        <f t="shared" si="9"/>
        <v>2200</v>
      </c>
      <c r="L84" s="29">
        <f t="shared" si="6"/>
        <v>13.2</v>
      </c>
      <c r="M84" s="35">
        <f t="shared" si="7"/>
        <v>66</v>
      </c>
      <c r="N84" s="22"/>
      <c r="O84" s="36"/>
      <c r="P84" s="36"/>
      <c r="Q84" s="36"/>
    </row>
    <row r="85" s="40" customFormat="1" ht="12" customHeight="1" spans="1:17">
      <c r="A85" s="22">
        <v>80</v>
      </c>
      <c r="B85" s="42" t="s">
        <v>999</v>
      </c>
      <c r="C85" s="24" t="s">
        <v>18</v>
      </c>
      <c r="D85" s="25" t="s">
        <v>19</v>
      </c>
      <c r="E85" s="34" t="s">
        <v>27</v>
      </c>
      <c r="F85" s="43"/>
      <c r="G85" s="56">
        <v>0.97</v>
      </c>
      <c r="H85" s="29"/>
      <c r="I85" s="29">
        <f t="shared" si="5"/>
        <v>0.97</v>
      </c>
      <c r="J85" s="22" t="str">
        <f t="shared" si="8"/>
        <v>石坑</v>
      </c>
      <c r="K85" s="34">
        <f t="shared" si="9"/>
        <v>485</v>
      </c>
      <c r="L85" s="29">
        <f t="shared" si="6"/>
        <v>2.91</v>
      </c>
      <c r="M85" s="35">
        <f t="shared" si="7"/>
        <v>14.55</v>
      </c>
      <c r="N85" s="22"/>
      <c r="O85" s="36"/>
      <c r="P85" s="36"/>
      <c r="Q85" s="36"/>
    </row>
    <row r="86" s="40" customFormat="1" ht="12" customHeight="1" spans="1:17">
      <c r="A86" s="22">
        <v>81</v>
      </c>
      <c r="B86" s="42" t="s">
        <v>1000</v>
      </c>
      <c r="C86" s="24" t="s">
        <v>18</v>
      </c>
      <c r="D86" s="25" t="s">
        <v>19</v>
      </c>
      <c r="E86" s="34" t="s">
        <v>39</v>
      </c>
      <c r="F86" s="43"/>
      <c r="G86" s="56">
        <v>4.4</v>
      </c>
      <c r="H86" s="29"/>
      <c r="I86" s="29">
        <f t="shared" si="5"/>
        <v>4.4</v>
      </c>
      <c r="J86" s="22" t="str">
        <f t="shared" si="8"/>
        <v>石坑</v>
      </c>
      <c r="K86" s="34">
        <f t="shared" si="9"/>
        <v>2200</v>
      </c>
      <c r="L86" s="29">
        <f t="shared" si="6"/>
        <v>13.2</v>
      </c>
      <c r="M86" s="35">
        <f t="shared" si="7"/>
        <v>66</v>
      </c>
      <c r="N86" s="22"/>
      <c r="O86" s="36"/>
      <c r="P86" s="36"/>
      <c r="Q86" s="36"/>
    </row>
    <row r="87" s="40" customFormat="1" ht="12" customHeight="1" spans="1:17">
      <c r="A87" s="22">
        <v>82</v>
      </c>
      <c r="B87" s="42" t="s">
        <v>1001</v>
      </c>
      <c r="C87" s="24" t="s">
        <v>18</v>
      </c>
      <c r="D87" s="25" t="s">
        <v>19</v>
      </c>
      <c r="E87" s="34" t="s">
        <v>41</v>
      </c>
      <c r="F87" s="43"/>
      <c r="G87" s="56">
        <v>5.39</v>
      </c>
      <c r="H87" s="29"/>
      <c r="I87" s="29">
        <f t="shared" si="5"/>
        <v>5.39</v>
      </c>
      <c r="J87" s="22" t="str">
        <f t="shared" si="8"/>
        <v>石坑</v>
      </c>
      <c r="K87" s="34">
        <f t="shared" si="9"/>
        <v>2695</v>
      </c>
      <c r="L87" s="29">
        <f t="shared" si="6"/>
        <v>16.17</v>
      </c>
      <c r="M87" s="35">
        <f t="shared" si="7"/>
        <v>80.85</v>
      </c>
      <c r="N87" s="22"/>
      <c r="O87" s="36"/>
      <c r="P87" s="36"/>
      <c r="Q87" s="36"/>
    </row>
    <row r="88" s="40" customFormat="1" ht="12" customHeight="1" spans="1:17">
      <c r="A88" s="22">
        <v>83</v>
      </c>
      <c r="B88" s="42" t="s">
        <v>1002</v>
      </c>
      <c r="C88" s="24" t="s">
        <v>18</v>
      </c>
      <c r="D88" s="25" t="s">
        <v>19</v>
      </c>
      <c r="E88" s="34" t="s">
        <v>41</v>
      </c>
      <c r="F88" s="43"/>
      <c r="G88" s="56">
        <v>3.9</v>
      </c>
      <c r="H88" s="29"/>
      <c r="I88" s="29">
        <f t="shared" si="5"/>
        <v>3.9</v>
      </c>
      <c r="J88" s="22" t="str">
        <f t="shared" si="8"/>
        <v>石坑</v>
      </c>
      <c r="K88" s="34">
        <f t="shared" si="9"/>
        <v>1950</v>
      </c>
      <c r="L88" s="29">
        <f t="shared" si="6"/>
        <v>11.7</v>
      </c>
      <c r="M88" s="35">
        <f t="shared" si="7"/>
        <v>58.5</v>
      </c>
      <c r="N88" s="22"/>
      <c r="O88" s="36"/>
      <c r="P88" s="36"/>
      <c r="Q88" s="36"/>
    </row>
    <row r="89" s="40" customFormat="1" ht="12" customHeight="1" spans="1:17">
      <c r="A89" s="22">
        <v>84</v>
      </c>
      <c r="B89" s="42" t="s">
        <v>1003</v>
      </c>
      <c r="C89" s="24" t="s">
        <v>18</v>
      </c>
      <c r="D89" s="25" t="s">
        <v>19</v>
      </c>
      <c r="E89" s="34" t="s">
        <v>45</v>
      </c>
      <c r="F89" s="43"/>
      <c r="G89" s="56">
        <v>2.43</v>
      </c>
      <c r="H89" s="29"/>
      <c r="I89" s="29">
        <f t="shared" si="5"/>
        <v>2.43</v>
      </c>
      <c r="J89" s="22" t="str">
        <f t="shared" si="8"/>
        <v>石坑</v>
      </c>
      <c r="K89" s="34">
        <f t="shared" si="9"/>
        <v>1215</v>
      </c>
      <c r="L89" s="29">
        <f t="shared" si="6"/>
        <v>7.29</v>
      </c>
      <c r="M89" s="35">
        <f t="shared" si="7"/>
        <v>36.45</v>
      </c>
      <c r="N89" s="22"/>
      <c r="O89" s="36"/>
      <c r="P89" s="36"/>
      <c r="Q89" s="36"/>
    </row>
    <row r="90" s="40" customFormat="1" ht="12" customHeight="1" spans="1:17">
      <c r="A90" s="22">
        <v>85</v>
      </c>
      <c r="B90" s="42" t="s">
        <v>1004</v>
      </c>
      <c r="C90" s="24" t="s">
        <v>18</v>
      </c>
      <c r="D90" s="25" t="s">
        <v>19</v>
      </c>
      <c r="E90" s="34" t="s">
        <v>23</v>
      </c>
      <c r="F90" s="43"/>
      <c r="G90" s="56">
        <v>1.46</v>
      </c>
      <c r="H90" s="29"/>
      <c r="I90" s="29">
        <f t="shared" si="5"/>
        <v>1.46</v>
      </c>
      <c r="J90" s="22" t="str">
        <f t="shared" si="8"/>
        <v>石坑</v>
      </c>
      <c r="K90" s="34">
        <f t="shared" si="9"/>
        <v>730</v>
      </c>
      <c r="L90" s="29">
        <f t="shared" si="6"/>
        <v>4.38</v>
      </c>
      <c r="M90" s="35">
        <f t="shared" si="7"/>
        <v>21.9</v>
      </c>
      <c r="N90" s="22"/>
      <c r="O90" s="36"/>
      <c r="P90" s="36"/>
      <c r="Q90" s="36"/>
    </row>
    <row r="91" s="40" customFormat="1" ht="12" customHeight="1" spans="1:17">
      <c r="A91" s="22">
        <v>86</v>
      </c>
      <c r="B91" s="42" t="s">
        <v>1005</v>
      </c>
      <c r="C91" s="24" t="s">
        <v>18</v>
      </c>
      <c r="D91" s="25" t="s">
        <v>19</v>
      </c>
      <c r="E91" s="34" t="s">
        <v>39</v>
      </c>
      <c r="F91" s="43"/>
      <c r="G91" s="56">
        <v>1.95</v>
      </c>
      <c r="H91" s="29"/>
      <c r="I91" s="29">
        <f t="shared" si="5"/>
        <v>1.95</v>
      </c>
      <c r="J91" s="22" t="str">
        <f t="shared" si="8"/>
        <v>石坑</v>
      </c>
      <c r="K91" s="34">
        <f t="shared" si="9"/>
        <v>975</v>
      </c>
      <c r="L91" s="29">
        <f t="shared" si="6"/>
        <v>5.85</v>
      </c>
      <c r="M91" s="35">
        <f t="shared" si="7"/>
        <v>29.25</v>
      </c>
      <c r="N91" s="22"/>
      <c r="O91" s="36"/>
      <c r="P91" s="36"/>
      <c r="Q91" s="36"/>
    </row>
    <row r="92" s="40" customFormat="1" ht="12" customHeight="1" spans="1:17">
      <c r="A92" s="22">
        <v>87</v>
      </c>
      <c r="B92" s="42" t="s">
        <v>1006</v>
      </c>
      <c r="C92" s="24" t="s">
        <v>18</v>
      </c>
      <c r="D92" s="25" t="s">
        <v>19</v>
      </c>
      <c r="E92" s="34" t="s">
        <v>25</v>
      </c>
      <c r="F92" s="43"/>
      <c r="G92" s="56">
        <v>1.95</v>
      </c>
      <c r="H92" s="29"/>
      <c r="I92" s="29">
        <f t="shared" si="5"/>
        <v>1.95</v>
      </c>
      <c r="J92" s="22" t="str">
        <f t="shared" si="8"/>
        <v>石坑</v>
      </c>
      <c r="K92" s="34">
        <f t="shared" si="9"/>
        <v>975</v>
      </c>
      <c r="L92" s="29">
        <f t="shared" si="6"/>
        <v>5.85</v>
      </c>
      <c r="M92" s="35">
        <f t="shared" si="7"/>
        <v>29.25</v>
      </c>
      <c r="N92" s="22"/>
      <c r="O92" s="36"/>
      <c r="P92" s="36"/>
      <c r="Q92" s="36"/>
    </row>
    <row r="93" s="40" customFormat="1" ht="12" customHeight="1" spans="1:17">
      <c r="A93" s="22">
        <v>88</v>
      </c>
      <c r="B93" s="42" t="s">
        <v>1007</v>
      </c>
      <c r="C93" s="24" t="s">
        <v>18</v>
      </c>
      <c r="D93" s="25" t="s">
        <v>19</v>
      </c>
      <c r="E93" s="34" t="s">
        <v>45</v>
      </c>
      <c r="F93" s="43"/>
      <c r="G93" s="56">
        <v>3.41</v>
      </c>
      <c r="H93" s="29"/>
      <c r="I93" s="29">
        <f t="shared" si="5"/>
        <v>3.41</v>
      </c>
      <c r="J93" s="22" t="str">
        <f t="shared" si="8"/>
        <v>石坑</v>
      </c>
      <c r="K93" s="34">
        <f t="shared" si="9"/>
        <v>1705</v>
      </c>
      <c r="L93" s="29">
        <f t="shared" si="6"/>
        <v>10.23</v>
      </c>
      <c r="M93" s="35">
        <f t="shared" si="7"/>
        <v>51.15</v>
      </c>
      <c r="N93" s="22"/>
      <c r="O93" s="36"/>
      <c r="P93" s="36"/>
      <c r="Q93" s="36"/>
    </row>
    <row r="94" s="40" customFormat="1" ht="12" customHeight="1" spans="1:17">
      <c r="A94" s="22">
        <v>89</v>
      </c>
      <c r="B94" s="42" t="s">
        <v>1008</v>
      </c>
      <c r="C94" s="24" t="s">
        <v>18</v>
      </c>
      <c r="D94" s="25" t="s">
        <v>19</v>
      </c>
      <c r="E94" s="34" t="s">
        <v>23</v>
      </c>
      <c r="F94" s="43"/>
      <c r="G94" s="56">
        <v>0.96</v>
      </c>
      <c r="H94" s="29"/>
      <c r="I94" s="29">
        <f t="shared" si="5"/>
        <v>0.96</v>
      </c>
      <c r="J94" s="22" t="str">
        <f t="shared" si="8"/>
        <v>石坑</v>
      </c>
      <c r="K94" s="34">
        <f t="shared" si="9"/>
        <v>480</v>
      </c>
      <c r="L94" s="29">
        <f t="shared" si="6"/>
        <v>2.88</v>
      </c>
      <c r="M94" s="35">
        <f t="shared" si="7"/>
        <v>14.4</v>
      </c>
      <c r="N94" s="22"/>
      <c r="O94" s="36"/>
      <c r="P94" s="36"/>
      <c r="Q94" s="36"/>
    </row>
    <row r="95" s="40" customFormat="1" ht="12" customHeight="1" spans="1:17">
      <c r="A95" s="22">
        <v>90</v>
      </c>
      <c r="B95" s="42" t="s">
        <v>1009</v>
      </c>
      <c r="C95" s="24" t="s">
        <v>18</v>
      </c>
      <c r="D95" s="25" t="s">
        <v>19</v>
      </c>
      <c r="E95" s="34" t="s">
        <v>30</v>
      </c>
      <c r="F95" s="43"/>
      <c r="G95" s="56">
        <v>1.94</v>
      </c>
      <c r="H95" s="29"/>
      <c r="I95" s="29">
        <f t="shared" si="5"/>
        <v>1.94</v>
      </c>
      <c r="J95" s="22" t="str">
        <f t="shared" si="8"/>
        <v>石坑</v>
      </c>
      <c r="K95" s="34">
        <f t="shared" si="9"/>
        <v>970</v>
      </c>
      <c r="L95" s="29">
        <f t="shared" si="6"/>
        <v>5.82</v>
      </c>
      <c r="M95" s="35">
        <f t="shared" si="7"/>
        <v>29.1</v>
      </c>
      <c r="N95" s="22"/>
      <c r="O95" s="36"/>
      <c r="P95" s="36"/>
      <c r="Q95" s="36"/>
    </row>
    <row r="96" s="40" customFormat="1" ht="12" customHeight="1" spans="1:17">
      <c r="A96" s="22">
        <v>91</v>
      </c>
      <c r="B96" s="42" t="s">
        <v>1010</v>
      </c>
      <c r="C96" s="24" t="s">
        <v>18</v>
      </c>
      <c r="D96" s="25" t="s">
        <v>19</v>
      </c>
      <c r="E96" s="34" t="s">
        <v>41</v>
      </c>
      <c r="F96" s="43"/>
      <c r="G96" s="56">
        <v>1.94</v>
      </c>
      <c r="H96" s="29"/>
      <c r="I96" s="29">
        <f t="shared" si="5"/>
        <v>1.94</v>
      </c>
      <c r="J96" s="22" t="str">
        <f t="shared" si="8"/>
        <v>石坑</v>
      </c>
      <c r="K96" s="34">
        <f t="shared" si="9"/>
        <v>970</v>
      </c>
      <c r="L96" s="29">
        <f t="shared" si="6"/>
        <v>5.82</v>
      </c>
      <c r="M96" s="35">
        <f t="shared" si="7"/>
        <v>29.1</v>
      </c>
      <c r="N96" s="22"/>
      <c r="O96" s="36"/>
      <c r="P96" s="36"/>
      <c r="Q96" s="36"/>
    </row>
    <row r="97" s="40" customFormat="1" ht="12" customHeight="1" spans="1:17">
      <c r="A97" s="22">
        <v>92</v>
      </c>
      <c r="B97" s="42" t="s">
        <v>1011</v>
      </c>
      <c r="C97" s="24" t="s">
        <v>18</v>
      </c>
      <c r="D97" s="25" t="s">
        <v>19</v>
      </c>
      <c r="E97" s="34" t="s">
        <v>41</v>
      </c>
      <c r="F97" s="43"/>
      <c r="G97" s="56">
        <v>1.94</v>
      </c>
      <c r="H97" s="29"/>
      <c r="I97" s="29">
        <f t="shared" si="5"/>
        <v>1.94</v>
      </c>
      <c r="J97" s="22" t="str">
        <f t="shared" si="8"/>
        <v>石坑</v>
      </c>
      <c r="K97" s="34">
        <f t="shared" si="9"/>
        <v>970</v>
      </c>
      <c r="L97" s="29">
        <f t="shared" si="6"/>
        <v>5.82</v>
      </c>
      <c r="M97" s="35">
        <f t="shared" si="7"/>
        <v>29.1</v>
      </c>
      <c r="N97" s="22"/>
      <c r="O97" s="36"/>
      <c r="P97" s="36"/>
      <c r="Q97" s="36"/>
    </row>
    <row r="98" s="40" customFormat="1" ht="12" customHeight="1" spans="1:17">
      <c r="A98" s="22">
        <v>93</v>
      </c>
      <c r="B98" s="42" t="s">
        <v>1012</v>
      </c>
      <c r="C98" s="24" t="s">
        <v>18</v>
      </c>
      <c r="D98" s="25" t="s">
        <v>19</v>
      </c>
      <c r="E98" s="34" t="s">
        <v>20</v>
      </c>
      <c r="F98" s="43"/>
      <c r="G98" s="56">
        <v>2.91</v>
      </c>
      <c r="H98" s="29"/>
      <c r="I98" s="29">
        <f t="shared" si="5"/>
        <v>2.91</v>
      </c>
      <c r="J98" s="22" t="str">
        <f t="shared" si="8"/>
        <v>石坑</v>
      </c>
      <c r="K98" s="34">
        <f t="shared" si="9"/>
        <v>1455</v>
      </c>
      <c r="L98" s="29">
        <f t="shared" si="6"/>
        <v>8.73</v>
      </c>
      <c r="M98" s="35">
        <f t="shared" si="7"/>
        <v>43.65</v>
      </c>
      <c r="N98" s="22"/>
      <c r="O98" s="36"/>
      <c r="P98" s="36"/>
      <c r="Q98" s="36"/>
    </row>
    <row r="99" s="40" customFormat="1" ht="12" customHeight="1" spans="1:17">
      <c r="A99" s="22">
        <v>94</v>
      </c>
      <c r="B99" s="42" t="s">
        <v>1013</v>
      </c>
      <c r="C99" s="24" t="s">
        <v>18</v>
      </c>
      <c r="D99" s="25" t="s">
        <v>19</v>
      </c>
      <c r="E99" s="34" t="s">
        <v>25</v>
      </c>
      <c r="F99" s="43"/>
      <c r="G99" s="56">
        <v>0.96</v>
      </c>
      <c r="H99" s="29"/>
      <c r="I99" s="29">
        <f t="shared" si="5"/>
        <v>0.96</v>
      </c>
      <c r="J99" s="22" t="str">
        <f t="shared" si="8"/>
        <v>石坑</v>
      </c>
      <c r="K99" s="34">
        <f t="shared" si="9"/>
        <v>480</v>
      </c>
      <c r="L99" s="29">
        <f t="shared" si="6"/>
        <v>2.88</v>
      </c>
      <c r="M99" s="35">
        <f t="shared" si="7"/>
        <v>14.4</v>
      </c>
      <c r="N99" s="22"/>
      <c r="O99" s="36"/>
      <c r="P99" s="36"/>
      <c r="Q99" s="36"/>
    </row>
    <row r="100" s="40" customFormat="1" ht="12" customHeight="1" spans="1:17">
      <c r="A100" s="22">
        <v>95</v>
      </c>
      <c r="B100" s="42" t="s">
        <v>1014</v>
      </c>
      <c r="C100" s="24" t="s">
        <v>18</v>
      </c>
      <c r="D100" s="25" t="s">
        <v>19</v>
      </c>
      <c r="E100" s="34" t="s">
        <v>39</v>
      </c>
      <c r="F100" s="43"/>
      <c r="G100" s="56">
        <v>0.96</v>
      </c>
      <c r="H100" s="29"/>
      <c r="I100" s="29">
        <f t="shared" si="5"/>
        <v>0.96</v>
      </c>
      <c r="J100" s="22" t="str">
        <f t="shared" si="8"/>
        <v>石坑</v>
      </c>
      <c r="K100" s="34">
        <f t="shared" si="9"/>
        <v>480</v>
      </c>
      <c r="L100" s="29">
        <f t="shared" si="6"/>
        <v>2.88</v>
      </c>
      <c r="M100" s="35">
        <f t="shared" si="7"/>
        <v>14.4</v>
      </c>
      <c r="N100" s="22"/>
      <c r="O100" s="36"/>
      <c r="P100" s="36"/>
      <c r="Q100" s="36"/>
    </row>
    <row r="101" s="40" customFormat="1" ht="12" customHeight="1" spans="1:17">
      <c r="A101" s="22">
        <v>96</v>
      </c>
      <c r="B101" s="42" t="s">
        <v>1015</v>
      </c>
      <c r="C101" s="24" t="s">
        <v>18</v>
      </c>
      <c r="D101" s="25" t="s">
        <v>19</v>
      </c>
      <c r="E101" s="34" t="s">
        <v>27</v>
      </c>
      <c r="F101" s="43"/>
      <c r="G101" s="56">
        <v>4.37</v>
      </c>
      <c r="H101" s="29"/>
      <c r="I101" s="29">
        <f t="shared" si="5"/>
        <v>4.37</v>
      </c>
      <c r="J101" s="22" t="str">
        <f t="shared" si="8"/>
        <v>石坑</v>
      </c>
      <c r="K101" s="34">
        <f t="shared" si="9"/>
        <v>2185</v>
      </c>
      <c r="L101" s="29">
        <f t="shared" si="6"/>
        <v>13.11</v>
      </c>
      <c r="M101" s="35">
        <f t="shared" si="7"/>
        <v>65.55</v>
      </c>
      <c r="N101" s="22"/>
      <c r="O101" s="36"/>
      <c r="P101" s="36"/>
      <c r="Q101" s="36"/>
    </row>
    <row r="102" s="40" customFormat="1" ht="12" customHeight="1" spans="1:17">
      <c r="A102" s="22">
        <v>97</v>
      </c>
      <c r="B102" s="42" t="s">
        <v>1016</v>
      </c>
      <c r="C102" s="24" t="s">
        <v>18</v>
      </c>
      <c r="D102" s="25" t="s">
        <v>19</v>
      </c>
      <c r="E102" s="34" t="s">
        <v>20</v>
      </c>
      <c r="F102" s="43"/>
      <c r="G102" s="56">
        <v>2.42</v>
      </c>
      <c r="H102" s="29"/>
      <c r="I102" s="29">
        <f t="shared" si="5"/>
        <v>2.42</v>
      </c>
      <c r="J102" s="22" t="str">
        <f t="shared" si="8"/>
        <v>石坑</v>
      </c>
      <c r="K102" s="34">
        <f t="shared" si="9"/>
        <v>1210</v>
      </c>
      <c r="L102" s="29">
        <f t="shared" si="6"/>
        <v>7.26</v>
      </c>
      <c r="M102" s="35">
        <f t="shared" si="7"/>
        <v>36.3</v>
      </c>
      <c r="N102" s="22"/>
      <c r="O102" s="36"/>
      <c r="P102" s="36"/>
      <c r="Q102" s="36"/>
    </row>
    <row r="103" s="40" customFormat="1" ht="12" customHeight="1" spans="1:17">
      <c r="A103" s="22">
        <v>98</v>
      </c>
      <c r="B103" s="42" t="s">
        <v>1017</v>
      </c>
      <c r="C103" s="24" t="s">
        <v>18</v>
      </c>
      <c r="D103" s="25" t="s">
        <v>19</v>
      </c>
      <c r="E103" s="34" t="s">
        <v>27</v>
      </c>
      <c r="F103" s="43"/>
      <c r="G103" s="56">
        <v>1.45</v>
      </c>
      <c r="H103" s="29"/>
      <c r="I103" s="29">
        <f t="shared" si="5"/>
        <v>1.45</v>
      </c>
      <c r="J103" s="22" t="str">
        <f t="shared" si="8"/>
        <v>石坑</v>
      </c>
      <c r="K103" s="34">
        <f t="shared" si="9"/>
        <v>725</v>
      </c>
      <c r="L103" s="29">
        <f t="shared" si="6"/>
        <v>4.35</v>
      </c>
      <c r="M103" s="35">
        <f t="shared" si="7"/>
        <v>21.75</v>
      </c>
      <c r="N103" s="22"/>
      <c r="O103" s="36"/>
      <c r="P103" s="36"/>
      <c r="Q103" s="36"/>
    </row>
    <row r="104" s="40" customFormat="1" ht="12" customHeight="1" spans="1:17">
      <c r="A104" s="22">
        <v>99</v>
      </c>
      <c r="B104" s="42" t="s">
        <v>1018</v>
      </c>
      <c r="C104" s="24" t="s">
        <v>18</v>
      </c>
      <c r="D104" s="25" t="s">
        <v>19</v>
      </c>
      <c r="E104" s="34" t="s">
        <v>45</v>
      </c>
      <c r="F104" s="43"/>
      <c r="G104" s="56">
        <v>2.96</v>
      </c>
      <c r="H104" s="29"/>
      <c r="I104" s="29">
        <f t="shared" si="5"/>
        <v>2.96</v>
      </c>
      <c r="J104" s="22" t="str">
        <f t="shared" si="8"/>
        <v>石坑</v>
      </c>
      <c r="K104" s="34">
        <f t="shared" si="9"/>
        <v>1480</v>
      </c>
      <c r="L104" s="29">
        <f t="shared" si="6"/>
        <v>8.88</v>
      </c>
      <c r="M104" s="35">
        <f t="shared" si="7"/>
        <v>44.4</v>
      </c>
      <c r="N104" s="22"/>
      <c r="O104" s="36"/>
      <c r="P104" s="36"/>
      <c r="Q104" s="36"/>
    </row>
    <row r="105" s="40" customFormat="1" ht="12" customHeight="1" spans="1:17">
      <c r="A105" s="22">
        <v>100</v>
      </c>
      <c r="B105" s="42" t="s">
        <v>1019</v>
      </c>
      <c r="C105" s="24" t="s">
        <v>18</v>
      </c>
      <c r="D105" s="25" t="s">
        <v>19</v>
      </c>
      <c r="E105" s="34" t="s">
        <v>23</v>
      </c>
      <c r="F105" s="43"/>
      <c r="G105" s="56">
        <v>1.94</v>
      </c>
      <c r="H105" s="29"/>
      <c r="I105" s="29">
        <f t="shared" si="5"/>
        <v>1.94</v>
      </c>
      <c r="J105" s="22" t="str">
        <f t="shared" si="8"/>
        <v>石坑</v>
      </c>
      <c r="K105" s="34">
        <f t="shared" si="9"/>
        <v>970</v>
      </c>
      <c r="L105" s="29">
        <f t="shared" si="6"/>
        <v>5.82</v>
      </c>
      <c r="M105" s="35">
        <f t="shared" si="7"/>
        <v>29.1</v>
      </c>
      <c r="N105" s="22"/>
      <c r="O105" s="36"/>
      <c r="P105" s="36"/>
      <c r="Q105" s="36"/>
    </row>
    <row r="106" s="40" customFormat="1" ht="12" customHeight="1" spans="1:17">
      <c r="A106" s="22">
        <v>101</v>
      </c>
      <c r="B106" s="42" t="s">
        <v>1020</v>
      </c>
      <c r="C106" s="24" t="s">
        <v>18</v>
      </c>
      <c r="D106" s="25" t="s">
        <v>19</v>
      </c>
      <c r="E106" s="34" t="s">
        <v>39</v>
      </c>
      <c r="F106" s="43"/>
      <c r="G106" s="56">
        <v>0.48</v>
      </c>
      <c r="H106" s="29"/>
      <c r="I106" s="29">
        <f t="shared" si="5"/>
        <v>0.48</v>
      </c>
      <c r="J106" s="22" t="str">
        <f t="shared" si="8"/>
        <v>石坑</v>
      </c>
      <c r="K106" s="34">
        <f t="shared" si="9"/>
        <v>240</v>
      </c>
      <c r="L106" s="29">
        <f t="shared" si="6"/>
        <v>1.44</v>
      </c>
      <c r="M106" s="35">
        <f t="shared" si="7"/>
        <v>7.2</v>
      </c>
      <c r="N106" s="22"/>
      <c r="O106" s="36"/>
      <c r="P106" s="36"/>
      <c r="Q106" s="36"/>
    </row>
    <row r="107" s="40" customFormat="1" ht="12" customHeight="1" spans="1:17">
      <c r="A107" s="22">
        <v>102</v>
      </c>
      <c r="B107" s="42" t="s">
        <v>1021</v>
      </c>
      <c r="C107" s="24" t="s">
        <v>18</v>
      </c>
      <c r="D107" s="25" t="s">
        <v>19</v>
      </c>
      <c r="E107" s="34" t="s">
        <v>27</v>
      </c>
      <c r="F107" s="43"/>
      <c r="G107" s="56">
        <v>1.45</v>
      </c>
      <c r="H107" s="29"/>
      <c r="I107" s="29">
        <f t="shared" si="5"/>
        <v>1.45</v>
      </c>
      <c r="J107" s="22" t="str">
        <f t="shared" si="8"/>
        <v>石坑</v>
      </c>
      <c r="K107" s="34">
        <f t="shared" si="9"/>
        <v>725</v>
      </c>
      <c r="L107" s="29">
        <f t="shared" si="6"/>
        <v>4.35</v>
      </c>
      <c r="M107" s="35">
        <f t="shared" si="7"/>
        <v>21.75</v>
      </c>
      <c r="N107" s="22"/>
      <c r="O107" s="36"/>
      <c r="P107" s="36"/>
      <c r="Q107" s="36"/>
    </row>
    <row r="108" s="40" customFormat="1" ht="12" customHeight="1" spans="1:17">
      <c r="A108" s="22">
        <v>103</v>
      </c>
      <c r="B108" s="42" t="s">
        <v>1022</v>
      </c>
      <c r="C108" s="24" t="s">
        <v>18</v>
      </c>
      <c r="D108" s="25" t="s">
        <v>19</v>
      </c>
      <c r="E108" s="34" t="s">
        <v>41</v>
      </c>
      <c r="F108" s="43"/>
      <c r="G108" s="56">
        <v>2.91</v>
      </c>
      <c r="H108" s="29"/>
      <c r="I108" s="29">
        <f t="shared" si="5"/>
        <v>2.91</v>
      </c>
      <c r="J108" s="22" t="str">
        <f t="shared" si="8"/>
        <v>石坑</v>
      </c>
      <c r="K108" s="34">
        <f t="shared" si="9"/>
        <v>1455</v>
      </c>
      <c r="L108" s="29">
        <f t="shared" si="6"/>
        <v>8.73</v>
      </c>
      <c r="M108" s="35">
        <f t="shared" si="7"/>
        <v>43.65</v>
      </c>
      <c r="N108" s="22"/>
      <c r="O108" s="36"/>
      <c r="P108" s="36"/>
      <c r="Q108" s="36"/>
    </row>
    <row r="109" s="40" customFormat="1" ht="12" customHeight="1" spans="1:17">
      <c r="A109" s="22">
        <v>104</v>
      </c>
      <c r="B109" s="42" t="s">
        <v>1023</v>
      </c>
      <c r="C109" s="24" t="s">
        <v>18</v>
      </c>
      <c r="D109" s="25" t="s">
        <v>19</v>
      </c>
      <c r="E109" s="34" t="s">
        <v>32</v>
      </c>
      <c r="F109" s="43"/>
      <c r="G109" s="56">
        <v>1.94</v>
      </c>
      <c r="H109" s="29"/>
      <c r="I109" s="29">
        <f t="shared" si="5"/>
        <v>1.94</v>
      </c>
      <c r="J109" s="22" t="str">
        <f t="shared" si="8"/>
        <v>石坑</v>
      </c>
      <c r="K109" s="34">
        <f t="shared" si="9"/>
        <v>970</v>
      </c>
      <c r="L109" s="29">
        <f t="shared" si="6"/>
        <v>5.82</v>
      </c>
      <c r="M109" s="35">
        <f t="shared" si="7"/>
        <v>29.1</v>
      </c>
      <c r="N109" s="22"/>
      <c r="O109" s="36"/>
      <c r="P109" s="36"/>
      <c r="Q109" s="36"/>
    </row>
    <row r="110" s="40" customFormat="1" ht="12" customHeight="1" spans="1:17">
      <c r="A110" s="22">
        <v>105</v>
      </c>
      <c r="B110" s="42" t="s">
        <v>1024</v>
      </c>
      <c r="C110" s="24" t="s">
        <v>18</v>
      </c>
      <c r="D110" s="25" t="s">
        <v>19</v>
      </c>
      <c r="E110" s="34" t="s">
        <v>45</v>
      </c>
      <c r="F110" s="43"/>
      <c r="G110" s="56">
        <v>1.45</v>
      </c>
      <c r="H110" s="29"/>
      <c r="I110" s="29">
        <f t="shared" si="5"/>
        <v>1.45</v>
      </c>
      <c r="J110" s="22" t="str">
        <f t="shared" si="8"/>
        <v>石坑</v>
      </c>
      <c r="K110" s="34">
        <f t="shared" si="9"/>
        <v>725</v>
      </c>
      <c r="L110" s="29">
        <f t="shared" si="6"/>
        <v>4.35</v>
      </c>
      <c r="M110" s="35">
        <f t="shared" si="7"/>
        <v>21.75</v>
      </c>
      <c r="N110" s="22"/>
      <c r="O110" s="36"/>
      <c r="P110" s="36"/>
      <c r="Q110" s="36"/>
    </row>
    <row r="111" s="40" customFormat="1" ht="12" customHeight="1" spans="1:17">
      <c r="A111" s="22">
        <v>106</v>
      </c>
      <c r="B111" s="42" t="s">
        <v>1025</v>
      </c>
      <c r="C111" s="24" t="s">
        <v>18</v>
      </c>
      <c r="D111" s="25" t="s">
        <v>19</v>
      </c>
      <c r="E111" s="34" t="s">
        <v>27</v>
      </c>
      <c r="F111" s="43"/>
      <c r="G111" s="56">
        <v>0.48</v>
      </c>
      <c r="H111" s="29"/>
      <c r="I111" s="29">
        <f t="shared" si="5"/>
        <v>0.48</v>
      </c>
      <c r="J111" s="22" t="str">
        <f t="shared" si="8"/>
        <v>石坑</v>
      </c>
      <c r="K111" s="34">
        <f t="shared" si="9"/>
        <v>240</v>
      </c>
      <c r="L111" s="29">
        <f t="shared" si="6"/>
        <v>1.44</v>
      </c>
      <c r="M111" s="35">
        <f t="shared" si="7"/>
        <v>7.2</v>
      </c>
      <c r="N111" s="22"/>
      <c r="O111" s="36"/>
      <c r="P111" s="36"/>
      <c r="Q111" s="36"/>
    </row>
    <row r="112" s="40" customFormat="1" ht="12" customHeight="1" spans="1:17">
      <c r="A112" s="22">
        <v>107</v>
      </c>
      <c r="B112" s="42" t="s">
        <v>1026</v>
      </c>
      <c r="C112" s="24" t="s">
        <v>18</v>
      </c>
      <c r="D112" s="25" t="s">
        <v>19</v>
      </c>
      <c r="E112" s="34" t="s">
        <v>39</v>
      </c>
      <c r="F112" s="43"/>
      <c r="G112" s="56">
        <v>7.2</v>
      </c>
      <c r="H112" s="29"/>
      <c r="I112" s="29">
        <f t="shared" si="5"/>
        <v>7.2</v>
      </c>
      <c r="J112" s="22" t="str">
        <f t="shared" si="8"/>
        <v>石坑</v>
      </c>
      <c r="K112" s="34">
        <f t="shared" si="9"/>
        <v>3600</v>
      </c>
      <c r="L112" s="29">
        <f t="shared" si="6"/>
        <v>21.6</v>
      </c>
      <c r="M112" s="35">
        <f t="shared" si="7"/>
        <v>108</v>
      </c>
      <c r="N112" s="22"/>
      <c r="O112" s="36"/>
      <c r="P112" s="36"/>
      <c r="Q112" s="36"/>
    </row>
    <row r="113" s="40" customFormat="1" ht="12" customHeight="1" spans="1:17">
      <c r="A113" s="22">
        <v>108</v>
      </c>
      <c r="B113" s="42" t="s">
        <v>1027</v>
      </c>
      <c r="C113" s="24" t="s">
        <v>18</v>
      </c>
      <c r="D113" s="25" t="s">
        <v>19</v>
      </c>
      <c r="E113" s="34" t="s">
        <v>20</v>
      </c>
      <c r="F113" s="43"/>
      <c r="G113" s="56">
        <v>1.45</v>
      </c>
      <c r="H113" s="29"/>
      <c r="I113" s="29">
        <f t="shared" si="5"/>
        <v>1.45</v>
      </c>
      <c r="J113" s="22" t="str">
        <f t="shared" si="8"/>
        <v>石坑</v>
      </c>
      <c r="K113" s="34">
        <f t="shared" si="9"/>
        <v>725</v>
      </c>
      <c r="L113" s="29">
        <f t="shared" si="6"/>
        <v>4.35</v>
      </c>
      <c r="M113" s="35">
        <f t="shared" si="7"/>
        <v>21.75</v>
      </c>
      <c r="N113" s="22"/>
      <c r="O113" s="36"/>
      <c r="P113" s="36"/>
      <c r="Q113" s="36"/>
    </row>
    <row r="114" s="40" customFormat="1" ht="12" customHeight="1" spans="1:17">
      <c r="A114" s="22">
        <v>109</v>
      </c>
      <c r="B114" s="42" t="s">
        <v>1028</v>
      </c>
      <c r="C114" s="24" t="s">
        <v>18</v>
      </c>
      <c r="D114" s="25" t="s">
        <v>19</v>
      </c>
      <c r="E114" s="34" t="s">
        <v>23</v>
      </c>
      <c r="F114" s="43"/>
      <c r="G114" s="56">
        <v>0.96</v>
      </c>
      <c r="H114" s="29"/>
      <c r="I114" s="29">
        <f t="shared" si="5"/>
        <v>0.96</v>
      </c>
      <c r="J114" s="22" t="str">
        <f t="shared" si="8"/>
        <v>石坑</v>
      </c>
      <c r="K114" s="34">
        <f t="shared" si="9"/>
        <v>480</v>
      </c>
      <c r="L114" s="29">
        <f t="shared" si="6"/>
        <v>2.88</v>
      </c>
      <c r="M114" s="35">
        <f t="shared" si="7"/>
        <v>14.4</v>
      </c>
      <c r="N114" s="22"/>
      <c r="O114" s="36"/>
      <c r="P114" s="36"/>
      <c r="Q114" s="36"/>
    </row>
    <row r="115" s="40" customFormat="1" ht="12" customHeight="1" spans="1:17">
      <c r="A115" s="22">
        <v>110</v>
      </c>
      <c r="B115" s="42" t="s">
        <v>1029</v>
      </c>
      <c r="C115" s="24" t="s">
        <v>18</v>
      </c>
      <c r="D115" s="25" t="s">
        <v>19</v>
      </c>
      <c r="E115" s="34" t="s">
        <v>39</v>
      </c>
      <c r="F115" s="43"/>
      <c r="G115" s="56">
        <v>4.42</v>
      </c>
      <c r="H115" s="29"/>
      <c r="I115" s="29">
        <f t="shared" si="5"/>
        <v>4.42</v>
      </c>
      <c r="J115" s="22" t="str">
        <f t="shared" si="8"/>
        <v>石坑</v>
      </c>
      <c r="K115" s="34">
        <f t="shared" si="9"/>
        <v>2210</v>
      </c>
      <c r="L115" s="29">
        <f t="shared" si="6"/>
        <v>13.26</v>
      </c>
      <c r="M115" s="35">
        <f t="shared" si="7"/>
        <v>66.3</v>
      </c>
      <c r="N115" s="22"/>
      <c r="O115" s="36"/>
      <c r="P115" s="36"/>
      <c r="Q115" s="36"/>
    </row>
    <row r="116" s="40" customFormat="1" ht="12" customHeight="1" spans="1:17">
      <c r="A116" s="22">
        <v>111</v>
      </c>
      <c r="B116" s="42" t="s">
        <v>1030</v>
      </c>
      <c r="C116" s="24" t="s">
        <v>18</v>
      </c>
      <c r="D116" s="25" t="s">
        <v>19</v>
      </c>
      <c r="E116" s="34" t="s">
        <v>32</v>
      </c>
      <c r="F116" s="43"/>
      <c r="G116" s="56">
        <v>1.94</v>
      </c>
      <c r="H116" s="29"/>
      <c r="I116" s="29">
        <f t="shared" si="5"/>
        <v>1.94</v>
      </c>
      <c r="J116" s="22" t="str">
        <f t="shared" si="8"/>
        <v>石坑</v>
      </c>
      <c r="K116" s="34">
        <f t="shared" si="9"/>
        <v>970</v>
      </c>
      <c r="L116" s="29">
        <f t="shared" si="6"/>
        <v>5.82</v>
      </c>
      <c r="M116" s="35">
        <f t="shared" si="7"/>
        <v>29.1</v>
      </c>
      <c r="N116" s="22"/>
      <c r="O116" s="36"/>
      <c r="P116" s="36"/>
      <c r="Q116" s="36"/>
    </row>
    <row r="117" s="40" customFormat="1" ht="12" customHeight="1" spans="1:17">
      <c r="A117" s="22">
        <v>112</v>
      </c>
      <c r="B117" s="42" t="s">
        <v>1031</v>
      </c>
      <c r="C117" s="24" t="s">
        <v>18</v>
      </c>
      <c r="D117" s="25" t="s">
        <v>19</v>
      </c>
      <c r="E117" s="34" t="s">
        <v>32</v>
      </c>
      <c r="F117" s="43"/>
      <c r="G117" s="56">
        <v>1.94</v>
      </c>
      <c r="H117" s="29"/>
      <c r="I117" s="29">
        <f t="shared" si="5"/>
        <v>1.94</v>
      </c>
      <c r="J117" s="22" t="str">
        <f t="shared" si="8"/>
        <v>石坑</v>
      </c>
      <c r="K117" s="34">
        <f t="shared" si="9"/>
        <v>970</v>
      </c>
      <c r="L117" s="29">
        <f t="shared" si="6"/>
        <v>5.82</v>
      </c>
      <c r="M117" s="35">
        <f t="shared" si="7"/>
        <v>29.1</v>
      </c>
      <c r="N117" s="22"/>
      <c r="O117" s="36"/>
      <c r="P117" s="36"/>
      <c r="Q117" s="36"/>
    </row>
    <row r="118" s="40" customFormat="1" ht="12" customHeight="1" spans="1:17">
      <c r="A118" s="22">
        <v>113</v>
      </c>
      <c r="B118" s="42" t="s">
        <v>888</v>
      </c>
      <c r="C118" s="24" t="s">
        <v>18</v>
      </c>
      <c r="D118" s="25" t="s">
        <v>19</v>
      </c>
      <c r="E118" s="34" t="s">
        <v>25</v>
      </c>
      <c r="F118" s="43"/>
      <c r="G118" s="56">
        <v>1.22</v>
      </c>
      <c r="H118" s="29"/>
      <c r="I118" s="29">
        <f t="shared" si="5"/>
        <v>1.22</v>
      </c>
      <c r="J118" s="22" t="str">
        <f t="shared" si="8"/>
        <v>石坑</v>
      </c>
      <c r="K118" s="34">
        <f t="shared" si="9"/>
        <v>610</v>
      </c>
      <c r="L118" s="29">
        <f t="shared" si="6"/>
        <v>3.66</v>
      </c>
      <c r="M118" s="35">
        <f t="shared" si="7"/>
        <v>18.3</v>
      </c>
      <c r="N118" s="22"/>
      <c r="O118" s="36"/>
      <c r="P118" s="36"/>
      <c r="Q118" s="36"/>
    </row>
    <row r="119" s="40" customFormat="1" ht="12" customHeight="1" spans="1:17">
      <c r="A119" s="22">
        <v>114</v>
      </c>
      <c r="B119" s="42" t="s">
        <v>1032</v>
      </c>
      <c r="C119" s="24" t="s">
        <v>18</v>
      </c>
      <c r="D119" s="25" t="s">
        <v>19</v>
      </c>
      <c r="E119" s="34" t="s">
        <v>32</v>
      </c>
      <c r="F119" s="43"/>
      <c r="G119" s="56">
        <v>2</v>
      </c>
      <c r="H119" s="29"/>
      <c r="I119" s="29">
        <f t="shared" si="5"/>
        <v>2</v>
      </c>
      <c r="J119" s="22" t="str">
        <f t="shared" si="8"/>
        <v>石坑</v>
      </c>
      <c r="K119" s="34">
        <f t="shared" si="9"/>
        <v>1000</v>
      </c>
      <c r="L119" s="29">
        <f t="shared" si="6"/>
        <v>6</v>
      </c>
      <c r="M119" s="35">
        <f t="shared" si="7"/>
        <v>30</v>
      </c>
      <c r="N119" s="22"/>
      <c r="O119" s="36"/>
      <c r="P119" s="36"/>
      <c r="Q119" s="36"/>
    </row>
    <row r="120" s="40" customFormat="1" ht="12" customHeight="1" spans="1:17">
      <c r="A120" s="22">
        <v>115</v>
      </c>
      <c r="B120" s="42" t="s">
        <v>1033</v>
      </c>
      <c r="C120" s="24" t="s">
        <v>18</v>
      </c>
      <c r="D120" s="25" t="s">
        <v>19</v>
      </c>
      <c r="E120" s="34" t="s">
        <v>32</v>
      </c>
      <c r="F120" s="43"/>
      <c r="G120" s="56">
        <v>1.6</v>
      </c>
      <c r="H120" s="29"/>
      <c r="I120" s="29">
        <f t="shared" si="5"/>
        <v>1.6</v>
      </c>
      <c r="J120" s="22" t="str">
        <f t="shared" si="8"/>
        <v>石坑</v>
      </c>
      <c r="K120" s="34">
        <f t="shared" si="9"/>
        <v>800</v>
      </c>
      <c r="L120" s="29">
        <f t="shared" si="6"/>
        <v>4.8</v>
      </c>
      <c r="M120" s="35">
        <f t="shared" si="7"/>
        <v>24</v>
      </c>
      <c r="N120" s="22"/>
      <c r="O120" s="36"/>
      <c r="P120" s="36"/>
      <c r="Q120" s="36"/>
    </row>
    <row r="121" s="40" customFormat="1" ht="12" customHeight="1" spans="1:17">
      <c r="A121" s="22">
        <v>116</v>
      </c>
      <c r="B121" s="42" t="s">
        <v>1034</v>
      </c>
      <c r="C121" s="24" t="s">
        <v>18</v>
      </c>
      <c r="D121" s="25" t="s">
        <v>19</v>
      </c>
      <c r="E121" s="34" t="s">
        <v>25</v>
      </c>
      <c r="F121" s="43"/>
      <c r="G121" s="56">
        <v>2</v>
      </c>
      <c r="H121" s="29"/>
      <c r="I121" s="29">
        <f t="shared" si="5"/>
        <v>2</v>
      </c>
      <c r="J121" s="22" t="str">
        <f t="shared" si="8"/>
        <v>石坑</v>
      </c>
      <c r="K121" s="34">
        <f t="shared" si="9"/>
        <v>1000</v>
      </c>
      <c r="L121" s="29">
        <f t="shared" si="6"/>
        <v>6</v>
      </c>
      <c r="M121" s="35">
        <f t="shared" si="7"/>
        <v>30</v>
      </c>
      <c r="N121" s="22"/>
      <c r="O121" s="36"/>
      <c r="P121" s="36"/>
      <c r="Q121" s="36"/>
    </row>
    <row r="122" s="40" customFormat="1" ht="12" customHeight="1" spans="1:17">
      <c r="A122" s="22">
        <v>117</v>
      </c>
      <c r="B122" s="42" t="s">
        <v>1035</v>
      </c>
      <c r="C122" s="24" t="s">
        <v>18</v>
      </c>
      <c r="D122" s="25" t="s">
        <v>19</v>
      </c>
      <c r="E122" s="34" t="s">
        <v>23</v>
      </c>
      <c r="F122" s="43"/>
      <c r="G122" s="56">
        <v>1.6</v>
      </c>
      <c r="H122" s="29"/>
      <c r="I122" s="29">
        <f t="shared" si="5"/>
        <v>1.6</v>
      </c>
      <c r="J122" s="22" t="str">
        <f t="shared" si="8"/>
        <v>石坑</v>
      </c>
      <c r="K122" s="34">
        <f t="shared" si="9"/>
        <v>800</v>
      </c>
      <c r="L122" s="29">
        <f t="shared" si="6"/>
        <v>4.8</v>
      </c>
      <c r="M122" s="35">
        <f t="shared" si="7"/>
        <v>24</v>
      </c>
      <c r="N122" s="22"/>
      <c r="O122" s="36"/>
      <c r="P122" s="36"/>
      <c r="Q122" s="36"/>
    </row>
    <row r="123" s="40" customFormat="1" ht="12" customHeight="1" spans="1:17">
      <c r="A123" s="22">
        <v>118</v>
      </c>
      <c r="B123" s="42" t="s">
        <v>1036</v>
      </c>
      <c r="C123" s="24" t="s">
        <v>18</v>
      </c>
      <c r="D123" s="25" t="s">
        <v>19</v>
      </c>
      <c r="E123" s="34" t="s">
        <v>25</v>
      </c>
      <c r="F123" s="43"/>
      <c r="G123" s="56">
        <v>1.6</v>
      </c>
      <c r="H123" s="29"/>
      <c r="I123" s="29">
        <f t="shared" si="5"/>
        <v>1.6</v>
      </c>
      <c r="J123" s="22" t="str">
        <f t="shared" si="8"/>
        <v>石坑</v>
      </c>
      <c r="K123" s="34">
        <f t="shared" si="9"/>
        <v>800</v>
      </c>
      <c r="L123" s="29">
        <f t="shared" si="6"/>
        <v>4.8</v>
      </c>
      <c r="M123" s="35">
        <f t="shared" si="7"/>
        <v>24</v>
      </c>
      <c r="N123" s="22"/>
      <c r="O123" s="36"/>
      <c r="P123" s="36"/>
      <c r="Q123" s="36"/>
    </row>
    <row r="124" s="40" customFormat="1" ht="12" customHeight="1" spans="1:17">
      <c r="A124" s="22">
        <v>119</v>
      </c>
      <c r="B124" s="42" t="s">
        <v>1037</v>
      </c>
      <c r="C124" s="24" t="s">
        <v>18</v>
      </c>
      <c r="D124" s="25" t="s">
        <v>19</v>
      </c>
      <c r="E124" s="34" t="s">
        <v>45</v>
      </c>
      <c r="F124" s="43"/>
      <c r="G124" s="56">
        <v>2.4</v>
      </c>
      <c r="H124" s="29"/>
      <c r="I124" s="29">
        <f t="shared" si="5"/>
        <v>2.4</v>
      </c>
      <c r="J124" s="22" t="str">
        <f t="shared" si="8"/>
        <v>石坑</v>
      </c>
      <c r="K124" s="34">
        <f t="shared" si="9"/>
        <v>1200</v>
      </c>
      <c r="L124" s="29">
        <f t="shared" si="6"/>
        <v>7.2</v>
      </c>
      <c r="M124" s="35">
        <f t="shared" si="7"/>
        <v>36</v>
      </c>
      <c r="N124" s="22"/>
      <c r="O124" s="36"/>
      <c r="P124" s="36"/>
      <c r="Q124" s="36"/>
    </row>
    <row r="125" s="40" customFormat="1" ht="12" customHeight="1" spans="1:17">
      <c r="A125" s="22">
        <v>120</v>
      </c>
      <c r="B125" s="42" t="s">
        <v>1038</v>
      </c>
      <c r="C125" s="24" t="s">
        <v>18</v>
      </c>
      <c r="D125" s="25" t="s">
        <v>19</v>
      </c>
      <c r="E125" s="34" t="s">
        <v>39</v>
      </c>
      <c r="F125" s="43"/>
      <c r="G125" s="56">
        <v>2</v>
      </c>
      <c r="H125" s="29"/>
      <c r="I125" s="29">
        <f t="shared" si="5"/>
        <v>2</v>
      </c>
      <c r="J125" s="22" t="str">
        <f t="shared" si="8"/>
        <v>石坑</v>
      </c>
      <c r="K125" s="34">
        <f t="shared" si="9"/>
        <v>1000</v>
      </c>
      <c r="L125" s="29">
        <f t="shared" si="6"/>
        <v>6</v>
      </c>
      <c r="M125" s="35">
        <f t="shared" si="7"/>
        <v>30</v>
      </c>
      <c r="N125" s="22"/>
      <c r="O125" s="36"/>
      <c r="P125" s="36"/>
      <c r="Q125" s="36"/>
    </row>
    <row r="126" s="40" customFormat="1" ht="12" customHeight="1" spans="1:17">
      <c r="A126" s="22">
        <v>121</v>
      </c>
      <c r="B126" s="42" t="s">
        <v>1039</v>
      </c>
      <c r="C126" s="24" t="s">
        <v>18</v>
      </c>
      <c r="D126" s="25" t="s">
        <v>19</v>
      </c>
      <c r="E126" s="34" t="s">
        <v>45</v>
      </c>
      <c r="F126" s="43"/>
      <c r="G126" s="56">
        <v>1.6</v>
      </c>
      <c r="H126" s="29"/>
      <c r="I126" s="29">
        <f t="shared" si="5"/>
        <v>1.6</v>
      </c>
      <c r="J126" s="22" t="str">
        <f t="shared" si="8"/>
        <v>石坑</v>
      </c>
      <c r="K126" s="34">
        <f t="shared" si="9"/>
        <v>800</v>
      </c>
      <c r="L126" s="29">
        <f t="shared" si="6"/>
        <v>4.8</v>
      </c>
      <c r="M126" s="35">
        <f t="shared" si="7"/>
        <v>24</v>
      </c>
      <c r="N126" s="22"/>
      <c r="O126" s="36"/>
      <c r="P126" s="36"/>
      <c r="Q126" s="36"/>
    </row>
    <row r="127" s="40" customFormat="1" ht="12" customHeight="1" spans="1:17">
      <c r="A127" s="22">
        <v>122</v>
      </c>
      <c r="B127" s="42" t="s">
        <v>1040</v>
      </c>
      <c r="C127" s="24" t="s">
        <v>18</v>
      </c>
      <c r="D127" s="25" t="s">
        <v>19</v>
      </c>
      <c r="E127" s="34" t="s">
        <v>41</v>
      </c>
      <c r="F127" s="43"/>
      <c r="G127" s="56">
        <v>1.2</v>
      </c>
      <c r="H127" s="29"/>
      <c r="I127" s="29">
        <f t="shared" si="5"/>
        <v>1.2</v>
      </c>
      <c r="J127" s="22" t="str">
        <f t="shared" si="8"/>
        <v>石坑</v>
      </c>
      <c r="K127" s="34">
        <f t="shared" si="9"/>
        <v>600</v>
      </c>
      <c r="L127" s="29">
        <f t="shared" si="6"/>
        <v>3.6</v>
      </c>
      <c r="M127" s="35">
        <f t="shared" si="7"/>
        <v>18</v>
      </c>
      <c r="N127" s="22"/>
      <c r="O127" s="36"/>
      <c r="P127" s="36"/>
      <c r="Q127" s="36"/>
    </row>
    <row r="128" s="40" customFormat="1" ht="12" customHeight="1" spans="1:17">
      <c r="A128" s="22">
        <v>123</v>
      </c>
      <c r="B128" s="42" t="s">
        <v>1041</v>
      </c>
      <c r="C128" s="24" t="s">
        <v>18</v>
      </c>
      <c r="D128" s="25" t="s">
        <v>19</v>
      </c>
      <c r="E128" s="34" t="s">
        <v>39</v>
      </c>
      <c r="F128" s="43"/>
      <c r="G128" s="56">
        <v>1.2</v>
      </c>
      <c r="H128" s="29"/>
      <c r="I128" s="29">
        <f t="shared" si="5"/>
        <v>1.2</v>
      </c>
      <c r="J128" s="22" t="str">
        <f t="shared" si="8"/>
        <v>石坑</v>
      </c>
      <c r="K128" s="34">
        <f t="shared" si="9"/>
        <v>600</v>
      </c>
      <c r="L128" s="29">
        <f t="shared" si="6"/>
        <v>3.6</v>
      </c>
      <c r="M128" s="35">
        <f t="shared" si="7"/>
        <v>18</v>
      </c>
      <c r="N128" s="22"/>
      <c r="O128" s="36"/>
      <c r="P128" s="36"/>
      <c r="Q128" s="36"/>
    </row>
    <row r="129" s="40" customFormat="1" ht="12" customHeight="1" spans="1:17">
      <c r="A129" s="22">
        <v>124</v>
      </c>
      <c r="B129" s="42" t="s">
        <v>1042</v>
      </c>
      <c r="C129" s="24" t="s">
        <v>18</v>
      </c>
      <c r="D129" s="25" t="s">
        <v>19</v>
      </c>
      <c r="E129" s="34" t="s">
        <v>23</v>
      </c>
      <c r="F129" s="43"/>
      <c r="G129" s="56">
        <v>2.79</v>
      </c>
      <c r="H129" s="29"/>
      <c r="I129" s="29">
        <f t="shared" si="5"/>
        <v>2.79</v>
      </c>
      <c r="J129" s="22" t="str">
        <f t="shared" si="8"/>
        <v>石坑</v>
      </c>
      <c r="K129" s="34">
        <f t="shared" si="9"/>
        <v>1395</v>
      </c>
      <c r="L129" s="29">
        <f t="shared" si="6"/>
        <v>8.37</v>
      </c>
      <c r="M129" s="35">
        <f t="shared" si="7"/>
        <v>41.85</v>
      </c>
      <c r="N129" s="22"/>
      <c r="O129" s="36"/>
      <c r="P129" s="36"/>
      <c r="Q129" s="36"/>
    </row>
    <row r="130" s="40" customFormat="1" ht="12" customHeight="1" spans="1:17">
      <c r="A130" s="22">
        <v>125</v>
      </c>
      <c r="B130" s="42" t="s">
        <v>1043</v>
      </c>
      <c r="C130" s="24" t="s">
        <v>18</v>
      </c>
      <c r="D130" s="25" t="s">
        <v>19</v>
      </c>
      <c r="E130" s="34" t="s">
        <v>27</v>
      </c>
      <c r="F130" s="43"/>
      <c r="G130" s="56">
        <v>2.4</v>
      </c>
      <c r="H130" s="29"/>
      <c r="I130" s="29">
        <f t="shared" si="5"/>
        <v>2.4</v>
      </c>
      <c r="J130" s="22" t="str">
        <f t="shared" si="8"/>
        <v>石坑</v>
      </c>
      <c r="K130" s="34">
        <f t="shared" si="9"/>
        <v>1200</v>
      </c>
      <c r="L130" s="29">
        <f t="shared" si="6"/>
        <v>7.2</v>
      </c>
      <c r="M130" s="35">
        <f t="shared" si="7"/>
        <v>36</v>
      </c>
      <c r="N130" s="22"/>
      <c r="O130" s="36"/>
      <c r="P130" s="36"/>
      <c r="Q130" s="36"/>
    </row>
    <row r="131" s="40" customFormat="1" ht="12" customHeight="1" spans="1:17">
      <c r="A131" s="22">
        <v>126</v>
      </c>
      <c r="B131" s="42" t="s">
        <v>765</v>
      </c>
      <c r="C131" s="24" t="s">
        <v>18</v>
      </c>
      <c r="D131" s="25" t="s">
        <v>19</v>
      </c>
      <c r="E131" s="34" t="s">
        <v>30</v>
      </c>
      <c r="F131" s="43"/>
      <c r="G131" s="56">
        <v>1.6</v>
      </c>
      <c r="H131" s="29"/>
      <c r="I131" s="29">
        <f t="shared" si="5"/>
        <v>1.6</v>
      </c>
      <c r="J131" s="22" t="str">
        <f t="shared" si="8"/>
        <v>石坑</v>
      </c>
      <c r="K131" s="34">
        <f t="shared" si="9"/>
        <v>800</v>
      </c>
      <c r="L131" s="29">
        <f t="shared" si="6"/>
        <v>4.8</v>
      </c>
      <c r="M131" s="35">
        <f t="shared" si="7"/>
        <v>24</v>
      </c>
      <c r="N131" s="22"/>
      <c r="O131" s="36"/>
      <c r="P131" s="36"/>
      <c r="Q131" s="36"/>
    </row>
    <row r="132" s="40" customFormat="1" ht="12" customHeight="1" spans="1:17">
      <c r="A132" s="22">
        <v>127</v>
      </c>
      <c r="B132" s="42" t="s">
        <v>1044</v>
      </c>
      <c r="C132" s="24" t="s">
        <v>18</v>
      </c>
      <c r="D132" s="25" t="s">
        <v>19</v>
      </c>
      <c r="E132" s="34" t="s">
        <v>32</v>
      </c>
      <c r="F132" s="43"/>
      <c r="G132" s="56">
        <v>2.4</v>
      </c>
      <c r="H132" s="29"/>
      <c r="I132" s="29">
        <f t="shared" si="5"/>
        <v>2.4</v>
      </c>
      <c r="J132" s="22" t="str">
        <f t="shared" si="8"/>
        <v>石坑</v>
      </c>
      <c r="K132" s="34">
        <f t="shared" si="9"/>
        <v>1200</v>
      </c>
      <c r="L132" s="29">
        <f t="shared" si="6"/>
        <v>7.2</v>
      </c>
      <c r="M132" s="35">
        <f t="shared" si="7"/>
        <v>36</v>
      </c>
      <c r="N132" s="22"/>
      <c r="O132" s="36"/>
      <c r="P132" s="36"/>
      <c r="Q132" s="36"/>
    </row>
    <row r="133" s="40" customFormat="1" ht="12" customHeight="1" spans="1:17">
      <c r="A133" s="22">
        <v>128</v>
      </c>
      <c r="B133" s="42" t="s">
        <v>1045</v>
      </c>
      <c r="C133" s="24" t="s">
        <v>18</v>
      </c>
      <c r="D133" s="25" t="s">
        <v>19</v>
      </c>
      <c r="E133" s="34" t="s">
        <v>27</v>
      </c>
      <c r="F133" s="43"/>
      <c r="G133" s="56">
        <v>2</v>
      </c>
      <c r="H133" s="29"/>
      <c r="I133" s="29">
        <f t="shared" si="5"/>
        <v>2</v>
      </c>
      <c r="J133" s="22" t="str">
        <f t="shared" si="8"/>
        <v>石坑</v>
      </c>
      <c r="K133" s="34">
        <f t="shared" si="9"/>
        <v>1000</v>
      </c>
      <c r="L133" s="29">
        <f t="shared" si="6"/>
        <v>6</v>
      </c>
      <c r="M133" s="35">
        <f t="shared" si="7"/>
        <v>30</v>
      </c>
      <c r="N133" s="22"/>
      <c r="O133" s="36"/>
      <c r="P133" s="36"/>
      <c r="Q133" s="36"/>
    </row>
    <row r="134" s="40" customFormat="1" ht="12" customHeight="1" spans="1:17">
      <c r="A134" s="22">
        <v>129</v>
      </c>
      <c r="B134" s="42" t="s">
        <v>1046</v>
      </c>
      <c r="C134" s="24" t="s">
        <v>18</v>
      </c>
      <c r="D134" s="25" t="s">
        <v>19</v>
      </c>
      <c r="E134" s="34" t="s">
        <v>39</v>
      </c>
      <c r="F134" s="43"/>
      <c r="G134" s="56">
        <v>2</v>
      </c>
      <c r="H134" s="29"/>
      <c r="I134" s="29">
        <f t="shared" ref="I134:I197" si="10">G134</f>
        <v>2</v>
      </c>
      <c r="J134" s="22" t="str">
        <f t="shared" si="8"/>
        <v>石坑</v>
      </c>
      <c r="K134" s="34">
        <f t="shared" si="9"/>
        <v>1000</v>
      </c>
      <c r="L134" s="29">
        <f t="shared" ref="L134:L197" si="11">I134*3</f>
        <v>6</v>
      </c>
      <c r="M134" s="35">
        <f t="shared" ref="M134:M197" si="12">I134*15</f>
        <v>30</v>
      </c>
      <c r="N134" s="22"/>
      <c r="O134" s="36"/>
      <c r="P134" s="36"/>
      <c r="Q134" s="36"/>
    </row>
    <row r="135" s="40" customFormat="1" ht="12" customHeight="1" spans="1:17">
      <c r="A135" s="22">
        <v>130</v>
      </c>
      <c r="B135" s="42" t="s">
        <v>1047</v>
      </c>
      <c r="C135" s="24" t="s">
        <v>18</v>
      </c>
      <c r="D135" s="25" t="s">
        <v>19</v>
      </c>
      <c r="E135" s="34" t="s">
        <v>30</v>
      </c>
      <c r="F135" s="43"/>
      <c r="G135" s="56">
        <v>2.4</v>
      </c>
      <c r="H135" s="29"/>
      <c r="I135" s="29">
        <f t="shared" si="10"/>
        <v>2.4</v>
      </c>
      <c r="J135" s="22" t="str">
        <f t="shared" ref="J135:J198" si="13">J134</f>
        <v>石坑</v>
      </c>
      <c r="K135" s="34">
        <f t="shared" ref="K135:K198" si="14">G135*500</f>
        <v>1200</v>
      </c>
      <c r="L135" s="29">
        <f t="shared" si="11"/>
        <v>7.2</v>
      </c>
      <c r="M135" s="35">
        <f t="shared" si="12"/>
        <v>36</v>
      </c>
      <c r="N135" s="22"/>
      <c r="O135" s="36"/>
      <c r="P135" s="36"/>
      <c r="Q135" s="36"/>
    </row>
    <row r="136" s="40" customFormat="1" ht="12" customHeight="1" spans="1:17">
      <c r="A136" s="22">
        <v>131</v>
      </c>
      <c r="B136" s="42" t="s">
        <v>1048</v>
      </c>
      <c r="C136" s="24" t="s">
        <v>18</v>
      </c>
      <c r="D136" s="25" t="s">
        <v>19</v>
      </c>
      <c r="E136" s="34" t="s">
        <v>20</v>
      </c>
      <c r="F136" s="43"/>
      <c r="G136" s="56">
        <v>1.2</v>
      </c>
      <c r="H136" s="29"/>
      <c r="I136" s="29">
        <f t="shared" si="10"/>
        <v>1.2</v>
      </c>
      <c r="J136" s="22" t="str">
        <f t="shared" si="13"/>
        <v>石坑</v>
      </c>
      <c r="K136" s="34">
        <f t="shared" si="14"/>
        <v>600</v>
      </c>
      <c r="L136" s="29">
        <f t="shared" si="11"/>
        <v>3.6</v>
      </c>
      <c r="M136" s="35">
        <f t="shared" si="12"/>
        <v>18</v>
      </c>
      <c r="N136" s="22"/>
      <c r="O136" s="36"/>
      <c r="P136" s="36"/>
      <c r="Q136" s="36"/>
    </row>
    <row r="137" s="40" customFormat="1" ht="12" customHeight="1" spans="1:17">
      <c r="A137" s="22">
        <v>132</v>
      </c>
      <c r="B137" s="42" t="s">
        <v>1049</v>
      </c>
      <c r="C137" s="24" t="s">
        <v>18</v>
      </c>
      <c r="D137" s="25" t="s">
        <v>19</v>
      </c>
      <c r="E137" s="34" t="s">
        <v>41</v>
      </c>
      <c r="F137" s="43"/>
      <c r="G137" s="56">
        <v>2</v>
      </c>
      <c r="H137" s="29"/>
      <c r="I137" s="29">
        <f t="shared" si="10"/>
        <v>2</v>
      </c>
      <c r="J137" s="22" t="str">
        <f t="shared" si="13"/>
        <v>石坑</v>
      </c>
      <c r="K137" s="34">
        <f t="shared" si="14"/>
        <v>1000</v>
      </c>
      <c r="L137" s="29">
        <f t="shared" si="11"/>
        <v>6</v>
      </c>
      <c r="M137" s="35">
        <f t="shared" si="12"/>
        <v>30</v>
      </c>
      <c r="N137" s="22"/>
      <c r="O137" s="36"/>
      <c r="P137" s="36"/>
      <c r="Q137" s="36"/>
    </row>
    <row r="138" s="40" customFormat="1" ht="12" customHeight="1" spans="1:17">
      <c r="A138" s="22">
        <v>133</v>
      </c>
      <c r="B138" s="42" t="s">
        <v>1050</v>
      </c>
      <c r="C138" s="24" t="s">
        <v>18</v>
      </c>
      <c r="D138" s="25" t="s">
        <v>19</v>
      </c>
      <c r="E138" s="34" t="s">
        <v>20</v>
      </c>
      <c r="F138" s="43"/>
      <c r="G138" s="56">
        <v>2</v>
      </c>
      <c r="H138" s="29"/>
      <c r="I138" s="29">
        <f t="shared" si="10"/>
        <v>2</v>
      </c>
      <c r="J138" s="22" t="str">
        <f t="shared" si="13"/>
        <v>石坑</v>
      </c>
      <c r="K138" s="34">
        <f t="shared" si="14"/>
        <v>1000</v>
      </c>
      <c r="L138" s="29">
        <f t="shared" si="11"/>
        <v>6</v>
      </c>
      <c r="M138" s="35">
        <f t="shared" si="12"/>
        <v>30</v>
      </c>
      <c r="N138" s="22"/>
      <c r="O138" s="36"/>
      <c r="P138" s="36"/>
      <c r="Q138" s="36"/>
    </row>
    <row r="139" s="40" customFormat="1" ht="12" customHeight="1" spans="1:17">
      <c r="A139" s="22">
        <v>134</v>
      </c>
      <c r="B139" s="42" t="s">
        <v>1051</v>
      </c>
      <c r="C139" s="24" t="s">
        <v>18</v>
      </c>
      <c r="D139" s="25" t="s">
        <v>19</v>
      </c>
      <c r="E139" s="34" t="s">
        <v>20</v>
      </c>
      <c r="F139" s="43"/>
      <c r="G139" s="56">
        <v>2</v>
      </c>
      <c r="H139" s="29"/>
      <c r="I139" s="29">
        <f t="shared" si="10"/>
        <v>2</v>
      </c>
      <c r="J139" s="22" t="str">
        <f t="shared" si="13"/>
        <v>石坑</v>
      </c>
      <c r="K139" s="34">
        <f t="shared" si="14"/>
        <v>1000</v>
      </c>
      <c r="L139" s="29">
        <f t="shared" si="11"/>
        <v>6</v>
      </c>
      <c r="M139" s="35">
        <f t="shared" si="12"/>
        <v>30</v>
      </c>
      <c r="N139" s="22"/>
      <c r="O139" s="36"/>
      <c r="P139" s="36"/>
      <c r="Q139" s="36"/>
    </row>
    <row r="140" s="40" customFormat="1" ht="12" customHeight="1" spans="1:17">
      <c r="A140" s="22">
        <v>135</v>
      </c>
      <c r="B140" s="42" t="s">
        <v>1052</v>
      </c>
      <c r="C140" s="24" t="s">
        <v>18</v>
      </c>
      <c r="D140" s="25" t="s">
        <v>19</v>
      </c>
      <c r="E140" s="34" t="s">
        <v>23</v>
      </c>
      <c r="F140" s="43"/>
      <c r="G140" s="56">
        <v>2.4</v>
      </c>
      <c r="H140" s="29"/>
      <c r="I140" s="29">
        <f t="shared" si="10"/>
        <v>2.4</v>
      </c>
      <c r="J140" s="22" t="str">
        <f t="shared" si="13"/>
        <v>石坑</v>
      </c>
      <c r="K140" s="34">
        <f t="shared" si="14"/>
        <v>1200</v>
      </c>
      <c r="L140" s="29">
        <f t="shared" si="11"/>
        <v>7.2</v>
      </c>
      <c r="M140" s="35">
        <f t="shared" si="12"/>
        <v>36</v>
      </c>
      <c r="N140" s="22"/>
      <c r="O140" s="36"/>
      <c r="P140" s="36"/>
      <c r="Q140" s="36"/>
    </row>
    <row r="141" s="40" customFormat="1" ht="12" customHeight="1" spans="1:17">
      <c r="A141" s="22">
        <v>136</v>
      </c>
      <c r="B141" s="42" t="s">
        <v>1053</v>
      </c>
      <c r="C141" s="24" t="s">
        <v>18</v>
      </c>
      <c r="D141" s="25" t="s">
        <v>19</v>
      </c>
      <c r="E141" s="34" t="s">
        <v>23</v>
      </c>
      <c r="F141" s="43"/>
      <c r="G141" s="56">
        <v>2.81</v>
      </c>
      <c r="H141" s="29"/>
      <c r="I141" s="29">
        <f t="shared" si="10"/>
        <v>2.81</v>
      </c>
      <c r="J141" s="22" t="str">
        <f t="shared" si="13"/>
        <v>石坑</v>
      </c>
      <c r="K141" s="34">
        <f t="shared" si="14"/>
        <v>1405</v>
      </c>
      <c r="L141" s="29">
        <f t="shared" si="11"/>
        <v>8.43</v>
      </c>
      <c r="M141" s="35">
        <f t="shared" si="12"/>
        <v>42.15</v>
      </c>
      <c r="N141" s="22"/>
      <c r="O141" s="36"/>
      <c r="P141" s="36"/>
      <c r="Q141" s="36"/>
    </row>
    <row r="142" s="40" customFormat="1" ht="12" customHeight="1" spans="1:17">
      <c r="A142" s="22">
        <v>137</v>
      </c>
      <c r="B142" s="42" t="s">
        <v>1054</v>
      </c>
      <c r="C142" s="24" t="s">
        <v>18</v>
      </c>
      <c r="D142" s="25" t="s">
        <v>19</v>
      </c>
      <c r="E142" s="34" t="s">
        <v>23</v>
      </c>
      <c r="F142" s="43"/>
      <c r="G142" s="56">
        <v>1.43</v>
      </c>
      <c r="H142" s="29"/>
      <c r="I142" s="29">
        <f t="shared" si="10"/>
        <v>1.43</v>
      </c>
      <c r="J142" s="22" t="str">
        <f t="shared" si="13"/>
        <v>石坑</v>
      </c>
      <c r="K142" s="34">
        <f t="shared" si="14"/>
        <v>715</v>
      </c>
      <c r="L142" s="29">
        <f t="shared" si="11"/>
        <v>4.29</v>
      </c>
      <c r="M142" s="35">
        <f t="shared" si="12"/>
        <v>21.45</v>
      </c>
      <c r="N142" s="22"/>
      <c r="O142" s="36"/>
      <c r="P142" s="36"/>
      <c r="Q142" s="36"/>
    </row>
    <row r="143" s="40" customFormat="1" ht="12" customHeight="1" spans="1:17">
      <c r="A143" s="22">
        <v>138</v>
      </c>
      <c r="B143" s="42" t="s">
        <v>1055</v>
      </c>
      <c r="C143" s="24" t="s">
        <v>18</v>
      </c>
      <c r="D143" s="25" t="s">
        <v>19</v>
      </c>
      <c r="E143" s="34" t="s">
        <v>27</v>
      </c>
      <c r="F143" s="43"/>
      <c r="G143" s="56">
        <v>1.88</v>
      </c>
      <c r="H143" s="29"/>
      <c r="I143" s="29">
        <f t="shared" si="10"/>
        <v>1.88</v>
      </c>
      <c r="J143" s="22" t="str">
        <f t="shared" si="13"/>
        <v>石坑</v>
      </c>
      <c r="K143" s="34">
        <f t="shared" si="14"/>
        <v>940</v>
      </c>
      <c r="L143" s="29">
        <f t="shared" si="11"/>
        <v>5.64</v>
      </c>
      <c r="M143" s="35">
        <f t="shared" si="12"/>
        <v>28.2</v>
      </c>
      <c r="N143" s="22"/>
      <c r="O143" s="36"/>
      <c r="P143" s="36"/>
      <c r="Q143" s="36"/>
    </row>
    <row r="144" s="40" customFormat="1" ht="12" customHeight="1" spans="1:17">
      <c r="A144" s="22">
        <v>139</v>
      </c>
      <c r="B144" s="42" t="s">
        <v>1056</v>
      </c>
      <c r="C144" s="24" t="s">
        <v>18</v>
      </c>
      <c r="D144" s="25" t="s">
        <v>19</v>
      </c>
      <c r="E144" s="34" t="s">
        <v>39</v>
      </c>
      <c r="F144" s="43"/>
      <c r="G144" s="56">
        <v>1.88</v>
      </c>
      <c r="H144" s="29"/>
      <c r="I144" s="29">
        <f t="shared" si="10"/>
        <v>1.88</v>
      </c>
      <c r="J144" s="22" t="str">
        <f t="shared" si="13"/>
        <v>石坑</v>
      </c>
      <c r="K144" s="34">
        <f t="shared" si="14"/>
        <v>940</v>
      </c>
      <c r="L144" s="29">
        <f t="shared" si="11"/>
        <v>5.64</v>
      </c>
      <c r="M144" s="35">
        <f t="shared" si="12"/>
        <v>28.2</v>
      </c>
      <c r="N144" s="22"/>
      <c r="O144" s="36"/>
      <c r="P144" s="36"/>
      <c r="Q144" s="36"/>
    </row>
    <row r="145" s="40" customFormat="1" ht="12" customHeight="1" spans="1:17">
      <c r="A145" s="22">
        <v>140</v>
      </c>
      <c r="B145" s="42" t="s">
        <v>1057</v>
      </c>
      <c r="C145" s="24" t="s">
        <v>18</v>
      </c>
      <c r="D145" s="25" t="s">
        <v>19</v>
      </c>
      <c r="E145" s="34" t="s">
        <v>45</v>
      </c>
      <c r="F145" s="43"/>
      <c r="G145" s="56">
        <v>2.33</v>
      </c>
      <c r="H145" s="29"/>
      <c r="I145" s="29">
        <f t="shared" si="10"/>
        <v>2.33</v>
      </c>
      <c r="J145" s="22" t="str">
        <f t="shared" si="13"/>
        <v>石坑</v>
      </c>
      <c r="K145" s="34">
        <f t="shared" si="14"/>
        <v>1165</v>
      </c>
      <c r="L145" s="29">
        <f t="shared" si="11"/>
        <v>6.99</v>
      </c>
      <c r="M145" s="35">
        <f t="shared" si="12"/>
        <v>34.95</v>
      </c>
      <c r="N145" s="22"/>
      <c r="O145" s="36"/>
      <c r="P145" s="36"/>
      <c r="Q145" s="36"/>
    </row>
    <row r="146" s="40" customFormat="1" ht="12" customHeight="1" spans="1:17">
      <c r="A146" s="22">
        <v>141</v>
      </c>
      <c r="B146" s="42" t="s">
        <v>1058</v>
      </c>
      <c r="C146" s="24" t="s">
        <v>18</v>
      </c>
      <c r="D146" s="25" t="s">
        <v>19</v>
      </c>
      <c r="E146" s="34" t="s">
        <v>45</v>
      </c>
      <c r="F146" s="43"/>
      <c r="G146" s="56">
        <v>2.81</v>
      </c>
      <c r="H146" s="29"/>
      <c r="I146" s="29">
        <f t="shared" si="10"/>
        <v>2.81</v>
      </c>
      <c r="J146" s="22" t="str">
        <f t="shared" si="13"/>
        <v>石坑</v>
      </c>
      <c r="K146" s="34">
        <f t="shared" si="14"/>
        <v>1405</v>
      </c>
      <c r="L146" s="29">
        <f t="shared" si="11"/>
        <v>8.43</v>
      </c>
      <c r="M146" s="35">
        <f t="shared" si="12"/>
        <v>42.15</v>
      </c>
      <c r="N146" s="22"/>
      <c r="O146" s="36"/>
      <c r="P146" s="36"/>
      <c r="Q146" s="36"/>
    </row>
    <row r="147" s="40" customFormat="1" ht="12" customHeight="1" spans="1:17">
      <c r="A147" s="22">
        <v>142</v>
      </c>
      <c r="B147" s="42" t="s">
        <v>1059</v>
      </c>
      <c r="C147" s="24" t="s">
        <v>18</v>
      </c>
      <c r="D147" s="25" t="s">
        <v>19</v>
      </c>
      <c r="E147" s="34" t="s">
        <v>41</v>
      </c>
      <c r="F147" s="43"/>
      <c r="G147" s="56">
        <v>0.97</v>
      </c>
      <c r="H147" s="29"/>
      <c r="I147" s="29">
        <f t="shared" si="10"/>
        <v>0.97</v>
      </c>
      <c r="J147" s="22" t="str">
        <f t="shared" si="13"/>
        <v>石坑</v>
      </c>
      <c r="K147" s="34">
        <f t="shared" si="14"/>
        <v>485</v>
      </c>
      <c r="L147" s="29">
        <f t="shared" si="11"/>
        <v>2.91</v>
      </c>
      <c r="M147" s="35">
        <f t="shared" si="12"/>
        <v>14.55</v>
      </c>
      <c r="N147" s="22"/>
      <c r="O147" s="36"/>
      <c r="P147" s="36"/>
      <c r="Q147" s="36"/>
    </row>
    <row r="148" s="40" customFormat="1" ht="12" customHeight="1" spans="1:17">
      <c r="A148" s="22">
        <v>143</v>
      </c>
      <c r="B148" s="42" t="s">
        <v>1060</v>
      </c>
      <c r="C148" s="24" t="s">
        <v>18</v>
      </c>
      <c r="D148" s="25" t="s">
        <v>19</v>
      </c>
      <c r="E148" s="34" t="s">
        <v>41</v>
      </c>
      <c r="F148" s="43"/>
      <c r="G148" s="56">
        <v>2.81</v>
      </c>
      <c r="H148" s="29"/>
      <c r="I148" s="29">
        <f t="shared" si="10"/>
        <v>2.81</v>
      </c>
      <c r="J148" s="22" t="str">
        <f t="shared" si="13"/>
        <v>石坑</v>
      </c>
      <c r="K148" s="34">
        <f t="shared" si="14"/>
        <v>1405</v>
      </c>
      <c r="L148" s="29">
        <f t="shared" si="11"/>
        <v>8.43</v>
      </c>
      <c r="M148" s="35">
        <f t="shared" si="12"/>
        <v>42.15</v>
      </c>
      <c r="N148" s="22"/>
      <c r="O148" s="36"/>
      <c r="P148" s="36"/>
      <c r="Q148" s="36"/>
    </row>
    <row r="149" s="40" customFormat="1" ht="12" customHeight="1" spans="1:17">
      <c r="A149" s="22">
        <v>144</v>
      </c>
      <c r="B149" s="42" t="s">
        <v>1061</v>
      </c>
      <c r="C149" s="24" t="s">
        <v>18</v>
      </c>
      <c r="D149" s="25" t="s">
        <v>19</v>
      </c>
      <c r="E149" s="34" t="s">
        <v>32</v>
      </c>
      <c r="F149" s="43"/>
      <c r="G149" s="56">
        <v>2.33</v>
      </c>
      <c r="H149" s="29"/>
      <c r="I149" s="29">
        <f t="shared" si="10"/>
        <v>2.33</v>
      </c>
      <c r="J149" s="22" t="str">
        <f t="shared" si="13"/>
        <v>石坑</v>
      </c>
      <c r="K149" s="34">
        <f t="shared" si="14"/>
        <v>1165</v>
      </c>
      <c r="L149" s="29">
        <f t="shared" si="11"/>
        <v>6.99</v>
      </c>
      <c r="M149" s="35">
        <f t="shared" si="12"/>
        <v>34.95</v>
      </c>
      <c r="N149" s="22"/>
      <c r="O149" s="36"/>
      <c r="P149" s="36"/>
      <c r="Q149" s="36"/>
    </row>
    <row r="150" s="40" customFormat="1" ht="12" customHeight="1" spans="1:17">
      <c r="A150" s="22">
        <v>145</v>
      </c>
      <c r="B150" s="42" t="s">
        <v>1062</v>
      </c>
      <c r="C150" s="24" t="s">
        <v>18</v>
      </c>
      <c r="D150" s="25" t="s">
        <v>19</v>
      </c>
      <c r="E150" s="34" t="s">
        <v>25</v>
      </c>
      <c r="F150" s="43"/>
      <c r="G150" s="56">
        <v>1.88</v>
      </c>
      <c r="H150" s="29"/>
      <c r="I150" s="29">
        <f t="shared" si="10"/>
        <v>1.88</v>
      </c>
      <c r="J150" s="22" t="str">
        <f t="shared" si="13"/>
        <v>石坑</v>
      </c>
      <c r="K150" s="34">
        <f t="shared" si="14"/>
        <v>940</v>
      </c>
      <c r="L150" s="29">
        <f t="shared" si="11"/>
        <v>5.64</v>
      </c>
      <c r="M150" s="35">
        <f t="shared" si="12"/>
        <v>28.2</v>
      </c>
      <c r="N150" s="22"/>
      <c r="O150" s="36"/>
      <c r="P150" s="36"/>
      <c r="Q150" s="36"/>
    </row>
    <row r="151" s="40" customFormat="1" ht="12" customHeight="1" spans="1:17">
      <c r="A151" s="22">
        <v>146</v>
      </c>
      <c r="B151" s="42" t="s">
        <v>1063</v>
      </c>
      <c r="C151" s="24" t="s">
        <v>18</v>
      </c>
      <c r="D151" s="25" t="s">
        <v>19</v>
      </c>
      <c r="E151" s="34" t="s">
        <v>32</v>
      </c>
      <c r="F151" s="43"/>
      <c r="G151" s="56">
        <v>2.81</v>
      </c>
      <c r="H151" s="29"/>
      <c r="I151" s="29">
        <f t="shared" si="10"/>
        <v>2.81</v>
      </c>
      <c r="J151" s="22" t="str">
        <f t="shared" si="13"/>
        <v>石坑</v>
      </c>
      <c r="K151" s="34">
        <f t="shared" si="14"/>
        <v>1405</v>
      </c>
      <c r="L151" s="29">
        <f t="shared" si="11"/>
        <v>8.43</v>
      </c>
      <c r="M151" s="35">
        <f t="shared" si="12"/>
        <v>42.15</v>
      </c>
      <c r="N151" s="22"/>
      <c r="O151" s="36"/>
      <c r="P151" s="36"/>
      <c r="Q151" s="36"/>
    </row>
    <row r="152" s="40" customFormat="1" ht="12" customHeight="1" spans="1:17">
      <c r="A152" s="22">
        <v>147</v>
      </c>
      <c r="B152" s="42" t="s">
        <v>1064</v>
      </c>
      <c r="C152" s="24" t="s">
        <v>18</v>
      </c>
      <c r="D152" s="25" t="s">
        <v>19</v>
      </c>
      <c r="E152" s="34" t="s">
        <v>27</v>
      </c>
      <c r="F152" s="43"/>
      <c r="G152" s="56">
        <v>3.26</v>
      </c>
      <c r="H152" s="29"/>
      <c r="I152" s="29">
        <f t="shared" si="10"/>
        <v>3.26</v>
      </c>
      <c r="J152" s="22" t="str">
        <f t="shared" si="13"/>
        <v>石坑</v>
      </c>
      <c r="K152" s="34">
        <f t="shared" si="14"/>
        <v>1630</v>
      </c>
      <c r="L152" s="29">
        <f t="shared" si="11"/>
        <v>9.78</v>
      </c>
      <c r="M152" s="35">
        <f t="shared" si="12"/>
        <v>48.9</v>
      </c>
      <c r="N152" s="22"/>
      <c r="O152" s="36"/>
      <c r="P152" s="36"/>
      <c r="Q152" s="36"/>
    </row>
    <row r="153" s="40" customFormat="1" ht="12" customHeight="1" spans="1:17">
      <c r="A153" s="22">
        <v>148</v>
      </c>
      <c r="B153" s="42" t="s">
        <v>1065</v>
      </c>
      <c r="C153" s="24" t="s">
        <v>18</v>
      </c>
      <c r="D153" s="25" t="s">
        <v>19</v>
      </c>
      <c r="E153" s="34" t="s">
        <v>45</v>
      </c>
      <c r="F153" s="43"/>
      <c r="G153" s="56">
        <v>2.33</v>
      </c>
      <c r="H153" s="29"/>
      <c r="I153" s="29">
        <f t="shared" si="10"/>
        <v>2.33</v>
      </c>
      <c r="J153" s="22" t="str">
        <f t="shared" si="13"/>
        <v>石坑</v>
      </c>
      <c r="K153" s="34">
        <f t="shared" si="14"/>
        <v>1165</v>
      </c>
      <c r="L153" s="29">
        <f t="shared" si="11"/>
        <v>6.99</v>
      </c>
      <c r="M153" s="35">
        <f t="shared" si="12"/>
        <v>34.95</v>
      </c>
      <c r="N153" s="22"/>
      <c r="O153" s="36"/>
      <c r="P153" s="36"/>
      <c r="Q153" s="36"/>
    </row>
    <row r="154" s="40" customFormat="1" ht="12" customHeight="1" spans="1:17">
      <c r="A154" s="22">
        <v>149</v>
      </c>
      <c r="B154" s="42" t="s">
        <v>1066</v>
      </c>
      <c r="C154" s="24" t="s">
        <v>18</v>
      </c>
      <c r="D154" s="25" t="s">
        <v>19</v>
      </c>
      <c r="E154" s="34" t="s">
        <v>20</v>
      </c>
      <c r="F154" s="43"/>
      <c r="G154" s="56">
        <v>3.26</v>
      </c>
      <c r="H154" s="29"/>
      <c r="I154" s="29">
        <f t="shared" si="10"/>
        <v>3.26</v>
      </c>
      <c r="J154" s="22" t="str">
        <f t="shared" si="13"/>
        <v>石坑</v>
      </c>
      <c r="K154" s="34">
        <f t="shared" si="14"/>
        <v>1630</v>
      </c>
      <c r="L154" s="29">
        <f t="shared" si="11"/>
        <v>9.78</v>
      </c>
      <c r="M154" s="35">
        <f t="shared" si="12"/>
        <v>48.9</v>
      </c>
      <c r="N154" s="22"/>
      <c r="O154" s="36"/>
      <c r="P154" s="36"/>
      <c r="Q154" s="36"/>
    </row>
    <row r="155" s="40" customFormat="1" ht="12" customHeight="1" spans="1:17">
      <c r="A155" s="22">
        <v>150</v>
      </c>
      <c r="B155" s="42" t="s">
        <v>1067</v>
      </c>
      <c r="C155" s="24" t="s">
        <v>18</v>
      </c>
      <c r="D155" s="25" t="s">
        <v>19</v>
      </c>
      <c r="E155" s="34" t="s">
        <v>45</v>
      </c>
      <c r="F155" s="43"/>
      <c r="G155" s="56">
        <v>1.88</v>
      </c>
      <c r="H155" s="29"/>
      <c r="I155" s="29">
        <f t="shared" si="10"/>
        <v>1.88</v>
      </c>
      <c r="J155" s="22" t="str">
        <f t="shared" si="13"/>
        <v>石坑</v>
      </c>
      <c r="K155" s="34">
        <f t="shared" si="14"/>
        <v>940</v>
      </c>
      <c r="L155" s="29">
        <f t="shared" si="11"/>
        <v>5.64</v>
      </c>
      <c r="M155" s="35">
        <f t="shared" si="12"/>
        <v>28.2</v>
      </c>
      <c r="N155" s="22"/>
      <c r="O155" s="36"/>
      <c r="P155" s="36"/>
      <c r="Q155" s="36"/>
    </row>
    <row r="156" s="40" customFormat="1" ht="12" customHeight="1" spans="1:17">
      <c r="A156" s="22">
        <v>151</v>
      </c>
      <c r="B156" s="42" t="s">
        <v>1068</v>
      </c>
      <c r="C156" s="24" t="s">
        <v>18</v>
      </c>
      <c r="D156" s="25" t="s">
        <v>19</v>
      </c>
      <c r="E156" s="34" t="s">
        <v>45</v>
      </c>
      <c r="F156" s="43"/>
      <c r="G156" s="56">
        <v>1.43</v>
      </c>
      <c r="H156" s="29"/>
      <c r="I156" s="29">
        <f t="shared" si="10"/>
        <v>1.43</v>
      </c>
      <c r="J156" s="22" t="str">
        <f t="shared" si="13"/>
        <v>石坑</v>
      </c>
      <c r="K156" s="34">
        <f t="shared" si="14"/>
        <v>715</v>
      </c>
      <c r="L156" s="29">
        <f t="shared" si="11"/>
        <v>4.29</v>
      </c>
      <c r="M156" s="35">
        <f t="shared" si="12"/>
        <v>21.45</v>
      </c>
      <c r="N156" s="22"/>
      <c r="O156" s="36"/>
      <c r="P156" s="36"/>
      <c r="Q156" s="36"/>
    </row>
    <row r="157" s="40" customFormat="1" ht="12" customHeight="1" spans="1:17">
      <c r="A157" s="22">
        <v>152</v>
      </c>
      <c r="B157" s="42" t="s">
        <v>778</v>
      </c>
      <c r="C157" s="24" t="s">
        <v>18</v>
      </c>
      <c r="D157" s="25" t="s">
        <v>19</v>
      </c>
      <c r="E157" s="34" t="s">
        <v>32</v>
      </c>
      <c r="F157" s="43"/>
      <c r="G157" s="56">
        <v>3.74</v>
      </c>
      <c r="H157" s="29"/>
      <c r="I157" s="29">
        <f t="shared" si="10"/>
        <v>3.74</v>
      </c>
      <c r="J157" s="22" t="str">
        <f t="shared" si="13"/>
        <v>石坑</v>
      </c>
      <c r="K157" s="34">
        <f t="shared" si="14"/>
        <v>1870</v>
      </c>
      <c r="L157" s="29">
        <f t="shared" si="11"/>
        <v>11.22</v>
      </c>
      <c r="M157" s="35">
        <f t="shared" si="12"/>
        <v>56.1</v>
      </c>
      <c r="N157" s="22"/>
      <c r="O157" s="36"/>
      <c r="P157" s="36"/>
      <c r="Q157" s="36"/>
    </row>
    <row r="158" s="40" customFormat="1" ht="12" customHeight="1" spans="1:17">
      <c r="A158" s="22">
        <v>153</v>
      </c>
      <c r="B158" s="42" t="s">
        <v>1069</v>
      </c>
      <c r="C158" s="24" t="s">
        <v>18</v>
      </c>
      <c r="D158" s="25" t="s">
        <v>19</v>
      </c>
      <c r="E158" s="34" t="s">
        <v>20</v>
      </c>
      <c r="F158" s="43"/>
      <c r="G158" s="56">
        <v>2.81</v>
      </c>
      <c r="H158" s="29"/>
      <c r="I158" s="29">
        <f t="shared" si="10"/>
        <v>2.81</v>
      </c>
      <c r="J158" s="22" t="str">
        <f t="shared" si="13"/>
        <v>石坑</v>
      </c>
      <c r="K158" s="34">
        <f t="shared" si="14"/>
        <v>1405</v>
      </c>
      <c r="L158" s="29">
        <f t="shared" si="11"/>
        <v>8.43</v>
      </c>
      <c r="M158" s="35">
        <f t="shared" si="12"/>
        <v>42.15</v>
      </c>
      <c r="N158" s="22"/>
      <c r="O158" s="36"/>
      <c r="P158" s="36"/>
      <c r="Q158" s="36"/>
    </row>
    <row r="159" s="40" customFormat="1" ht="12" customHeight="1" spans="1:17">
      <c r="A159" s="22">
        <v>154</v>
      </c>
      <c r="B159" s="42" t="s">
        <v>1070</v>
      </c>
      <c r="C159" s="24" t="s">
        <v>18</v>
      </c>
      <c r="D159" s="25" t="s">
        <v>19</v>
      </c>
      <c r="E159" s="34" t="s">
        <v>30</v>
      </c>
      <c r="F159" s="43"/>
      <c r="G159" s="56">
        <v>3.26</v>
      </c>
      <c r="H159" s="29"/>
      <c r="I159" s="29">
        <f t="shared" si="10"/>
        <v>3.26</v>
      </c>
      <c r="J159" s="22" t="str">
        <f t="shared" si="13"/>
        <v>石坑</v>
      </c>
      <c r="K159" s="34">
        <f t="shared" si="14"/>
        <v>1630</v>
      </c>
      <c r="L159" s="29">
        <f t="shared" si="11"/>
        <v>9.78</v>
      </c>
      <c r="M159" s="35">
        <f t="shared" si="12"/>
        <v>48.9</v>
      </c>
      <c r="N159" s="22"/>
      <c r="O159" s="36"/>
      <c r="P159" s="36"/>
      <c r="Q159" s="36"/>
    </row>
    <row r="160" s="40" customFormat="1" ht="12" customHeight="1" spans="1:17">
      <c r="A160" s="22">
        <v>155</v>
      </c>
      <c r="B160" s="42" t="s">
        <v>1071</v>
      </c>
      <c r="C160" s="24" t="s">
        <v>18</v>
      </c>
      <c r="D160" s="25" t="s">
        <v>19</v>
      </c>
      <c r="E160" s="34" t="s">
        <v>30</v>
      </c>
      <c r="F160" s="43"/>
      <c r="G160" s="56">
        <v>1.43</v>
      </c>
      <c r="H160" s="29"/>
      <c r="I160" s="29">
        <f t="shared" si="10"/>
        <v>1.43</v>
      </c>
      <c r="J160" s="22" t="str">
        <f t="shared" si="13"/>
        <v>石坑</v>
      </c>
      <c r="K160" s="34">
        <f t="shared" si="14"/>
        <v>715</v>
      </c>
      <c r="L160" s="29">
        <f t="shared" si="11"/>
        <v>4.29</v>
      </c>
      <c r="M160" s="35">
        <f t="shared" si="12"/>
        <v>21.45</v>
      </c>
      <c r="N160" s="22"/>
      <c r="O160" s="36"/>
      <c r="P160" s="36"/>
      <c r="Q160" s="36"/>
    </row>
    <row r="161" s="40" customFormat="1" ht="12" customHeight="1" spans="1:17">
      <c r="A161" s="22">
        <v>156</v>
      </c>
      <c r="B161" s="42" t="s">
        <v>1072</v>
      </c>
      <c r="C161" s="24" t="s">
        <v>18</v>
      </c>
      <c r="D161" s="25" t="s">
        <v>19</v>
      </c>
      <c r="E161" s="34" t="s">
        <v>25</v>
      </c>
      <c r="F161" s="43"/>
      <c r="G161" s="56">
        <v>0.91</v>
      </c>
      <c r="H161" s="29"/>
      <c r="I161" s="29">
        <f t="shared" si="10"/>
        <v>0.91</v>
      </c>
      <c r="J161" s="22" t="str">
        <f t="shared" si="13"/>
        <v>石坑</v>
      </c>
      <c r="K161" s="34">
        <f t="shared" si="14"/>
        <v>455</v>
      </c>
      <c r="L161" s="29">
        <f t="shared" si="11"/>
        <v>2.73</v>
      </c>
      <c r="M161" s="35">
        <f t="shared" si="12"/>
        <v>13.65</v>
      </c>
      <c r="N161" s="22"/>
      <c r="O161" s="36"/>
      <c r="P161" s="36"/>
      <c r="Q161" s="36"/>
    </row>
    <row r="162" s="40" customFormat="1" ht="12" customHeight="1" spans="1:17">
      <c r="A162" s="22">
        <v>157</v>
      </c>
      <c r="B162" s="42" t="s">
        <v>1073</v>
      </c>
      <c r="C162" s="24" t="s">
        <v>18</v>
      </c>
      <c r="D162" s="25" t="s">
        <v>19</v>
      </c>
      <c r="E162" s="34" t="s">
        <v>23</v>
      </c>
      <c r="F162" s="43"/>
      <c r="G162" s="56">
        <v>1.84</v>
      </c>
      <c r="H162" s="29"/>
      <c r="I162" s="29">
        <f t="shared" si="10"/>
        <v>1.84</v>
      </c>
      <c r="J162" s="22" t="str">
        <f t="shared" si="13"/>
        <v>石坑</v>
      </c>
      <c r="K162" s="34">
        <f t="shared" si="14"/>
        <v>920</v>
      </c>
      <c r="L162" s="29">
        <f t="shared" si="11"/>
        <v>5.52</v>
      </c>
      <c r="M162" s="35">
        <f t="shared" si="12"/>
        <v>27.6</v>
      </c>
      <c r="N162" s="22"/>
      <c r="O162" s="36"/>
      <c r="P162" s="36"/>
      <c r="Q162" s="36"/>
    </row>
    <row r="163" s="40" customFormat="1" ht="12" customHeight="1" spans="1:17">
      <c r="A163" s="22">
        <v>158</v>
      </c>
      <c r="B163" s="42" t="s">
        <v>1074</v>
      </c>
      <c r="C163" s="24" t="s">
        <v>18</v>
      </c>
      <c r="D163" s="25" t="s">
        <v>19</v>
      </c>
      <c r="E163" s="34" t="s">
        <v>23</v>
      </c>
      <c r="F163" s="43"/>
      <c r="G163" s="56">
        <v>2.51</v>
      </c>
      <c r="H163" s="29"/>
      <c r="I163" s="29">
        <f t="shared" si="10"/>
        <v>2.51</v>
      </c>
      <c r="J163" s="22" t="str">
        <f t="shared" si="13"/>
        <v>石坑</v>
      </c>
      <c r="K163" s="34">
        <f t="shared" si="14"/>
        <v>1255</v>
      </c>
      <c r="L163" s="29">
        <f t="shared" si="11"/>
        <v>7.53</v>
      </c>
      <c r="M163" s="35">
        <f t="shared" si="12"/>
        <v>37.65</v>
      </c>
      <c r="N163" s="22"/>
      <c r="O163" s="36"/>
      <c r="P163" s="36"/>
      <c r="Q163" s="36"/>
    </row>
    <row r="164" s="40" customFormat="1" ht="12" customHeight="1" spans="1:17">
      <c r="A164" s="22">
        <v>159</v>
      </c>
      <c r="B164" s="42" t="s">
        <v>1075</v>
      </c>
      <c r="C164" s="24" t="s">
        <v>18</v>
      </c>
      <c r="D164" s="25" t="s">
        <v>19</v>
      </c>
      <c r="E164" s="34" t="s">
        <v>30</v>
      </c>
      <c r="F164" s="43"/>
      <c r="G164" s="56">
        <v>2.51</v>
      </c>
      <c r="H164" s="29"/>
      <c r="I164" s="29">
        <f t="shared" si="10"/>
        <v>2.51</v>
      </c>
      <c r="J164" s="22" t="str">
        <f t="shared" si="13"/>
        <v>石坑</v>
      </c>
      <c r="K164" s="34">
        <f t="shared" si="14"/>
        <v>1255</v>
      </c>
      <c r="L164" s="29">
        <f t="shared" si="11"/>
        <v>7.53</v>
      </c>
      <c r="M164" s="35">
        <f t="shared" si="12"/>
        <v>37.65</v>
      </c>
      <c r="N164" s="22"/>
      <c r="O164" s="36"/>
      <c r="P164" s="36"/>
      <c r="Q164" s="36"/>
    </row>
    <row r="165" s="40" customFormat="1" ht="12" customHeight="1" spans="1:17">
      <c r="A165" s="22">
        <v>160</v>
      </c>
      <c r="B165" s="42" t="s">
        <v>1076</v>
      </c>
      <c r="C165" s="24" t="s">
        <v>18</v>
      </c>
      <c r="D165" s="25" t="s">
        <v>19</v>
      </c>
      <c r="E165" s="34" t="s">
        <v>41</v>
      </c>
      <c r="F165" s="43"/>
      <c r="G165" s="56">
        <v>1.92</v>
      </c>
      <c r="H165" s="29"/>
      <c r="I165" s="29">
        <f t="shared" si="10"/>
        <v>1.92</v>
      </c>
      <c r="J165" s="22" t="str">
        <f t="shared" si="13"/>
        <v>石坑</v>
      </c>
      <c r="K165" s="34">
        <f t="shared" si="14"/>
        <v>960</v>
      </c>
      <c r="L165" s="29">
        <f t="shared" si="11"/>
        <v>5.76</v>
      </c>
      <c r="M165" s="35">
        <f t="shared" si="12"/>
        <v>28.8</v>
      </c>
      <c r="N165" s="22"/>
      <c r="O165" s="36"/>
      <c r="P165" s="36"/>
      <c r="Q165" s="36"/>
    </row>
    <row r="166" s="40" customFormat="1" ht="12" customHeight="1" spans="1:17">
      <c r="A166" s="22">
        <v>161</v>
      </c>
      <c r="B166" s="42" t="s">
        <v>1077</v>
      </c>
      <c r="C166" s="24" t="s">
        <v>18</v>
      </c>
      <c r="D166" s="25" t="s">
        <v>19</v>
      </c>
      <c r="E166" s="34" t="s">
        <v>32</v>
      </c>
      <c r="F166" s="43"/>
      <c r="G166" s="56">
        <v>3.09</v>
      </c>
      <c r="H166" s="29"/>
      <c r="I166" s="29">
        <f t="shared" si="10"/>
        <v>3.09</v>
      </c>
      <c r="J166" s="22" t="str">
        <f t="shared" si="13"/>
        <v>石坑</v>
      </c>
      <c r="K166" s="34">
        <f t="shared" si="14"/>
        <v>1545</v>
      </c>
      <c r="L166" s="29">
        <f t="shared" si="11"/>
        <v>9.27</v>
      </c>
      <c r="M166" s="35">
        <f t="shared" si="12"/>
        <v>46.35</v>
      </c>
      <c r="N166" s="22"/>
      <c r="O166" s="36"/>
      <c r="P166" s="36"/>
      <c r="Q166" s="36"/>
    </row>
    <row r="167" s="40" customFormat="1" ht="12" customHeight="1" spans="1:17">
      <c r="A167" s="22">
        <v>162</v>
      </c>
      <c r="B167" s="42" t="s">
        <v>1078</v>
      </c>
      <c r="C167" s="24" t="s">
        <v>18</v>
      </c>
      <c r="D167" s="25" t="s">
        <v>19</v>
      </c>
      <c r="E167" s="34" t="s">
        <v>27</v>
      </c>
      <c r="F167" s="43"/>
      <c r="G167" s="56">
        <v>3.09</v>
      </c>
      <c r="H167" s="29"/>
      <c r="I167" s="29">
        <f t="shared" si="10"/>
        <v>3.09</v>
      </c>
      <c r="J167" s="22" t="str">
        <f t="shared" si="13"/>
        <v>石坑</v>
      </c>
      <c r="K167" s="34">
        <f t="shared" si="14"/>
        <v>1545</v>
      </c>
      <c r="L167" s="29">
        <f t="shared" si="11"/>
        <v>9.27</v>
      </c>
      <c r="M167" s="35">
        <f t="shared" si="12"/>
        <v>46.35</v>
      </c>
      <c r="N167" s="22"/>
      <c r="O167" s="36"/>
      <c r="P167" s="36"/>
      <c r="Q167" s="36"/>
    </row>
    <row r="168" s="40" customFormat="1" ht="12" customHeight="1" spans="1:17">
      <c r="A168" s="22">
        <v>163</v>
      </c>
      <c r="B168" s="42" t="s">
        <v>1079</v>
      </c>
      <c r="C168" s="24" t="s">
        <v>18</v>
      </c>
      <c r="D168" s="25" t="s">
        <v>19</v>
      </c>
      <c r="E168" s="34" t="s">
        <v>25</v>
      </c>
      <c r="F168" s="43"/>
      <c r="G168" s="56">
        <v>3.09</v>
      </c>
      <c r="H168" s="29"/>
      <c r="I168" s="29">
        <f t="shared" si="10"/>
        <v>3.09</v>
      </c>
      <c r="J168" s="22" t="str">
        <f t="shared" si="13"/>
        <v>石坑</v>
      </c>
      <c r="K168" s="34">
        <f t="shared" si="14"/>
        <v>1545</v>
      </c>
      <c r="L168" s="29">
        <f t="shared" si="11"/>
        <v>9.27</v>
      </c>
      <c r="M168" s="35">
        <f t="shared" si="12"/>
        <v>46.35</v>
      </c>
      <c r="N168" s="22"/>
      <c r="O168" s="36"/>
      <c r="P168" s="36"/>
      <c r="Q168" s="36"/>
    </row>
    <row r="169" s="40" customFormat="1" ht="12" customHeight="1" spans="1:17">
      <c r="A169" s="22">
        <v>164</v>
      </c>
      <c r="B169" s="42" t="s">
        <v>1080</v>
      </c>
      <c r="C169" s="24" t="s">
        <v>18</v>
      </c>
      <c r="D169" s="25" t="s">
        <v>19</v>
      </c>
      <c r="E169" s="34" t="s">
        <v>20</v>
      </c>
      <c r="F169" s="43"/>
      <c r="G169" s="56">
        <v>1.84</v>
      </c>
      <c r="H169" s="29"/>
      <c r="I169" s="29">
        <f t="shared" si="10"/>
        <v>1.84</v>
      </c>
      <c r="J169" s="22" t="str">
        <f t="shared" si="13"/>
        <v>石坑</v>
      </c>
      <c r="K169" s="34">
        <f t="shared" si="14"/>
        <v>920</v>
      </c>
      <c r="L169" s="29">
        <f t="shared" si="11"/>
        <v>5.52</v>
      </c>
      <c r="M169" s="35">
        <f t="shared" si="12"/>
        <v>27.6</v>
      </c>
      <c r="N169" s="22"/>
      <c r="O169" s="36"/>
      <c r="P169" s="36"/>
      <c r="Q169" s="36"/>
    </row>
    <row r="170" s="40" customFormat="1" ht="12" customHeight="1" spans="1:17">
      <c r="A170" s="22">
        <v>165</v>
      </c>
      <c r="B170" s="42" t="s">
        <v>1081</v>
      </c>
      <c r="C170" s="24" t="s">
        <v>18</v>
      </c>
      <c r="D170" s="25" t="s">
        <v>19</v>
      </c>
      <c r="E170" s="34" t="s">
        <v>39</v>
      </c>
      <c r="F170" s="43"/>
      <c r="G170" s="56">
        <v>1.84</v>
      </c>
      <c r="H170" s="29"/>
      <c r="I170" s="29">
        <f t="shared" si="10"/>
        <v>1.84</v>
      </c>
      <c r="J170" s="22" t="str">
        <f t="shared" si="13"/>
        <v>石坑</v>
      </c>
      <c r="K170" s="34">
        <f t="shared" si="14"/>
        <v>920</v>
      </c>
      <c r="L170" s="29">
        <f t="shared" si="11"/>
        <v>5.52</v>
      </c>
      <c r="M170" s="35">
        <f t="shared" si="12"/>
        <v>27.6</v>
      </c>
      <c r="N170" s="22"/>
      <c r="O170" s="36"/>
      <c r="P170" s="36"/>
      <c r="Q170" s="36"/>
    </row>
    <row r="171" s="40" customFormat="1" ht="12" customHeight="1" spans="1:17">
      <c r="A171" s="22">
        <v>166</v>
      </c>
      <c r="B171" s="42" t="s">
        <v>1082</v>
      </c>
      <c r="C171" s="24" t="s">
        <v>18</v>
      </c>
      <c r="D171" s="25" t="s">
        <v>19</v>
      </c>
      <c r="E171" s="34" t="s">
        <v>25</v>
      </c>
      <c r="F171" s="43"/>
      <c r="G171" s="56">
        <v>3.09</v>
      </c>
      <c r="H171" s="29"/>
      <c r="I171" s="29">
        <f t="shared" si="10"/>
        <v>3.09</v>
      </c>
      <c r="J171" s="22" t="str">
        <f t="shared" si="13"/>
        <v>石坑</v>
      </c>
      <c r="K171" s="34">
        <f t="shared" si="14"/>
        <v>1545</v>
      </c>
      <c r="L171" s="29">
        <f t="shared" si="11"/>
        <v>9.27</v>
      </c>
      <c r="M171" s="35">
        <f t="shared" si="12"/>
        <v>46.35</v>
      </c>
      <c r="N171" s="22"/>
      <c r="O171" s="36"/>
      <c r="P171" s="36"/>
      <c r="Q171" s="36"/>
    </row>
    <row r="172" s="40" customFormat="1" ht="12" customHeight="1" spans="1:17">
      <c r="A172" s="22">
        <v>167</v>
      </c>
      <c r="B172" s="42" t="s">
        <v>913</v>
      </c>
      <c r="C172" s="24" t="s">
        <v>18</v>
      </c>
      <c r="D172" s="25" t="s">
        <v>19</v>
      </c>
      <c r="E172" s="34" t="s">
        <v>27</v>
      </c>
      <c r="F172" s="43"/>
      <c r="G172" s="56">
        <v>2.46</v>
      </c>
      <c r="H172" s="29"/>
      <c r="I172" s="29">
        <f t="shared" si="10"/>
        <v>2.46</v>
      </c>
      <c r="J172" s="22" t="str">
        <f t="shared" si="13"/>
        <v>石坑</v>
      </c>
      <c r="K172" s="34">
        <f t="shared" si="14"/>
        <v>1230</v>
      </c>
      <c r="L172" s="29">
        <f t="shared" si="11"/>
        <v>7.38</v>
      </c>
      <c r="M172" s="35">
        <f t="shared" si="12"/>
        <v>36.9</v>
      </c>
      <c r="N172" s="22"/>
      <c r="O172" s="36"/>
      <c r="P172" s="36"/>
      <c r="Q172" s="36"/>
    </row>
    <row r="173" s="40" customFormat="1" ht="12" customHeight="1" spans="1:17">
      <c r="A173" s="22">
        <v>168</v>
      </c>
      <c r="B173" s="42" t="s">
        <v>1083</v>
      </c>
      <c r="C173" s="24" t="s">
        <v>18</v>
      </c>
      <c r="D173" s="25" t="s">
        <v>19</v>
      </c>
      <c r="E173" s="34" t="s">
        <v>27</v>
      </c>
      <c r="F173" s="43"/>
      <c r="G173" s="56">
        <v>3.09</v>
      </c>
      <c r="H173" s="29"/>
      <c r="I173" s="29">
        <f t="shared" si="10"/>
        <v>3.09</v>
      </c>
      <c r="J173" s="22" t="str">
        <f t="shared" si="13"/>
        <v>石坑</v>
      </c>
      <c r="K173" s="34">
        <f t="shared" si="14"/>
        <v>1545</v>
      </c>
      <c r="L173" s="29">
        <f t="shared" si="11"/>
        <v>9.27</v>
      </c>
      <c r="M173" s="35">
        <f t="shared" si="12"/>
        <v>46.35</v>
      </c>
      <c r="N173" s="22"/>
      <c r="O173" s="36"/>
      <c r="P173" s="36"/>
      <c r="Q173" s="36"/>
    </row>
    <row r="174" s="40" customFormat="1" ht="12" customHeight="1" spans="1:17">
      <c r="A174" s="22">
        <v>169</v>
      </c>
      <c r="B174" s="42" t="s">
        <v>1084</v>
      </c>
      <c r="C174" s="24" t="s">
        <v>18</v>
      </c>
      <c r="D174" s="25" t="s">
        <v>19</v>
      </c>
      <c r="E174" s="34" t="s">
        <v>41</v>
      </c>
      <c r="F174" s="43"/>
      <c r="G174" s="56">
        <v>2.46</v>
      </c>
      <c r="H174" s="29"/>
      <c r="I174" s="29">
        <f t="shared" si="10"/>
        <v>2.46</v>
      </c>
      <c r="J174" s="22" t="str">
        <f t="shared" si="13"/>
        <v>石坑</v>
      </c>
      <c r="K174" s="34">
        <f t="shared" si="14"/>
        <v>1230</v>
      </c>
      <c r="L174" s="29">
        <f t="shared" si="11"/>
        <v>7.38</v>
      </c>
      <c r="M174" s="35">
        <f t="shared" si="12"/>
        <v>36.9</v>
      </c>
      <c r="N174" s="22"/>
      <c r="O174" s="36"/>
      <c r="P174" s="36"/>
      <c r="Q174" s="36"/>
    </row>
    <row r="175" s="40" customFormat="1" ht="12" customHeight="1" spans="1:17">
      <c r="A175" s="22">
        <v>170</v>
      </c>
      <c r="B175" s="42" t="s">
        <v>1085</v>
      </c>
      <c r="C175" s="24" t="s">
        <v>18</v>
      </c>
      <c r="D175" s="25" t="s">
        <v>19</v>
      </c>
      <c r="E175" s="34" t="s">
        <v>41</v>
      </c>
      <c r="F175" s="43"/>
      <c r="G175" s="56">
        <v>3.09</v>
      </c>
      <c r="H175" s="29"/>
      <c r="I175" s="29">
        <f t="shared" si="10"/>
        <v>3.09</v>
      </c>
      <c r="J175" s="22" t="str">
        <f t="shared" si="13"/>
        <v>石坑</v>
      </c>
      <c r="K175" s="34">
        <f t="shared" si="14"/>
        <v>1545</v>
      </c>
      <c r="L175" s="29">
        <f t="shared" si="11"/>
        <v>9.27</v>
      </c>
      <c r="M175" s="35">
        <f t="shared" si="12"/>
        <v>46.35</v>
      </c>
      <c r="N175" s="22"/>
      <c r="O175" s="36"/>
      <c r="P175" s="36"/>
      <c r="Q175" s="36"/>
    </row>
    <row r="176" s="40" customFormat="1" ht="12" customHeight="1" spans="1:17">
      <c r="A176" s="22">
        <v>171</v>
      </c>
      <c r="B176" s="42" t="s">
        <v>1086</v>
      </c>
      <c r="C176" s="24" t="s">
        <v>18</v>
      </c>
      <c r="D176" s="25" t="s">
        <v>19</v>
      </c>
      <c r="E176" s="34" t="s">
        <v>23</v>
      </c>
      <c r="F176" s="43"/>
      <c r="G176" s="56">
        <v>3.09</v>
      </c>
      <c r="H176" s="29"/>
      <c r="I176" s="29">
        <f t="shared" si="10"/>
        <v>3.09</v>
      </c>
      <c r="J176" s="22" t="str">
        <f t="shared" si="13"/>
        <v>石坑</v>
      </c>
      <c r="K176" s="34">
        <f t="shared" si="14"/>
        <v>1545</v>
      </c>
      <c r="L176" s="29">
        <f t="shared" si="11"/>
        <v>9.27</v>
      </c>
      <c r="M176" s="35">
        <f t="shared" si="12"/>
        <v>46.35</v>
      </c>
      <c r="N176" s="22"/>
      <c r="O176" s="36"/>
      <c r="P176" s="36"/>
      <c r="Q176" s="36"/>
    </row>
    <row r="177" s="40" customFormat="1" ht="12" customHeight="1" spans="1:17">
      <c r="A177" s="22">
        <v>172</v>
      </c>
      <c r="B177" s="42" t="s">
        <v>1087</v>
      </c>
      <c r="C177" s="24" t="s">
        <v>18</v>
      </c>
      <c r="D177" s="25" t="s">
        <v>19</v>
      </c>
      <c r="E177" s="34" t="s">
        <v>32</v>
      </c>
      <c r="F177" s="43"/>
      <c r="G177" s="56">
        <v>2.51</v>
      </c>
      <c r="H177" s="29"/>
      <c r="I177" s="29">
        <f t="shared" si="10"/>
        <v>2.51</v>
      </c>
      <c r="J177" s="22" t="str">
        <f t="shared" si="13"/>
        <v>石坑</v>
      </c>
      <c r="K177" s="34">
        <f t="shared" si="14"/>
        <v>1255</v>
      </c>
      <c r="L177" s="29">
        <f t="shared" si="11"/>
        <v>7.53</v>
      </c>
      <c r="M177" s="35">
        <f t="shared" si="12"/>
        <v>37.65</v>
      </c>
      <c r="N177" s="22"/>
      <c r="O177" s="36"/>
      <c r="P177" s="36"/>
      <c r="Q177" s="36"/>
    </row>
    <row r="178" s="40" customFormat="1" ht="12" customHeight="1" spans="1:17">
      <c r="A178" s="22">
        <v>173</v>
      </c>
      <c r="B178" s="42" t="s">
        <v>1088</v>
      </c>
      <c r="C178" s="24" t="s">
        <v>18</v>
      </c>
      <c r="D178" s="25" t="s">
        <v>19</v>
      </c>
      <c r="E178" s="34" t="s">
        <v>25</v>
      </c>
      <c r="F178" s="43"/>
      <c r="G178" s="56">
        <v>2.46</v>
      </c>
      <c r="H178" s="29"/>
      <c r="I178" s="29">
        <f t="shared" si="10"/>
        <v>2.46</v>
      </c>
      <c r="J178" s="22" t="str">
        <f t="shared" si="13"/>
        <v>石坑</v>
      </c>
      <c r="K178" s="34">
        <f t="shared" si="14"/>
        <v>1230</v>
      </c>
      <c r="L178" s="29">
        <f t="shared" si="11"/>
        <v>7.38</v>
      </c>
      <c r="M178" s="35">
        <f t="shared" si="12"/>
        <v>36.9</v>
      </c>
      <c r="N178" s="22"/>
      <c r="O178" s="36"/>
      <c r="P178" s="36"/>
      <c r="Q178" s="36"/>
    </row>
    <row r="179" s="40" customFormat="1" ht="12" customHeight="1" spans="1:17">
      <c r="A179" s="22">
        <v>174</v>
      </c>
      <c r="B179" s="42" t="s">
        <v>1089</v>
      </c>
      <c r="C179" s="24" t="s">
        <v>18</v>
      </c>
      <c r="D179" s="25" t="s">
        <v>19</v>
      </c>
      <c r="E179" s="34" t="s">
        <v>41</v>
      </c>
      <c r="F179" s="43"/>
      <c r="G179" s="56">
        <v>2.46</v>
      </c>
      <c r="H179" s="29"/>
      <c r="I179" s="29">
        <f t="shared" si="10"/>
        <v>2.46</v>
      </c>
      <c r="J179" s="22" t="str">
        <f t="shared" si="13"/>
        <v>石坑</v>
      </c>
      <c r="K179" s="34">
        <f t="shared" si="14"/>
        <v>1230</v>
      </c>
      <c r="L179" s="29">
        <f t="shared" si="11"/>
        <v>7.38</v>
      </c>
      <c r="M179" s="35">
        <f t="shared" si="12"/>
        <v>36.9</v>
      </c>
      <c r="N179" s="22"/>
      <c r="O179" s="36"/>
      <c r="P179" s="36"/>
      <c r="Q179" s="36"/>
    </row>
    <row r="180" s="40" customFormat="1" ht="12" customHeight="1" spans="1:17">
      <c r="A180" s="22">
        <v>175</v>
      </c>
      <c r="B180" s="42" t="s">
        <v>1090</v>
      </c>
      <c r="C180" s="24" t="s">
        <v>18</v>
      </c>
      <c r="D180" s="25" t="s">
        <v>19</v>
      </c>
      <c r="E180" s="34" t="s">
        <v>45</v>
      </c>
      <c r="F180" s="43"/>
      <c r="G180" s="56">
        <v>1.84</v>
      </c>
      <c r="H180" s="29"/>
      <c r="I180" s="29">
        <f t="shared" si="10"/>
        <v>1.84</v>
      </c>
      <c r="J180" s="22" t="str">
        <f t="shared" si="13"/>
        <v>石坑</v>
      </c>
      <c r="K180" s="34">
        <f t="shared" si="14"/>
        <v>920</v>
      </c>
      <c r="L180" s="29">
        <f t="shared" si="11"/>
        <v>5.52</v>
      </c>
      <c r="M180" s="35">
        <f t="shared" si="12"/>
        <v>27.6</v>
      </c>
      <c r="N180" s="22"/>
      <c r="O180" s="36"/>
      <c r="P180" s="36"/>
      <c r="Q180" s="36"/>
    </row>
    <row r="181" s="40" customFormat="1" ht="12" customHeight="1" spans="1:17">
      <c r="A181" s="22">
        <v>176</v>
      </c>
      <c r="B181" s="42" t="s">
        <v>1091</v>
      </c>
      <c r="C181" s="24" t="s">
        <v>18</v>
      </c>
      <c r="D181" s="25" t="s">
        <v>19</v>
      </c>
      <c r="E181" s="34" t="s">
        <v>45</v>
      </c>
      <c r="F181" s="43"/>
      <c r="G181" s="56">
        <v>2.46</v>
      </c>
      <c r="H181" s="29"/>
      <c r="I181" s="29">
        <f t="shared" si="10"/>
        <v>2.46</v>
      </c>
      <c r="J181" s="22" t="str">
        <f t="shared" si="13"/>
        <v>石坑</v>
      </c>
      <c r="K181" s="34">
        <f t="shared" si="14"/>
        <v>1230</v>
      </c>
      <c r="L181" s="29">
        <f t="shared" si="11"/>
        <v>7.38</v>
      </c>
      <c r="M181" s="35">
        <f t="shared" si="12"/>
        <v>36.9</v>
      </c>
      <c r="N181" s="22"/>
      <c r="O181" s="36"/>
      <c r="P181" s="36"/>
      <c r="Q181" s="36"/>
    </row>
    <row r="182" s="40" customFormat="1" ht="12" customHeight="1" spans="1:17">
      <c r="A182" s="22">
        <v>177</v>
      </c>
      <c r="B182" s="42" t="s">
        <v>1092</v>
      </c>
      <c r="C182" s="24" t="s">
        <v>18</v>
      </c>
      <c r="D182" s="25" t="s">
        <v>19</v>
      </c>
      <c r="E182" s="34" t="s">
        <v>45</v>
      </c>
      <c r="F182" s="43"/>
      <c r="G182" s="56">
        <v>2.46</v>
      </c>
      <c r="H182" s="29"/>
      <c r="I182" s="29">
        <f t="shared" si="10"/>
        <v>2.46</v>
      </c>
      <c r="J182" s="22" t="str">
        <f t="shared" si="13"/>
        <v>石坑</v>
      </c>
      <c r="K182" s="34">
        <f t="shared" si="14"/>
        <v>1230</v>
      </c>
      <c r="L182" s="29">
        <f t="shared" si="11"/>
        <v>7.38</v>
      </c>
      <c r="M182" s="35">
        <f t="shared" si="12"/>
        <v>36.9</v>
      </c>
      <c r="N182" s="22"/>
      <c r="O182" s="36"/>
      <c r="P182" s="36"/>
      <c r="Q182" s="36"/>
    </row>
    <row r="183" s="40" customFormat="1" ht="12" customHeight="1" spans="1:17">
      <c r="A183" s="22">
        <v>178</v>
      </c>
      <c r="B183" s="42" t="s">
        <v>1093</v>
      </c>
      <c r="C183" s="24" t="s">
        <v>18</v>
      </c>
      <c r="D183" s="25" t="s">
        <v>19</v>
      </c>
      <c r="E183" s="34" t="s">
        <v>41</v>
      </c>
      <c r="F183" s="43"/>
      <c r="G183" s="56">
        <v>3.09</v>
      </c>
      <c r="H183" s="29"/>
      <c r="I183" s="29">
        <f t="shared" si="10"/>
        <v>3.09</v>
      </c>
      <c r="J183" s="22" t="str">
        <f t="shared" si="13"/>
        <v>石坑</v>
      </c>
      <c r="K183" s="34">
        <f t="shared" si="14"/>
        <v>1545</v>
      </c>
      <c r="L183" s="29">
        <f t="shared" si="11"/>
        <v>9.27</v>
      </c>
      <c r="M183" s="35">
        <f t="shared" si="12"/>
        <v>46.35</v>
      </c>
      <c r="N183" s="22"/>
      <c r="O183" s="36"/>
      <c r="P183" s="36"/>
      <c r="Q183" s="36"/>
    </row>
    <row r="184" s="40" customFormat="1" ht="12" customHeight="1" spans="1:17">
      <c r="A184" s="22">
        <v>179</v>
      </c>
      <c r="B184" s="42" t="s">
        <v>1094</v>
      </c>
      <c r="C184" s="24" t="s">
        <v>18</v>
      </c>
      <c r="D184" s="25" t="s">
        <v>19</v>
      </c>
      <c r="E184" s="34" t="s">
        <v>20</v>
      </c>
      <c r="F184" s="43"/>
      <c r="G184" s="56">
        <v>1.23</v>
      </c>
      <c r="H184" s="29"/>
      <c r="I184" s="29">
        <f t="shared" si="10"/>
        <v>1.23</v>
      </c>
      <c r="J184" s="22" t="str">
        <f t="shared" si="13"/>
        <v>石坑</v>
      </c>
      <c r="K184" s="34">
        <f t="shared" si="14"/>
        <v>615</v>
      </c>
      <c r="L184" s="29">
        <f t="shared" si="11"/>
        <v>3.69</v>
      </c>
      <c r="M184" s="35">
        <f t="shared" si="12"/>
        <v>18.45</v>
      </c>
      <c r="N184" s="22"/>
      <c r="O184" s="36"/>
      <c r="P184" s="36"/>
      <c r="Q184" s="36"/>
    </row>
    <row r="185" s="40" customFormat="1" ht="12" customHeight="1" spans="1:17">
      <c r="A185" s="22">
        <v>180</v>
      </c>
      <c r="B185" s="42" t="s">
        <v>1095</v>
      </c>
      <c r="C185" s="24" t="s">
        <v>18</v>
      </c>
      <c r="D185" s="25" t="s">
        <v>19</v>
      </c>
      <c r="E185" s="34" t="s">
        <v>45</v>
      </c>
      <c r="F185" s="43"/>
      <c r="G185" s="56">
        <v>1.23</v>
      </c>
      <c r="H185" s="29"/>
      <c r="I185" s="29">
        <f t="shared" si="10"/>
        <v>1.23</v>
      </c>
      <c r="J185" s="22" t="str">
        <f t="shared" si="13"/>
        <v>石坑</v>
      </c>
      <c r="K185" s="34">
        <f t="shared" si="14"/>
        <v>615</v>
      </c>
      <c r="L185" s="29">
        <f t="shared" si="11"/>
        <v>3.69</v>
      </c>
      <c r="M185" s="35">
        <f t="shared" si="12"/>
        <v>18.45</v>
      </c>
      <c r="N185" s="22"/>
      <c r="O185" s="36"/>
      <c r="P185" s="36"/>
      <c r="Q185" s="36"/>
    </row>
    <row r="186" s="40" customFormat="1" ht="12" customHeight="1" spans="1:17">
      <c r="A186" s="22">
        <v>181</v>
      </c>
      <c r="B186" s="42" t="s">
        <v>1096</v>
      </c>
      <c r="C186" s="24" t="s">
        <v>18</v>
      </c>
      <c r="D186" s="25" t="s">
        <v>19</v>
      </c>
      <c r="E186" s="34" t="s">
        <v>30</v>
      </c>
      <c r="F186" s="43"/>
      <c r="G186" s="56">
        <v>3.1</v>
      </c>
      <c r="H186" s="29"/>
      <c r="I186" s="29">
        <f t="shared" si="10"/>
        <v>3.1</v>
      </c>
      <c r="J186" s="22" t="str">
        <f t="shared" si="13"/>
        <v>石坑</v>
      </c>
      <c r="K186" s="34">
        <f t="shared" si="14"/>
        <v>1550</v>
      </c>
      <c r="L186" s="29">
        <f t="shared" si="11"/>
        <v>9.3</v>
      </c>
      <c r="M186" s="35">
        <f t="shared" si="12"/>
        <v>46.5</v>
      </c>
      <c r="N186" s="22"/>
      <c r="O186" s="36"/>
      <c r="P186" s="36"/>
      <c r="Q186" s="36"/>
    </row>
    <row r="187" s="40" customFormat="1" ht="12" customHeight="1" spans="1:17">
      <c r="A187" s="22">
        <v>182</v>
      </c>
      <c r="B187" s="42" t="s">
        <v>1097</v>
      </c>
      <c r="C187" s="24" t="s">
        <v>18</v>
      </c>
      <c r="D187" s="25" t="s">
        <v>19</v>
      </c>
      <c r="E187" s="34" t="s">
        <v>32</v>
      </c>
      <c r="F187" s="43"/>
      <c r="G187" s="56">
        <v>4.43</v>
      </c>
      <c r="H187" s="29"/>
      <c r="I187" s="29">
        <f t="shared" si="10"/>
        <v>4.43</v>
      </c>
      <c r="J187" s="22" t="str">
        <f t="shared" si="13"/>
        <v>石坑</v>
      </c>
      <c r="K187" s="34">
        <f t="shared" si="14"/>
        <v>2215</v>
      </c>
      <c r="L187" s="29">
        <f t="shared" si="11"/>
        <v>13.29</v>
      </c>
      <c r="M187" s="35">
        <f t="shared" si="12"/>
        <v>66.45</v>
      </c>
      <c r="N187" s="22"/>
      <c r="O187" s="36"/>
      <c r="P187" s="36"/>
      <c r="Q187" s="36"/>
    </row>
    <row r="188" s="40" customFormat="1" ht="12" customHeight="1" spans="1:17">
      <c r="A188" s="22">
        <v>183</v>
      </c>
      <c r="B188" s="42" t="s">
        <v>1098</v>
      </c>
      <c r="C188" s="24" t="s">
        <v>18</v>
      </c>
      <c r="D188" s="25" t="s">
        <v>19</v>
      </c>
      <c r="E188" s="34" t="s">
        <v>30</v>
      </c>
      <c r="F188" s="43"/>
      <c r="G188" s="56">
        <v>2.23</v>
      </c>
      <c r="H188" s="29"/>
      <c r="I188" s="29">
        <f t="shared" si="10"/>
        <v>2.23</v>
      </c>
      <c r="J188" s="22" t="str">
        <f t="shared" si="13"/>
        <v>石坑</v>
      </c>
      <c r="K188" s="34">
        <f t="shared" si="14"/>
        <v>1115</v>
      </c>
      <c r="L188" s="29">
        <f t="shared" si="11"/>
        <v>6.69</v>
      </c>
      <c r="M188" s="35">
        <f t="shared" si="12"/>
        <v>33.45</v>
      </c>
      <c r="N188" s="22"/>
      <c r="O188" s="36"/>
      <c r="P188" s="36"/>
      <c r="Q188" s="36"/>
    </row>
    <row r="189" s="40" customFormat="1" ht="12" customHeight="1" spans="1:17">
      <c r="A189" s="22">
        <v>184</v>
      </c>
      <c r="B189" s="42" t="s">
        <v>1099</v>
      </c>
      <c r="C189" s="24" t="s">
        <v>18</v>
      </c>
      <c r="D189" s="25" t="s">
        <v>19</v>
      </c>
      <c r="E189" s="34" t="s">
        <v>45</v>
      </c>
      <c r="F189" s="43"/>
      <c r="G189" s="56">
        <v>1.34</v>
      </c>
      <c r="H189" s="29"/>
      <c r="I189" s="29">
        <f t="shared" si="10"/>
        <v>1.34</v>
      </c>
      <c r="J189" s="22" t="str">
        <f t="shared" si="13"/>
        <v>石坑</v>
      </c>
      <c r="K189" s="34">
        <f t="shared" si="14"/>
        <v>670</v>
      </c>
      <c r="L189" s="29">
        <f t="shared" si="11"/>
        <v>4.02</v>
      </c>
      <c r="M189" s="35">
        <f t="shared" si="12"/>
        <v>20.1</v>
      </c>
      <c r="N189" s="22"/>
      <c r="O189" s="36"/>
      <c r="P189" s="36"/>
      <c r="Q189" s="36"/>
    </row>
    <row r="190" s="40" customFormat="1" ht="12" customHeight="1" spans="1:17">
      <c r="A190" s="22">
        <v>185</v>
      </c>
      <c r="B190" s="42" t="s">
        <v>1100</v>
      </c>
      <c r="C190" s="24" t="s">
        <v>18</v>
      </c>
      <c r="D190" s="25" t="s">
        <v>19</v>
      </c>
      <c r="E190" s="34" t="s">
        <v>32</v>
      </c>
      <c r="F190" s="43"/>
      <c r="G190" s="56">
        <v>4.43</v>
      </c>
      <c r="H190" s="29"/>
      <c r="I190" s="29">
        <f t="shared" si="10"/>
        <v>4.43</v>
      </c>
      <c r="J190" s="22" t="str">
        <f t="shared" si="13"/>
        <v>石坑</v>
      </c>
      <c r="K190" s="34">
        <f t="shared" si="14"/>
        <v>2215</v>
      </c>
      <c r="L190" s="29">
        <f t="shared" si="11"/>
        <v>13.29</v>
      </c>
      <c r="M190" s="35">
        <f t="shared" si="12"/>
        <v>66.45</v>
      </c>
      <c r="N190" s="22"/>
      <c r="O190" s="36"/>
      <c r="P190" s="36"/>
      <c r="Q190" s="36"/>
    </row>
    <row r="191" s="40" customFormat="1" ht="12" customHeight="1" spans="1:17">
      <c r="A191" s="22">
        <v>186</v>
      </c>
      <c r="B191" s="42" t="s">
        <v>1101</v>
      </c>
      <c r="C191" s="24" t="s">
        <v>18</v>
      </c>
      <c r="D191" s="25" t="s">
        <v>19</v>
      </c>
      <c r="E191" s="34" t="s">
        <v>41</v>
      </c>
      <c r="F191" s="43"/>
      <c r="G191" s="56">
        <v>2.23</v>
      </c>
      <c r="H191" s="29"/>
      <c r="I191" s="29">
        <f t="shared" si="10"/>
        <v>2.23</v>
      </c>
      <c r="J191" s="22" t="str">
        <f t="shared" si="13"/>
        <v>石坑</v>
      </c>
      <c r="K191" s="34">
        <f t="shared" si="14"/>
        <v>1115</v>
      </c>
      <c r="L191" s="29">
        <f t="shared" si="11"/>
        <v>6.69</v>
      </c>
      <c r="M191" s="35">
        <f t="shared" si="12"/>
        <v>33.45</v>
      </c>
      <c r="N191" s="22"/>
      <c r="O191" s="36"/>
      <c r="P191" s="36"/>
      <c r="Q191" s="36"/>
    </row>
    <row r="192" s="40" customFormat="1" ht="12" customHeight="1" spans="1:17">
      <c r="A192" s="22">
        <v>187</v>
      </c>
      <c r="B192" s="42" t="s">
        <v>1102</v>
      </c>
      <c r="C192" s="24" t="s">
        <v>18</v>
      </c>
      <c r="D192" s="25" t="s">
        <v>19</v>
      </c>
      <c r="E192" s="34" t="s">
        <v>25</v>
      </c>
      <c r="F192" s="43"/>
      <c r="G192" s="56">
        <v>2.23</v>
      </c>
      <c r="H192" s="29"/>
      <c r="I192" s="29">
        <f t="shared" si="10"/>
        <v>2.23</v>
      </c>
      <c r="J192" s="22" t="str">
        <f t="shared" si="13"/>
        <v>石坑</v>
      </c>
      <c r="K192" s="34">
        <f t="shared" si="14"/>
        <v>1115</v>
      </c>
      <c r="L192" s="29">
        <f t="shared" si="11"/>
        <v>6.69</v>
      </c>
      <c r="M192" s="35">
        <f t="shared" si="12"/>
        <v>33.45</v>
      </c>
      <c r="N192" s="22"/>
      <c r="O192" s="36"/>
      <c r="P192" s="36"/>
      <c r="Q192" s="36"/>
    </row>
    <row r="193" s="40" customFormat="1" ht="12" customHeight="1" spans="1:17">
      <c r="A193" s="22">
        <v>188</v>
      </c>
      <c r="B193" s="42" t="s">
        <v>1103</v>
      </c>
      <c r="C193" s="24" t="s">
        <v>18</v>
      </c>
      <c r="D193" s="25" t="s">
        <v>19</v>
      </c>
      <c r="E193" s="34" t="s">
        <v>25</v>
      </c>
      <c r="F193" s="43"/>
      <c r="G193" s="56">
        <v>4.43</v>
      </c>
      <c r="H193" s="29"/>
      <c r="I193" s="29">
        <f t="shared" si="10"/>
        <v>4.43</v>
      </c>
      <c r="J193" s="22" t="str">
        <f t="shared" si="13"/>
        <v>石坑</v>
      </c>
      <c r="K193" s="34">
        <f t="shared" si="14"/>
        <v>2215</v>
      </c>
      <c r="L193" s="29">
        <f t="shared" si="11"/>
        <v>13.29</v>
      </c>
      <c r="M193" s="35">
        <f t="shared" si="12"/>
        <v>66.45</v>
      </c>
      <c r="N193" s="22"/>
      <c r="O193" s="36"/>
      <c r="P193" s="36"/>
      <c r="Q193" s="36"/>
    </row>
    <row r="194" s="40" customFormat="1" ht="12" customHeight="1" spans="1:17">
      <c r="A194" s="22">
        <v>189</v>
      </c>
      <c r="B194" s="42" t="s">
        <v>1104</v>
      </c>
      <c r="C194" s="24" t="s">
        <v>18</v>
      </c>
      <c r="D194" s="25" t="s">
        <v>19</v>
      </c>
      <c r="E194" s="34" t="s">
        <v>39</v>
      </c>
      <c r="F194" s="43"/>
      <c r="G194" s="56">
        <v>3.1</v>
      </c>
      <c r="H194" s="29"/>
      <c r="I194" s="29">
        <f t="shared" si="10"/>
        <v>3.1</v>
      </c>
      <c r="J194" s="22" t="str">
        <f t="shared" si="13"/>
        <v>石坑</v>
      </c>
      <c r="K194" s="34">
        <f t="shared" si="14"/>
        <v>1550</v>
      </c>
      <c r="L194" s="29">
        <f t="shared" si="11"/>
        <v>9.3</v>
      </c>
      <c r="M194" s="35">
        <f t="shared" si="12"/>
        <v>46.5</v>
      </c>
      <c r="N194" s="22"/>
      <c r="O194" s="36"/>
      <c r="P194" s="36"/>
      <c r="Q194" s="36"/>
    </row>
    <row r="195" s="40" customFormat="1" ht="12" customHeight="1" spans="1:17">
      <c r="A195" s="22">
        <v>190</v>
      </c>
      <c r="B195" s="42" t="s">
        <v>1105</v>
      </c>
      <c r="C195" s="24" t="s">
        <v>18</v>
      </c>
      <c r="D195" s="25" t="s">
        <v>19</v>
      </c>
      <c r="E195" s="34" t="s">
        <v>39</v>
      </c>
      <c r="F195" s="43"/>
      <c r="G195" s="56">
        <v>1.78</v>
      </c>
      <c r="H195" s="29"/>
      <c r="I195" s="29">
        <f t="shared" si="10"/>
        <v>1.78</v>
      </c>
      <c r="J195" s="22" t="str">
        <f t="shared" si="13"/>
        <v>石坑</v>
      </c>
      <c r="K195" s="34">
        <f t="shared" si="14"/>
        <v>890</v>
      </c>
      <c r="L195" s="29">
        <f t="shared" si="11"/>
        <v>5.34</v>
      </c>
      <c r="M195" s="35">
        <f t="shared" si="12"/>
        <v>26.7</v>
      </c>
      <c r="N195" s="22"/>
      <c r="O195" s="36"/>
      <c r="P195" s="36"/>
      <c r="Q195" s="36"/>
    </row>
    <row r="196" s="40" customFormat="1" ht="12" customHeight="1" spans="1:17">
      <c r="A196" s="22">
        <v>191</v>
      </c>
      <c r="B196" s="42" t="s">
        <v>1106</v>
      </c>
      <c r="C196" s="24" t="s">
        <v>18</v>
      </c>
      <c r="D196" s="25" t="s">
        <v>19</v>
      </c>
      <c r="E196" s="34" t="s">
        <v>39</v>
      </c>
      <c r="F196" s="43"/>
      <c r="G196" s="56">
        <v>1.78</v>
      </c>
      <c r="H196" s="29"/>
      <c r="I196" s="29">
        <f t="shared" si="10"/>
        <v>1.78</v>
      </c>
      <c r="J196" s="22" t="str">
        <f t="shared" si="13"/>
        <v>石坑</v>
      </c>
      <c r="K196" s="34">
        <f t="shared" si="14"/>
        <v>890</v>
      </c>
      <c r="L196" s="29">
        <f t="shared" si="11"/>
        <v>5.34</v>
      </c>
      <c r="M196" s="35">
        <f t="shared" si="12"/>
        <v>26.7</v>
      </c>
      <c r="N196" s="22"/>
      <c r="O196" s="36"/>
      <c r="P196" s="36"/>
      <c r="Q196" s="36"/>
    </row>
    <row r="197" s="40" customFormat="1" ht="12" customHeight="1" spans="1:17">
      <c r="A197" s="22">
        <v>192</v>
      </c>
      <c r="B197" s="42" t="s">
        <v>1107</v>
      </c>
      <c r="C197" s="24" t="s">
        <v>18</v>
      </c>
      <c r="D197" s="25" t="s">
        <v>19</v>
      </c>
      <c r="E197" s="34" t="s">
        <v>23</v>
      </c>
      <c r="F197" s="43"/>
      <c r="G197" s="56">
        <v>2.23</v>
      </c>
      <c r="H197" s="29"/>
      <c r="I197" s="29">
        <f t="shared" si="10"/>
        <v>2.23</v>
      </c>
      <c r="J197" s="22" t="str">
        <f t="shared" si="13"/>
        <v>石坑</v>
      </c>
      <c r="K197" s="34">
        <f t="shared" si="14"/>
        <v>1115</v>
      </c>
      <c r="L197" s="29">
        <f t="shared" si="11"/>
        <v>6.69</v>
      </c>
      <c r="M197" s="35">
        <f t="shared" si="12"/>
        <v>33.45</v>
      </c>
      <c r="N197" s="22"/>
      <c r="O197" s="36"/>
      <c r="P197" s="36"/>
      <c r="Q197" s="36"/>
    </row>
    <row r="198" s="40" customFormat="1" ht="12" customHeight="1" spans="1:17">
      <c r="A198" s="22">
        <v>193</v>
      </c>
      <c r="B198" s="42" t="s">
        <v>1108</v>
      </c>
      <c r="C198" s="24" t="s">
        <v>18</v>
      </c>
      <c r="D198" s="25" t="s">
        <v>19</v>
      </c>
      <c r="E198" s="34" t="s">
        <v>25</v>
      </c>
      <c r="F198" s="43"/>
      <c r="G198" s="56">
        <v>4.43</v>
      </c>
      <c r="H198" s="29"/>
      <c r="I198" s="29">
        <f t="shared" ref="I198:I261" si="15">G198</f>
        <v>4.43</v>
      </c>
      <c r="J198" s="22" t="str">
        <f t="shared" si="13"/>
        <v>石坑</v>
      </c>
      <c r="K198" s="34">
        <f t="shared" si="14"/>
        <v>2215</v>
      </c>
      <c r="L198" s="29">
        <f t="shared" ref="L198:L261" si="16">I198*3</f>
        <v>13.29</v>
      </c>
      <c r="M198" s="35">
        <f t="shared" ref="M198:M261" si="17">I198*15</f>
        <v>66.45</v>
      </c>
      <c r="N198" s="22"/>
      <c r="O198" s="36"/>
      <c r="P198" s="36"/>
      <c r="Q198" s="36"/>
    </row>
    <row r="199" s="40" customFormat="1" ht="12" customHeight="1" spans="1:17">
      <c r="A199" s="22">
        <v>194</v>
      </c>
      <c r="B199" s="42" t="s">
        <v>1109</v>
      </c>
      <c r="C199" s="24" t="s">
        <v>18</v>
      </c>
      <c r="D199" s="25" t="s">
        <v>19</v>
      </c>
      <c r="E199" s="34" t="s">
        <v>23</v>
      </c>
      <c r="F199" s="43"/>
      <c r="G199" s="56">
        <v>2.23</v>
      </c>
      <c r="H199" s="29"/>
      <c r="I199" s="29">
        <f t="shared" si="15"/>
        <v>2.23</v>
      </c>
      <c r="J199" s="22" t="str">
        <f t="shared" ref="J199:J262" si="18">J198</f>
        <v>石坑</v>
      </c>
      <c r="K199" s="34">
        <f t="shared" ref="K199:K262" si="19">G199*500</f>
        <v>1115</v>
      </c>
      <c r="L199" s="29">
        <f t="shared" si="16"/>
        <v>6.69</v>
      </c>
      <c r="M199" s="35">
        <f t="shared" si="17"/>
        <v>33.45</v>
      </c>
      <c r="N199" s="22"/>
      <c r="O199" s="36"/>
      <c r="P199" s="36"/>
      <c r="Q199" s="36"/>
    </row>
    <row r="200" s="40" customFormat="1" ht="12" customHeight="1" spans="1:17">
      <c r="A200" s="22">
        <v>195</v>
      </c>
      <c r="B200" s="42" t="s">
        <v>1110</v>
      </c>
      <c r="C200" s="24" t="s">
        <v>18</v>
      </c>
      <c r="D200" s="25" t="s">
        <v>19</v>
      </c>
      <c r="E200" s="34" t="s">
        <v>27</v>
      </c>
      <c r="F200" s="43"/>
      <c r="G200" s="56">
        <v>1.78</v>
      </c>
      <c r="H200" s="29"/>
      <c r="I200" s="29">
        <f t="shared" si="15"/>
        <v>1.78</v>
      </c>
      <c r="J200" s="22" t="str">
        <f t="shared" si="18"/>
        <v>石坑</v>
      </c>
      <c r="K200" s="34">
        <f t="shared" si="19"/>
        <v>890</v>
      </c>
      <c r="L200" s="29">
        <f t="shared" si="16"/>
        <v>5.34</v>
      </c>
      <c r="M200" s="35">
        <f t="shared" si="17"/>
        <v>26.7</v>
      </c>
      <c r="N200" s="22"/>
      <c r="O200" s="36"/>
      <c r="P200" s="36"/>
      <c r="Q200" s="36"/>
    </row>
    <row r="201" s="40" customFormat="1" ht="12" customHeight="1" spans="1:17">
      <c r="A201" s="22">
        <v>196</v>
      </c>
      <c r="B201" s="42" t="s">
        <v>747</v>
      </c>
      <c r="C201" s="24" t="s">
        <v>18</v>
      </c>
      <c r="D201" s="25" t="s">
        <v>19</v>
      </c>
      <c r="E201" s="34" t="s">
        <v>20</v>
      </c>
      <c r="F201" s="43"/>
      <c r="G201" s="56">
        <v>1.78</v>
      </c>
      <c r="H201" s="29"/>
      <c r="I201" s="29">
        <f t="shared" si="15"/>
        <v>1.78</v>
      </c>
      <c r="J201" s="22" t="str">
        <f t="shared" si="18"/>
        <v>石坑</v>
      </c>
      <c r="K201" s="34">
        <f t="shared" si="19"/>
        <v>890</v>
      </c>
      <c r="L201" s="29">
        <f t="shared" si="16"/>
        <v>5.34</v>
      </c>
      <c r="M201" s="35">
        <f t="shared" si="17"/>
        <v>26.7</v>
      </c>
      <c r="N201" s="22"/>
      <c r="O201" s="36"/>
      <c r="P201" s="36"/>
      <c r="Q201" s="36"/>
    </row>
    <row r="202" s="40" customFormat="1" ht="12" customHeight="1" spans="1:17">
      <c r="A202" s="22">
        <v>197</v>
      </c>
      <c r="B202" s="42" t="s">
        <v>1111</v>
      </c>
      <c r="C202" s="24" t="s">
        <v>18</v>
      </c>
      <c r="D202" s="25" t="s">
        <v>19</v>
      </c>
      <c r="E202" s="34" t="s">
        <v>45</v>
      </c>
      <c r="F202" s="43"/>
      <c r="G202" s="56">
        <v>2.66</v>
      </c>
      <c r="H202" s="29"/>
      <c r="I202" s="29">
        <f t="shared" si="15"/>
        <v>2.66</v>
      </c>
      <c r="J202" s="22" t="str">
        <f t="shared" si="18"/>
        <v>石坑</v>
      </c>
      <c r="K202" s="34">
        <f t="shared" si="19"/>
        <v>1330</v>
      </c>
      <c r="L202" s="29">
        <f t="shared" si="16"/>
        <v>7.98</v>
      </c>
      <c r="M202" s="35">
        <f t="shared" si="17"/>
        <v>39.9</v>
      </c>
      <c r="N202" s="22"/>
      <c r="O202" s="36"/>
      <c r="P202" s="36"/>
      <c r="Q202" s="36"/>
    </row>
    <row r="203" s="40" customFormat="1" ht="12" customHeight="1" spans="1:17">
      <c r="A203" s="22">
        <v>198</v>
      </c>
      <c r="B203" s="42" t="s">
        <v>1112</v>
      </c>
      <c r="C203" s="24" t="s">
        <v>18</v>
      </c>
      <c r="D203" s="25" t="s">
        <v>19</v>
      </c>
      <c r="E203" s="34" t="s">
        <v>30</v>
      </c>
      <c r="F203" s="43"/>
      <c r="G203" s="56">
        <v>1.78</v>
      </c>
      <c r="H203" s="29"/>
      <c r="I203" s="29">
        <f t="shared" si="15"/>
        <v>1.78</v>
      </c>
      <c r="J203" s="22" t="str">
        <f t="shared" si="18"/>
        <v>石坑</v>
      </c>
      <c r="K203" s="34">
        <f t="shared" si="19"/>
        <v>890</v>
      </c>
      <c r="L203" s="29">
        <f t="shared" si="16"/>
        <v>5.34</v>
      </c>
      <c r="M203" s="35">
        <f t="shared" si="17"/>
        <v>26.7</v>
      </c>
      <c r="N203" s="22"/>
      <c r="O203" s="36"/>
      <c r="P203" s="36"/>
      <c r="Q203" s="36"/>
    </row>
    <row r="204" s="40" customFormat="1" ht="12" customHeight="1" spans="1:17">
      <c r="A204" s="22">
        <v>199</v>
      </c>
      <c r="B204" s="42" t="s">
        <v>1113</v>
      </c>
      <c r="C204" s="24" t="s">
        <v>18</v>
      </c>
      <c r="D204" s="25" t="s">
        <v>19</v>
      </c>
      <c r="E204" s="34" t="s">
        <v>41</v>
      </c>
      <c r="F204" s="43"/>
      <c r="G204" s="56">
        <v>2.08</v>
      </c>
      <c r="H204" s="29"/>
      <c r="I204" s="29">
        <f t="shared" si="15"/>
        <v>2.08</v>
      </c>
      <c r="J204" s="22" t="str">
        <f t="shared" si="18"/>
        <v>石坑</v>
      </c>
      <c r="K204" s="34">
        <f t="shared" si="19"/>
        <v>1040</v>
      </c>
      <c r="L204" s="29">
        <f t="shared" si="16"/>
        <v>6.24</v>
      </c>
      <c r="M204" s="35">
        <f t="shared" si="17"/>
        <v>31.2</v>
      </c>
      <c r="N204" s="22"/>
      <c r="O204" s="36"/>
      <c r="P204" s="36"/>
      <c r="Q204" s="36"/>
    </row>
    <row r="205" s="40" customFormat="1" ht="12" customHeight="1" spans="1:17">
      <c r="A205" s="22">
        <v>200</v>
      </c>
      <c r="B205" s="42" t="s">
        <v>1114</v>
      </c>
      <c r="C205" s="24" t="s">
        <v>18</v>
      </c>
      <c r="D205" s="25" t="s">
        <v>19</v>
      </c>
      <c r="E205" s="34" t="s">
        <v>23</v>
      </c>
      <c r="F205" s="43"/>
      <c r="G205" s="56">
        <v>2.08</v>
      </c>
      <c r="H205" s="29"/>
      <c r="I205" s="29">
        <f t="shared" si="15"/>
        <v>2.08</v>
      </c>
      <c r="J205" s="22" t="str">
        <f t="shared" si="18"/>
        <v>石坑</v>
      </c>
      <c r="K205" s="34">
        <f t="shared" si="19"/>
        <v>1040</v>
      </c>
      <c r="L205" s="29">
        <f t="shared" si="16"/>
        <v>6.24</v>
      </c>
      <c r="M205" s="35">
        <f t="shared" si="17"/>
        <v>31.2</v>
      </c>
      <c r="N205" s="22"/>
      <c r="O205" s="36"/>
      <c r="P205" s="36"/>
      <c r="Q205" s="36"/>
    </row>
    <row r="206" s="40" customFormat="1" ht="12" customHeight="1" spans="1:17">
      <c r="A206" s="22">
        <v>201</v>
      </c>
      <c r="B206" s="42" t="s">
        <v>1115</v>
      </c>
      <c r="C206" s="24" t="s">
        <v>18</v>
      </c>
      <c r="D206" s="25" t="s">
        <v>19</v>
      </c>
      <c r="E206" s="34" t="s">
        <v>23</v>
      </c>
      <c r="F206" s="43"/>
      <c r="G206" s="56">
        <v>1.58</v>
      </c>
      <c r="H206" s="29"/>
      <c r="I206" s="29">
        <f t="shared" si="15"/>
        <v>1.58</v>
      </c>
      <c r="J206" s="22" t="str">
        <f t="shared" si="18"/>
        <v>石坑</v>
      </c>
      <c r="K206" s="34">
        <f t="shared" si="19"/>
        <v>790</v>
      </c>
      <c r="L206" s="29">
        <f t="shared" si="16"/>
        <v>4.74</v>
      </c>
      <c r="M206" s="35">
        <f t="shared" si="17"/>
        <v>23.7</v>
      </c>
      <c r="N206" s="22"/>
      <c r="O206" s="36"/>
      <c r="P206" s="36"/>
      <c r="Q206" s="36"/>
    </row>
    <row r="207" s="40" customFormat="1" ht="12" customHeight="1" spans="1:17">
      <c r="A207" s="22">
        <v>202</v>
      </c>
      <c r="B207" s="42" t="s">
        <v>1116</v>
      </c>
      <c r="C207" s="24" t="s">
        <v>18</v>
      </c>
      <c r="D207" s="25" t="s">
        <v>19</v>
      </c>
      <c r="E207" s="34" t="s">
        <v>32</v>
      </c>
      <c r="F207" s="43"/>
      <c r="G207" s="56">
        <v>2.08</v>
      </c>
      <c r="H207" s="29"/>
      <c r="I207" s="29">
        <f t="shared" si="15"/>
        <v>2.08</v>
      </c>
      <c r="J207" s="22" t="str">
        <f t="shared" si="18"/>
        <v>石坑</v>
      </c>
      <c r="K207" s="34">
        <f t="shared" si="19"/>
        <v>1040</v>
      </c>
      <c r="L207" s="29">
        <f t="shared" si="16"/>
        <v>6.24</v>
      </c>
      <c r="M207" s="35">
        <f t="shared" si="17"/>
        <v>31.2</v>
      </c>
      <c r="N207" s="22"/>
      <c r="O207" s="36"/>
      <c r="P207" s="36"/>
      <c r="Q207" s="36"/>
    </row>
    <row r="208" s="40" customFormat="1" ht="12" customHeight="1" spans="1:17">
      <c r="A208" s="22">
        <v>203</v>
      </c>
      <c r="B208" s="42" t="s">
        <v>1117</v>
      </c>
      <c r="C208" s="24" t="s">
        <v>18</v>
      </c>
      <c r="D208" s="25" t="s">
        <v>19</v>
      </c>
      <c r="E208" s="34" t="s">
        <v>32</v>
      </c>
      <c r="F208" s="43"/>
      <c r="G208" s="56">
        <v>2.61</v>
      </c>
      <c r="H208" s="29"/>
      <c r="I208" s="29">
        <f t="shared" si="15"/>
        <v>2.61</v>
      </c>
      <c r="J208" s="22" t="str">
        <f t="shared" si="18"/>
        <v>石坑</v>
      </c>
      <c r="K208" s="34">
        <f t="shared" si="19"/>
        <v>1305</v>
      </c>
      <c r="L208" s="29">
        <f t="shared" si="16"/>
        <v>7.83</v>
      </c>
      <c r="M208" s="35">
        <f t="shared" si="17"/>
        <v>39.15</v>
      </c>
      <c r="N208" s="22"/>
      <c r="O208" s="36"/>
      <c r="P208" s="36"/>
      <c r="Q208" s="36"/>
    </row>
    <row r="209" s="40" customFormat="1" ht="12" customHeight="1" spans="1:17">
      <c r="A209" s="22">
        <v>204</v>
      </c>
      <c r="B209" s="42" t="s">
        <v>1118</v>
      </c>
      <c r="C209" s="24" t="s">
        <v>18</v>
      </c>
      <c r="D209" s="25" t="s">
        <v>19</v>
      </c>
      <c r="E209" s="34" t="s">
        <v>32</v>
      </c>
      <c r="F209" s="43"/>
      <c r="G209" s="56">
        <v>1.58</v>
      </c>
      <c r="H209" s="29"/>
      <c r="I209" s="29">
        <f t="shared" si="15"/>
        <v>1.58</v>
      </c>
      <c r="J209" s="22" t="str">
        <f t="shared" si="18"/>
        <v>石坑</v>
      </c>
      <c r="K209" s="34">
        <f t="shared" si="19"/>
        <v>790</v>
      </c>
      <c r="L209" s="29">
        <f t="shared" si="16"/>
        <v>4.74</v>
      </c>
      <c r="M209" s="35">
        <f t="shared" si="17"/>
        <v>23.7</v>
      </c>
      <c r="N209" s="22"/>
      <c r="O209" s="36"/>
      <c r="P209" s="36"/>
      <c r="Q209" s="36"/>
    </row>
    <row r="210" s="40" customFormat="1" ht="12" customHeight="1" spans="1:17">
      <c r="A210" s="22">
        <v>205</v>
      </c>
      <c r="B210" s="42" t="s">
        <v>1119</v>
      </c>
      <c r="C210" s="24" t="s">
        <v>18</v>
      </c>
      <c r="D210" s="25" t="s">
        <v>19</v>
      </c>
      <c r="E210" s="34" t="s">
        <v>45</v>
      </c>
      <c r="F210" s="43"/>
      <c r="G210" s="56">
        <v>3.65</v>
      </c>
      <c r="H210" s="29"/>
      <c r="I210" s="29">
        <f t="shared" si="15"/>
        <v>3.65</v>
      </c>
      <c r="J210" s="22" t="str">
        <f t="shared" si="18"/>
        <v>石坑</v>
      </c>
      <c r="K210" s="34">
        <f t="shared" si="19"/>
        <v>1825</v>
      </c>
      <c r="L210" s="29">
        <f t="shared" si="16"/>
        <v>10.95</v>
      </c>
      <c r="M210" s="35">
        <f t="shared" si="17"/>
        <v>54.75</v>
      </c>
      <c r="N210" s="22"/>
      <c r="O210" s="36"/>
      <c r="P210" s="36"/>
      <c r="Q210" s="36"/>
    </row>
    <row r="211" s="40" customFormat="1" ht="12" customHeight="1" spans="1:17">
      <c r="A211" s="22">
        <v>206</v>
      </c>
      <c r="B211" s="42" t="s">
        <v>1120</v>
      </c>
      <c r="C211" s="24" t="s">
        <v>18</v>
      </c>
      <c r="D211" s="25" t="s">
        <v>19</v>
      </c>
      <c r="E211" s="34" t="s">
        <v>39</v>
      </c>
      <c r="F211" s="43"/>
      <c r="G211" s="56">
        <v>2.61</v>
      </c>
      <c r="H211" s="29"/>
      <c r="I211" s="29">
        <f t="shared" si="15"/>
        <v>2.61</v>
      </c>
      <c r="J211" s="22" t="str">
        <f t="shared" si="18"/>
        <v>石坑</v>
      </c>
      <c r="K211" s="34">
        <f t="shared" si="19"/>
        <v>1305</v>
      </c>
      <c r="L211" s="29">
        <f t="shared" si="16"/>
        <v>7.83</v>
      </c>
      <c r="M211" s="35">
        <f t="shared" si="17"/>
        <v>39.15</v>
      </c>
      <c r="N211" s="22"/>
      <c r="O211" s="36"/>
      <c r="P211" s="36"/>
      <c r="Q211" s="36"/>
    </row>
    <row r="212" s="40" customFormat="1" ht="12" customHeight="1" spans="1:17">
      <c r="A212" s="22">
        <v>207</v>
      </c>
      <c r="B212" s="42" t="s">
        <v>1121</v>
      </c>
      <c r="C212" s="24" t="s">
        <v>18</v>
      </c>
      <c r="D212" s="25" t="s">
        <v>19</v>
      </c>
      <c r="E212" s="34" t="s">
        <v>27</v>
      </c>
      <c r="F212" s="43"/>
      <c r="G212" s="56">
        <v>2.08</v>
      </c>
      <c r="H212" s="29"/>
      <c r="I212" s="29">
        <f t="shared" si="15"/>
        <v>2.08</v>
      </c>
      <c r="J212" s="22" t="str">
        <f t="shared" si="18"/>
        <v>石坑</v>
      </c>
      <c r="K212" s="34">
        <f t="shared" si="19"/>
        <v>1040</v>
      </c>
      <c r="L212" s="29">
        <f t="shared" si="16"/>
        <v>6.24</v>
      </c>
      <c r="M212" s="35">
        <f t="shared" si="17"/>
        <v>31.2</v>
      </c>
      <c r="N212" s="22"/>
      <c r="O212" s="36"/>
      <c r="P212" s="36"/>
      <c r="Q212" s="36"/>
    </row>
    <row r="213" s="40" customFormat="1" ht="12" customHeight="1" spans="1:17">
      <c r="A213" s="22">
        <v>208</v>
      </c>
      <c r="B213" s="42" t="s">
        <v>1122</v>
      </c>
      <c r="C213" s="24" t="s">
        <v>18</v>
      </c>
      <c r="D213" s="25" t="s">
        <v>19</v>
      </c>
      <c r="E213" s="34" t="s">
        <v>27</v>
      </c>
      <c r="F213" s="43"/>
      <c r="G213" s="56">
        <v>2.08</v>
      </c>
      <c r="H213" s="29"/>
      <c r="I213" s="29">
        <f t="shared" si="15"/>
        <v>2.08</v>
      </c>
      <c r="J213" s="22" t="str">
        <f t="shared" si="18"/>
        <v>石坑</v>
      </c>
      <c r="K213" s="34">
        <f t="shared" si="19"/>
        <v>1040</v>
      </c>
      <c r="L213" s="29">
        <f t="shared" si="16"/>
        <v>6.24</v>
      </c>
      <c r="M213" s="35">
        <f t="shared" si="17"/>
        <v>31.2</v>
      </c>
      <c r="N213" s="22"/>
      <c r="O213" s="36"/>
      <c r="P213" s="36"/>
      <c r="Q213" s="36"/>
    </row>
    <row r="214" s="40" customFormat="1" ht="12" customHeight="1" spans="1:17">
      <c r="A214" s="22">
        <v>209</v>
      </c>
      <c r="B214" s="42" t="s">
        <v>1123</v>
      </c>
      <c r="C214" s="24" t="s">
        <v>18</v>
      </c>
      <c r="D214" s="25" t="s">
        <v>19</v>
      </c>
      <c r="E214" s="34" t="s">
        <v>45</v>
      </c>
      <c r="F214" s="43"/>
      <c r="G214" s="56">
        <v>2.61</v>
      </c>
      <c r="H214" s="29"/>
      <c r="I214" s="29">
        <f t="shared" si="15"/>
        <v>2.61</v>
      </c>
      <c r="J214" s="22" t="str">
        <f t="shared" si="18"/>
        <v>石坑</v>
      </c>
      <c r="K214" s="34">
        <f t="shared" si="19"/>
        <v>1305</v>
      </c>
      <c r="L214" s="29">
        <f t="shared" si="16"/>
        <v>7.83</v>
      </c>
      <c r="M214" s="35">
        <f t="shared" si="17"/>
        <v>39.15</v>
      </c>
      <c r="N214" s="22"/>
      <c r="O214" s="36"/>
      <c r="P214" s="36"/>
      <c r="Q214" s="36"/>
    </row>
    <row r="215" s="40" customFormat="1" ht="12" customHeight="1" spans="1:17">
      <c r="A215" s="22">
        <v>210</v>
      </c>
      <c r="B215" s="42" t="s">
        <v>1124</v>
      </c>
      <c r="C215" s="24" t="s">
        <v>18</v>
      </c>
      <c r="D215" s="25" t="s">
        <v>19</v>
      </c>
      <c r="E215" s="34" t="s">
        <v>41</v>
      </c>
      <c r="F215" s="43"/>
      <c r="G215" s="56">
        <v>2.08</v>
      </c>
      <c r="H215" s="29"/>
      <c r="I215" s="29">
        <f t="shared" si="15"/>
        <v>2.08</v>
      </c>
      <c r="J215" s="22" t="str">
        <f t="shared" si="18"/>
        <v>石坑</v>
      </c>
      <c r="K215" s="34">
        <f t="shared" si="19"/>
        <v>1040</v>
      </c>
      <c r="L215" s="29">
        <f t="shared" si="16"/>
        <v>6.24</v>
      </c>
      <c r="M215" s="35">
        <f t="shared" si="17"/>
        <v>31.2</v>
      </c>
      <c r="N215" s="22"/>
      <c r="O215" s="36"/>
      <c r="P215" s="36"/>
      <c r="Q215" s="36"/>
    </row>
    <row r="216" s="40" customFormat="1" ht="12" customHeight="1" spans="1:17">
      <c r="A216" s="22">
        <v>211</v>
      </c>
      <c r="B216" s="42" t="s">
        <v>1125</v>
      </c>
      <c r="C216" s="24" t="s">
        <v>18</v>
      </c>
      <c r="D216" s="25" t="s">
        <v>19</v>
      </c>
      <c r="E216" s="34" t="s">
        <v>39</v>
      </c>
      <c r="F216" s="43"/>
      <c r="G216" s="56">
        <v>2.61</v>
      </c>
      <c r="H216" s="29"/>
      <c r="I216" s="29">
        <f t="shared" si="15"/>
        <v>2.61</v>
      </c>
      <c r="J216" s="22" t="str">
        <f t="shared" si="18"/>
        <v>石坑</v>
      </c>
      <c r="K216" s="34">
        <f t="shared" si="19"/>
        <v>1305</v>
      </c>
      <c r="L216" s="29">
        <f t="shared" si="16"/>
        <v>7.83</v>
      </c>
      <c r="M216" s="35">
        <f t="shared" si="17"/>
        <v>39.15</v>
      </c>
      <c r="N216" s="22"/>
      <c r="O216" s="36"/>
      <c r="P216" s="36"/>
      <c r="Q216" s="36"/>
    </row>
    <row r="217" s="40" customFormat="1" ht="12" customHeight="1" spans="1:17">
      <c r="A217" s="22">
        <v>212</v>
      </c>
      <c r="B217" s="42" t="s">
        <v>1126</v>
      </c>
      <c r="C217" s="24" t="s">
        <v>18</v>
      </c>
      <c r="D217" s="25" t="s">
        <v>19</v>
      </c>
      <c r="E217" s="34" t="s">
        <v>23</v>
      </c>
      <c r="F217" s="43"/>
      <c r="G217" s="56">
        <v>2.86</v>
      </c>
      <c r="H217" s="29"/>
      <c r="I217" s="29">
        <f t="shared" si="15"/>
        <v>2.86</v>
      </c>
      <c r="J217" s="22" t="str">
        <f t="shared" si="18"/>
        <v>石坑</v>
      </c>
      <c r="K217" s="34">
        <f t="shared" si="19"/>
        <v>1430</v>
      </c>
      <c r="L217" s="29">
        <f t="shared" si="16"/>
        <v>8.58</v>
      </c>
      <c r="M217" s="35">
        <f t="shared" si="17"/>
        <v>42.9</v>
      </c>
      <c r="N217" s="22"/>
      <c r="O217" s="36"/>
      <c r="P217" s="36"/>
      <c r="Q217" s="36"/>
    </row>
    <row r="218" s="40" customFormat="1" ht="12" customHeight="1" spans="1:17">
      <c r="A218" s="22">
        <v>213</v>
      </c>
      <c r="B218" s="42" t="s">
        <v>1127</v>
      </c>
      <c r="C218" s="24" t="s">
        <v>18</v>
      </c>
      <c r="D218" s="25" t="s">
        <v>19</v>
      </c>
      <c r="E218" s="34" t="s">
        <v>27</v>
      </c>
      <c r="F218" s="43"/>
      <c r="G218" s="56">
        <v>6.23</v>
      </c>
      <c r="H218" s="29"/>
      <c r="I218" s="29">
        <f t="shared" si="15"/>
        <v>6.23</v>
      </c>
      <c r="J218" s="22" t="str">
        <f t="shared" si="18"/>
        <v>石坑</v>
      </c>
      <c r="K218" s="34">
        <f t="shared" si="19"/>
        <v>3115</v>
      </c>
      <c r="L218" s="29">
        <f t="shared" si="16"/>
        <v>18.69</v>
      </c>
      <c r="M218" s="35">
        <f t="shared" si="17"/>
        <v>93.45</v>
      </c>
      <c r="N218" s="22"/>
      <c r="O218" s="36"/>
      <c r="P218" s="36"/>
      <c r="Q218" s="36"/>
    </row>
    <row r="219" s="40" customFormat="1" ht="12" customHeight="1" spans="1:17">
      <c r="A219" s="22">
        <v>214</v>
      </c>
      <c r="B219" s="42" t="s">
        <v>1128</v>
      </c>
      <c r="C219" s="24" t="s">
        <v>18</v>
      </c>
      <c r="D219" s="25" t="s">
        <v>19</v>
      </c>
      <c r="E219" s="34" t="s">
        <v>45</v>
      </c>
      <c r="F219" s="43"/>
      <c r="G219" s="56">
        <v>2.86</v>
      </c>
      <c r="H219" s="29"/>
      <c r="I219" s="29">
        <f t="shared" si="15"/>
        <v>2.86</v>
      </c>
      <c r="J219" s="22" t="str">
        <f t="shared" si="18"/>
        <v>石坑</v>
      </c>
      <c r="K219" s="34">
        <f t="shared" si="19"/>
        <v>1430</v>
      </c>
      <c r="L219" s="29">
        <f t="shared" si="16"/>
        <v>8.58</v>
      </c>
      <c r="M219" s="35">
        <f t="shared" si="17"/>
        <v>42.9</v>
      </c>
      <c r="N219" s="22"/>
      <c r="O219" s="36"/>
      <c r="P219" s="36"/>
      <c r="Q219" s="36"/>
    </row>
    <row r="220" s="40" customFormat="1" ht="12" customHeight="1" spans="1:17">
      <c r="A220" s="22">
        <v>215</v>
      </c>
      <c r="B220" s="42" t="s">
        <v>1129</v>
      </c>
      <c r="C220" s="24" t="s">
        <v>18</v>
      </c>
      <c r="D220" s="25" t="s">
        <v>19</v>
      </c>
      <c r="E220" s="34" t="s">
        <v>27</v>
      </c>
      <c r="F220" s="43"/>
      <c r="G220" s="56">
        <v>2.16</v>
      </c>
      <c r="H220" s="29"/>
      <c r="I220" s="29">
        <f t="shared" si="15"/>
        <v>2.16</v>
      </c>
      <c r="J220" s="22" t="str">
        <f t="shared" si="18"/>
        <v>石坑</v>
      </c>
      <c r="K220" s="34">
        <f t="shared" si="19"/>
        <v>1080</v>
      </c>
      <c r="L220" s="29">
        <f t="shared" si="16"/>
        <v>6.48</v>
      </c>
      <c r="M220" s="35">
        <f t="shared" si="17"/>
        <v>32.4</v>
      </c>
      <c r="N220" s="22"/>
      <c r="O220" s="36"/>
      <c r="P220" s="36"/>
      <c r="Q220" s="36"/>
    </row>
    <row r="221" s="40" customFormat="1" ht="12" customHeight="1" spans="1:17">
      <c r="A221" s="22">
        <v>216</v>
      </c>
      <c r="B221" s="42" t="s">
        <v>1130</v>
      </c>
      <c r="C221" s="24" t="s">
        <v>18</v>
      </c>
      <c r="D221" s="25" t="s">
        <v>19</v>
      </c>
      <c r="E221" s="34" t="s">
        <v>25</v>
      </c>
      <c r="F221" s="43"/>
      <c r="G221" s="56">
        <v>4.3</v>
      </c>
      <c r="H221" s="29"/>
      <c r="I221" s="29">
        <f t="shared" si="15"/>
        <v>4.3</v>
      </c>
      <c r="J221" s="22" t="str">
        <f t="shared" si="18"/>
        <v>石坑</v>
      </c>
      <c r="K221" s="34">
        <f t="shared" si="19"/>
        <v>2150</v>
      </c>
      <c r="L221" s="29">
        <f t="shared" si="16"/>
        <v>12.9</v>
      </c>
      <c r="M221" s="35">
        <f t="shared" si="17"/>
        <v>64.5</v>
      </c>
      <c r="N221" s="22"/>
      <c r="O221" s="36"/>
      <c r="P221" s="36"/>
      <c r="Q221" s="36"/>
    </row>
    <row r="222" s="40" customFormat="1" ht="12" customHeight="1" spans="1:17">
      <c r="A222" s="22">
        <v>217</v>
      </c>
      <c r="B222" s="42" t="s">
        <v>1131</v>
      </c>
      <c r="C222" s="24" t="s">
        <v>18</v>
      </c>
      <c r="D222" s="25" t="s">
        <v>19</v>
      </c>
      <c r="E222" s="34" t="s">
        <v>20</v>
      </c>
      <c r="F222" s="43"/>
      <c r="G222" s="56">
        <v>4.85</v>
      </c>
      <c r="H222" s="29"/>
      <c r="I222" s="29">
        <f t="shared" si="15"/>
        <v>4.85</v>
      </c>
      <c r="J222" s="22" t="str">
        <f t="shared" si="18"/>
        <v>石坑</v>
      </c>
      <c r="K222" s="34">
        <f t="shared" si="19"/>
        <v>2425</v>
      </c>
      <c r="L222" s="29">
        <f t="shared" si="16"/>
        <v>14.55</v>
      </c>
      <c r="M222" s="35">
        <f t="shared" si="17"/>
        <v>72.75</v>
      </c>
      <c r="N222" s="22"/>
      <c r="O222" s="36"/>
      <c r="P222" s="36"/>
      <c r="Q222" s="36"/>
    </row>
    <row r="223" s="40" customFormat="1" ht="12" customHeight="1" spans="1:17">
      <c r="A223" s="22">
        <v>218</v>
      </c>
      <c r="B223" s="42" t="s">
        <v>1132</v>
      </c>
      <c r="C223" s="24" t="s">
        <v>18</v>
      </c>
      <c r="D223" s="25" t="s">
        <v>19</v>
      </c>
      <c r="E223" s="34" t="s">
        <v>30</v>
      </c>
      <c r="F223" s="43"/>
      <c r="G223" s="56">
        <v>1.23</v>
      </c>
      <c r="H223" s="29"/>
      <c r="I223" s="29">
        <f t="shared" si="15"/>
        <v>1.23</v>
      </c>
      <c r="J223" s="22" t="str">
        <f t="shared" si="18"/>
        <v>石坑</v>
      </c>
      <c r="K223" s="34">
        <f t="shared" si="19"/>
        <v>615</v>
      </c>
      <c r="L223" s="29">
        <f t="shared" si="16"/>
        <v>3.69</v>
      </c>
      <c r="M223" s="35">
        <f t="shared" si="17"/>
        <v>18.45</v>
      </c>
      <c r="N223" s="22"/>
      <c r="O223" s="36"/>
      <c r="P223" s="36"/>
      <c r="Q223" s="36"/>
    </row>
    <row r="224" s="40" customFormat="1" ht="12" customHeight="1" spans="1:17">
      <c r="A224" s="22">
        <v>219</v>
      </c>
      <c r="B224" s="42" t="s">
        <v>1133</v>
      </c>
      <c r="C224" s="24" t="s">
        <v>18</v>
      </c>
      <c r="D224" s="25" t="s">
        <v>19</v>
      </c>
      <c r="E224" s="34" t="s">
        <v>27</v>
      </c>
      <c r="F224" s="43"/>
      <c r="G224" s="56">
        <v>1.23</v>
      </c>
      <c r="H224" s="29"/>
      <c r="I224" s="29">
        <f t="shared" si="15"/>
        <v>1.23</v>
      </c>
      <c r="J224" s="22" t="str">
        <f t="shared" si="18"/>
        <v>石坑</v>
      </c>
      <c r="K224" s="34">
        <f t="shared" si="19"/>
        <v>615</v>
      </c>
      <c r="L224" s="29">
        <f t="shared" si="16"/>
        <v>3.69</v>
      </c>
      <c r="M224" s="35">
        <f t="shared" si="17"/>
        <v>18.45</v>
      </c>
      <c r="N224" s="22"/>
      <c r="O224" s="36"/>
      <c r="P224" s="36"/>
      <c r="Q224" s="36"/>
    </row>
    <row r="225" s="40" customFormat="1" ht="12" customHeight="1" spans="1:17">
      <c r="A225" s="22">
        <v>220</v>
      </c>
      <c r="B225" s="42" t="s">
        <v>1134</v>
      </c>
      <c r="C225" s="24" t="s">
        <v>18</v>
      </c>
      <c r="D225" s="25" t="s">
        <v>19</v>
      </c>
      <c r="E225" s="34" t="s">
        <v>27</v>
      </c>
      <c r="F225" s="43"/>
      <c r="G225" s="56">
        <v>2.43</v>
      </c>
      <c r="H225" s="29"/>
      <c r="I225" s="29">
        <f t="shared" si="15"/>
        <v>2.43</v>
      </c>
      <c r="J225" s="22" t="str">
        <f t="shared" si="18"/>
        <v>石坑</v>
      </c>
      <c r="K225" s="34">
        <f t="shared" si="19"/>
        <v>1215</v>
      </c>
      <c r="L225" s="29">
        <f t="shared" si="16"/>
        <v>7.29</v>
      </c>
      <c r="M225" s="35">
        <f t="shared" si="17"/>
        <v>36.45</v>
      </c>
      <c r="N225" s="22"/>
      <c r="O225" s="36"/>
      <c r="P225" s="36"/>
      <c r="Q225" s="36"/>
    </row>
    <row r="226" s="40" customFormat="1" ht="12" customHeight="1" spans="1:17">
      <c r="A226" s="22">
        <v>221</v>
      </c>
      <c r="B226" s="42" t="s">
        <v>1135</v>
      </c>
      <c r="C226" s="24" t="s">
        <v>18</v>
      </c>
      <c r="D226" s="25" t="s">
        <v>19</v>
      </c>
      <c r="E226" s="34" t="s">
        <v>30</v>
      </c>
      <c r="F226" s="43"/>
      <c r="G226" s="56">
        <v>3.67</v>
      </c>
      <c r="H226" s="29"/>
      <c r="I226" s="29">
        <f t="shared" si="15"/>
        <v>3.67</v>
      </c>
      <c r="J226" s="22" t="str">
        <f t="shared" si="18"/>
        <v>石坑</v>
      </c>
      <c r="K226" s="34">
        <f t="shared" si="19"/>
        <v>1835</v>
      </c>
      <c r="L226" s="29">
        <f t="shared" si="16"/>
        <v>11.01</v>
      </c>
      <c r="M226" s="35">
        <f t="shared" si="17"/>
        <v>55.05</v>
      </c>
      <c r="N226" s="22"/>
      <c r="O226" s="36"/>
      <c r="P226" s="36"/>
      <c r="Q226" s="36"/>
    </row>
    <row r="227" s="40" customFormat="1" ht="12" customHeight="1" spans="1:17">
      <c r="A227" s="22">
        <v>222</v>
      </c>
      <c r="B227" s="42" t="s">
        <v>1136</v>
      </c>
      <c r="C227" s="24" t="s">
        <v>18</v>
      </c>
      <c r="D227" s="25" t="s">
        <v>19</v>
      </c>
      <c r="E227" s="34" t="s">
        <v>39</v>
      </c>
      <c r="F227" s="43"/>
      <c r="G227" s="56">
        <v>6.13</v>
      </c>
      <c r="H227" s="29"/>
      <c r="I227" s="29">
        <f t="shared" si="15"/>
        <v>6.13</v>
      </c>
      <c r="J227" s="22" t="str">
        <f t="shared" si="18"/>
        <v>石坑</v>
      </c>
      <c r="K227" s="34">
        <f t="shared" si="19"/>
        <v>3065</v>
      </c>
      <c r="L227" s="29">
        <f t="shared" si="16"/>
        <v>18.39</v>
      </c>
      <c r="M227" s="35">
        <f t="shared" si="17"/>
        <v>91.95</v>
      </c>
      <c r="N227" s="22"/>
      <c r="O227" s="36"/>
      <c r="P227" s="36"/>
      <c r="Q227" s="36"/>
    </row>
    <row r="228" s="40" customFormat="1" ht="12" customHeight="1" spans="1:17">
      <c r="A228" s="22">
        <v>223</v>
      </c>
      <c r="B228" s="42" t="s">
        <v>1137</v>
      </c>
      <c r="C228" s="24" t="s">
        <v>18</v>
      </c>
      <c r="D228" s="25" t="s">
        <v>19</v>
      </c>
      <c r="E228" s="34" t="s">
        <v>39</v>
      </c>
      <c r="F228" s="43"/>
      <c r="G228" s="56">
        <v>3.05</v>
      </c>
      <c r="H228" s="29"/>
      <c r="I228" s="29">
        <f t="shared" si="15"/>
        <v>3.05</v>
      </c>
      <c r="J228" s="22" t="str">
        <f t="shared" si="18"/>
        <v>石坑</v>
      </c>
      <c r="K228" s="34">
        <f t="shared" si="19"/>
        <v>1525</v>
      </c>
      <c r="L228" s="29">
        <f t="shared" si="16"/>
        <v>9.15</v>
      </c>
      <c r="M228" s="35">
        <f t="shared" si="17"/>
        <v>45.75</v>
      </c>
      <c r="N228" s="22"/>
      <c r="O228" s="36"/>
      <c r="P228" s="36"/>
      <c r="Q228" s="36"/>
    </row>
    <row r="229" s="40" customFormat="1" ht="12" customHeight="1" spans="1:17">
      <c r="A229" s="22">
        <v>224</v>
      </c>
      <c r="B229" s="42" t="s">
        <v>1138</v>
      </c>
      <c r="C229" s="24" t="s">
        <v>18</v>
      </c>
      <c r="D229" s="25" t="s">
        <v>19</v>
      </c>
      <c r="E229" s="34" t="s">
        <v>30</v>
      </c>
      <c r="F229" s="43"/>
      <c r="G229" s="56">
        <v>3.67</v>
      </c>
      <c r="H229" s="29"/>
      <c r="I229" s="29">
        <f t="shared" si="15"/>
        <v>3.67</v>
      </c>
      <c r="J229" s="22" t="str">
        <f t="shared" si="18"/>
        <v>石坑</v>
      </c>
      <c r="K229" s="34">
        <f t="shared" si="19"/>
        <v>1835</v>
      </c>
      <c r="L229" s="29">
        <f t="shared" si="16"/>
        <v>11.01</v>
      </c>
      <c r="M229" s="35">
        <f t="shared" si="17"/>
        <v>55.05</v>
      </c>
      <c r="N229" s="22"/>
      <c r="O229" s="36"/>
      <c r="P229" s="36"/>
      <c r="Q229" s="36"/>
    </row>
    <row r="230" s="40" customFormat="1" ht="12" customHeight="1" spans="1:17">
      <c r="A230" s="22">
        <v>225</v>
      </c>
      <c r="B230" s="42" t="s">
        <v>1139</v>
      </c>
      <c r="C230" s="24" t="s">
        <v>18</v>
      </c>
      <c r="D230" s="25" t="s">
        <v>19</v>
      </c>
      <c r="E230" s="34" t="s">
        <v>45</v>
      </c>
      <c r="F230" s="43"/>
      <c r="G230" s="56">
        <v>1.84</v>
      </c>
      <c r="H230" s="29"/>
      <c r="I230" s="29">
        <f t="shared" si="15"/>
        <v>1.84</v>
      </c>
      <c r="J230" s="22" t="str">
        <f t="shared" si="18"/>
        <v>石坑</v>
      </c>
      <c r="K230" s="34">
        <f t="shared" si="19"/>
        <v>920</v>
      </c>
      <c r="L230" s="29">
        <f t="shared" si="16"/>
        <v>5.52</v>
      </c>
      <c r="M230" s="35">
        <f t="shared" si="17"/>
        <v>27.6</v>
      </c>
      <c r="N230" s="22"/>
      <c r="O230" s="36"/>
      <c r="P230" s="36"/>
      <c r="Q230" s="36"/>
    </row>
    <row r="231" s="40" customFormat="1" ht="12" customHeight="1" spans="1:17">
      <c r="A231" s="22">
        <v>226</v>
      </c>
      <c r="B231" s="42" t="s">
        <v>1140</v>
      </c>
      <c r="C231" s="24" t="s">
        <v>18</v>
      </c>
      <c r="D231" s="25" t="s">
        <v>19</v>
      </c>
      <c r="E231" s="34" t="s">
        <v>30</v>
      </c>
      <c r="F231" s="43"/>
      <c r="G231" s="56">
        <v>3.67</v>
      </c>
      <c r="H231" s="29"/>
      <c r="I231" s="29">
        <f t="shared" si="15"/>
        <v>3.67</v>
      </c>
      <c r="J231" s="22" t="str">
        <f t="shared" si="18"/>
        <v>石坑</v>
      </c>
      <c r="K231" s="34">
        <f t="shared" si="19"/>
        <v>1835</v>
      </c>
      <c r="L231" s="29">
        <f t="shared" si="16"/>
        <v>11.01</v>
      </c>
      <c r="M231" s="35">
        <f t="shared" si="17"/>
        <v>55.05</v>
      </c>
      <c r="N231" s="22"/>
      <c r="O231" s="36"/>
      <c r="P231" s="36"/>
      <c r="Q231" s="36"/>
    </row>
    <row r="232" s="40" customFormat="1" ht="12" customHeight="1" spans="1:17">
      <c r="A232" s="22">
        <v>227</v>
      </c>
      <c r="B232" s="42" t="s">
        <v>1141</v>
      </c>
      <c r="C232" s="24" t="s">
        <v>18</v>
      </c>
      <c r="D232" s="25" t="s">
        <v>19</v>
      </c>
      <c r="E232" s="34" t="s">
        <v>45</v>
      </c>
      <c r="F232" s="43"/>
      <c r="G232" s="56">
        <v>3.67</v>
      </c>
      <c r="H232" s="29"/>
      <c r="I232" s="29">
        <f t="shared" si="15"/>
        <v>3.67</v>
      </c>
      <c r="J232" s="22" t="str">
        <f t="shared" si="18"/>
        <v>石坑</v>
      </c>
      <c r="K232" s="34">
        <f t="shared" si="19"/>
        <v>1835</v>
      </c>
      <c r="L232" s="29">
        <f t="shared" si="16"/>
        <v>11.01</v>
      </c>
      <c r="M232" s="35">
        <f t="shared" si="17"/>
        <v>55.05</v>
      </c>
      <c r="N232" s="22"/>
      <c r="O232" s="36"/>
      <c r="P232" s="36"/>
      <c r="Q232" s="36"/>
    </row>
    <row r="233" s="40" customFormat="1" ht="12" customHeight="1" spans="1:17">
      <c r="A233" s="22">
        <v>228</v>
      </c>
      <c r="B233" s="42" t="s">
        <v>1142</v>
      </c>
      <c r="C233" s="24" t="s">
        <v>18</v>
      </c>
      <c r="D233" s="25" t="s">
        <v>19</v>
      </c>
      <c r="E233" s="34" t="s">
        <v>39</v>
      </c>
      <c r="F233" s="43"/>
      <c r="G233" s="56">
        <v>2.16</v>
      </c>
      <c r="H233" s="29"/>
      <c r="I233" s="29">
        <f t="shared" si="15"/>
        <v>2.16</v>
      </c>
      <c r="J233" s="22" t="str">
        <f t="shared" si="18"/>
        <v>石坑</v>
      </c>
      <c r="K233" s="34">
        <f t="shared" si="19"/>
        <v>1080</v>
      </c>
      <c r="L233" s="29">
        <f t="shared" si="16"/>
        <v>6.48</v>
      </c>
      <c r="M233" s="35">
        <f t="shared" si="17"/>
        <v>32.4</v>
      </c>
      <c r="N233" s="22"/>
      <c r="O233" s="36"/>
      <c r="P233" s="36"/>
      <c r="Q233" s="36"/>
    </row>
    <row r="234" s="40" customFormat="1" ht="12" customHeight="1" spans="1:17">
      <c r="A234" s="22">
        <v>229</v>
      </c>
      <c r="B234" s="42" t="s">
        <v>1143</v>
      </c>
      <c r="C234" s="24" t="s">
        <v>18</v>
      </c>
      <c r="D234" s="25" t="s">
        <v>19</v>
      </c>
      <c r="E234" s="34" t="s">
        <v>32</v>
      </c>
      <c r="F234" s="43"/>
      <c r="G234" s="56">
        <v>7.47</v>
      </c>
      <c r="H234" s="29"/>
      <c r="I234" s="29">
        <f t="shared" si="15"/>
        <v>7.47</v>
      </c>
      <c r="J234" s="22" t="str">
        <f t="shared" si="18"/>
        <v>石坑</v>
      </c>
      <c r="K234" s="34">
        <f t="shared" si="19"/>
        <v>3735</v>
      </c>
      <c r="L234" s="29">
        <f t="shared" si="16"/>
        <v>22.41</v>
      </c>
      <c r="M234" s="35">
        <f t="shared" si="17"/>
        <v>112.05</v>
      </c>
      <c r="N234" s="22"/>
      <c r="O234" s="36"/>
      <c r="P234" s="36"/>
      <c r="Q234" s="36"/>
    </row>
    <row r="235" s="40" customFormat="1" ht="12" customHeight="1" spans="1:17">
      <c r="A235" s="22">
        <v>230</v>
      </c>
      <c r="B235" s="42" t="s">
        <v>1144</v>
      </c>
      <c r="C235" s="24" t="s">
        <v>18</v>
      </c>
      <c r="D235" s="25" t="s">
        <v>19</v>
      </c>
      <c r="E235" s="34" t="s">
        <v>27</v>
      </c>
      <c r="F235" s="43"/>
      <c r="G235" s="56">
        <v>1.02</v>
      </c>
      <c r="H235" s="29"/>
      <c r="I235" s="29">
        <f t="shared" si="15"/>
        <v>1.02</v>
      </c>
      <c r="J235" s="22" t="str">
        <f t="shared" si="18"/>
        <v>石坑</v>
      </c>
      <c r="K235" s="34">
        <f t="shared" si="19"/>
        <v>510</v>
      </c>
      <c r="L235" s="29">
        <f t="shared" si="16"/>
        <v>3.06</v>
      </c>
      <c r="M235" s="35">
        <f t="shared" si="17"/>
        <v>15.3</v>
      </c>
      <c r="N235" s="22"/>
      <c r="O235" s="36"/>
      <c r="P235" s="36"/>
      <c r="Q235" s="36"/>
    </row>
    <row r="236" s="40" customFormat="1" ht="12" customHeight="1" spans="1:17">
      <c r="A236" s="22">
        <v>231</v>
      </c>
      <c r="B236" s="42" t="s">
        <v>1145</v>
      </c>
      <c r="C236" s="24" t="s">
        <v>18</v>
      </c>
      <c r="D236" s="25" t="s">
        <v>19</v>
      </c>
      <c r="E236" s="34" t="s">
        <v>39</v>
      </c>
      <c r="F236" s="43"/>
      <c r="G236" s="56">
        <v>4.47</v>
      </c>
      <c r="H236" s="29"/>
      <c r="I236" s="29">
        <f t="shared" si="15"/>
        <v>4.47</v>
      </c>
      <c r="J236" s="22" t="str">
        <f t="shared" si="18"/>
        <v>石坑</v>
      </c>
      <c r="K236" s="34">
        <f t="shared" si="19"/>
        <v>2235</v>
      </c>
      <c r="L236" s="29">
        <f t="shared" si="16"/>
        <v>13.41</v>
      </c>
      <c r="M236" s="35">
        <f t="shared" si="17"/>
        <v>67.05</v>
      </c>
      <c r="N236" s="22"/>
      <c r="O236" s="36"/>
      <c r="P236" s="36"/>
      <c r="Q236" s="36"/>
    </row>
    <row r="237" s="40" customFormat="1" ht="12" customHeight="1" spans="1:17">
      <c r="A237" s="22">
        <v>232</v>
      </c>
      <c r="B237" s="42" t="s">
        <v>1146</v>
      </c>
      <c r="C237" s="24" t="s">
        <v>18</v>
      </c>
      <c r="D237" s="25" t="s">
        <v>19</v>
      </c>
      <c r="E237" s="34" t="s">
        <v>39</v>
      </c>
      <c r="F237" s="43"/>
      <c r="G237" s="56">
        <v>2</v>
      </c>
      <c r="H237" s="29"/>
      <c r="I237" s="29">
        <f t="shared" si="15"/>
        <v>2</v>
      </c>
      <c r="J237" s="22" t="str">
        <f t="shared" si="18"/>
        <v>石坑</v>
      </c>
      <c r="K237" s="34">
        <f t="shared" si="19"/>
        <v>1000</v>
      </c>
      <c r="L237" s="29">
        <f t="shared" si="16"/>
        <v>6</v>
      </c>
      <c r="M237" s="35">
        <f t="shared" si="17"/>
        <v>30</v>
      </c>
      <c r="N237" s="22"/>
      <c r="O237" s="36"/>
      <c r="P237" s="36"/>
      <c r="Q237" s="36"/>
    </row>
    <row r="238" s="40" customFormat="1" ht="12" customHeight="1" spans="1:17">
      <c r="A238" s="22">
        <v>233</v>
      </c>
      <c r="B238" s="42" t="s">
        <v>1147</v>
      </c>
      <c r="C238" s="24" t="s">
        <v>18</v>
      </c>
      <c r="D238" s="25" t="s">
        <v>19</v>
      </c>
      <c r="E238" s="34" t="s">
        <v>39</v>
      </c>
      <c r="F238" s="43"/>
      <c r="G238" s="56">
        <v>2.49</v>
      </c>
      <c r="H238" s="29"/>
      <c r="I238" s="29">
        <f t="shared" si="15"/>
        <v>2.49</v>
      </c>
      <c r="J238" s="22" t="str">
        <f t="shared" si="18"/>
        <v>石坑</v>
      </c>
      <c r="K238" s="34">
        <f t="shared" si="19"/>
        <v>1245</v>
      </c>
      <c r="L238" s="29">
        <f t="shared" si="16"/>
        <v>7.47</v>
      </c>
      <c r="M238" s="35">
        <f t="shared" si="17"/>
        <v>37.35</v>
      </c>
      <c r="N238" s="22"/>
      <c r="O238" s="36"/>
      <c r="P238" s="36"/>
      <c r="Q238" s="36"/>
    </row>
    <row r="239" s="40" customFormat="1" ht="12" customHeight="1" spans="1:17">
      <c r="A239" s="22">
        <v>234</v>
      </c>
      <c r="B239" s="42" t="s">
        <v>1148</v>
      </c>
      <c r="C239" s="24" t="s">
        <v>18</v>
      </c>
      <c r="D239" s="25" t="s">
        <v>19</v>
      </c>
      <c r="E239" s="34" t="s">
        <v>32</v>
      </c>
      <c r="F239" s="43"/>
      <c r="G239" s="56">
        <v>5.95</v>
      </c>
      <c r="H239" s="29"/>
      <c r="I239" s="29">
        <f t="shared" si="15"/>
        <v>5.95</v>
      </c>
      <c r="J239" s="22" t="str">
        <f t="shared" si="18"/>
        <v>石坑</v>
      </c>
      <c r="K239" s="34">
        <f t="shared" si="19"/>
        <v>2975</v>
      </c>
      <c r="L239" s="29">
        <f t="shared" si="16"/>
        <v>17.85</v>
      </c>
      <c r="M239" s="35">
        <f t="shared" si="17"/>
        <v>89.25</v>
      </c>
      <c r="N239" s="22"/>
      <c r="O239" s="36"/>
      <c r="P239" s="36"/>
      <c r="Q239" s="36"/>
    </row>
    <row r="240" s="40" customFormat="1" ht="12" customHeight="1" spans="1:17">
      <c r="A240" s="22">
        <v>235</v>
      </c>
      <c r="B240" s="42" t="s">
        <v>1149</v>
      </c>
      <c r="C240" s="24" t="s">
        <v>18</v>
      </c>
      <c r="D240" s="25" t="s">
        <v>19</v>
      </c>
      <c r="E240" s="34" t="s">
        <v>39</v>
      </c>
      <c r="F240" s="43"/>
      <c r="G240" s="56">
        <v>3.48</v>
      </c>
      <c r="H240" s="29"/>
      <c r="I240" s="29">
        <f t="shared" si="15"/>
        <v>3.48</v>
      </c>
      <c r="J240" s="22" t="str">
        <f t="shared" si="18"/>
        <v>石坑</v>
      </c>
      <c r="K240" s="34">
        <f t="shared" si="19"/>
        <v>1740</v>
      </c>
      <c r="L240" s="29">
        <f t="shared" si="16"/>
        <v>10.44</v>
      </c>
      <c r="M240" s="35">
        <f t="shared" si="17"/>
        <v>52.2</v>
      </c>
      <c r="N240" s="22"/>
      <c r="O240" s="36"/>
      <c r="P240" s="36"/>
      <c r="Q240" s="36"/>
    </row>
    <row r="241" s="40" customFormat="1" ht="12" customHeight="1" spans="1:17">
      <c r="A241" s="22">
        <v>236</v>
      </c>
      <c r="B241" s="42" t="s">
        <v>748</v>
      </c>
      <c r="C241" s="24" t="s">
        <v>18</v>
      </c>
      <c r="D241" s="25" t="s">
        <v>19</v>
      </c>
      <c r="E241" s="34" t="s">
        <v>41</v>
      </c>
      <c r="F241" s="43"/>
      <c r="G241" s="56">
        <v>3.48</v>
      </c>
      <c r="H241" s="29"/>
      <c r="I241" s="29">
        <f t="shared" si="15"/>
        <v>3.48</v>
      </c>
      <c r="J241" s="22" t="str">
        <f t="shared" si="18"/>
        <v>石坑</v>
      </c>
      <c r="K241" s="34">
        <f t="shared" si="19"/>
        <v>1740</v>
      </c>
      <c r="L241" s="29">
        <f t="shared" si="16"/>
        <v>10.44</v>
      </c>
      <c r="M241" s="35">
        <f t="shared" si="17"/>
        <v>52.2</v>
      </c>
      <c r="N241" s="22"/>
      <c r="O241" s="36"/>
      <c r="P241" s="36"/>
      <c r="Q241" s="36"/>
    </row>
    <row r="242" s="40" customFormat="1" ht="12" customHeight="1" spans="1:17">
      <c r="A242" s="22">
        <v>237</v>
      </c>
      <c r="B242" s="42" t="s">
        <v>1150</v>
      </c>
      <c r="C242" s="24" t="s">
        <v>18</v>
      </c>
      <c r="D242" s="25" t="s">
        <v>19</v>
      </c>
      <c r="E242" s="34" t="s">
        <v>30</v>
      </c>
      <c r="F242" s="43"/>
      <c r="G242" s="56">
        <v>2.49</v>
      </c>
      <c r="H242" s="29"/>
      <c r="I242" s="29">
        <f t="shared" si="15"/>
        <v>2.49</v>
      </c>
      <c r="J242" s="22" t="str">
        <f t="shared" si="18"/>
        <v>石坑</v>
      </c>
      <c r="K242" s="34">
        <f t="shared" si="19"/>
        <v>1245</v>
      </c>
      <c r="L242" s="29">
        <f t="shared" si="16"/>
        <v>7.47</v>
      </c>
      <c r="M242" s="35">
        <f t="shared" si="17"/>
        <v>37.35</v>
      </c>
      <c r="N242" s="22"/>
      <c r="O242" s="36"/>
      <c r="P242" s="36"/>
      <c r="Q242" s="36"/>
    </row>
    <row r="243" s="40" customFormat="1" ht="12" customHeight="1" spans="1:17">
      <c r="A243" s="22">
        <v>238</v>
      </c>
      <c r="B243" s="42" t="s">
        <v>1151</v>
      </c>
      <c r="C243" s="24" t="s">
        <v>18</v>
      </c>
      <c r="D243" s="25" t="s">
        <v>19</v>
      </c>
      <c r="E243" s="34" t="s">
        <v>27</v>
      </c>
      <c r="F243" s="43"/>
      <c r="G243" s="56">
        <v>4.96</v>
      </c>
      <c r="H243" s="29"/>
      <c r="I243" s="29">
        <f t="shared" si="15"/>
        <v>4.96</v>
      </c>
      <c r="J243" s="22" t="str">
        <f t="shared" si="18"/>
        <v>石坑</v>
      </c>
      <c r="K243" s="34">
        <f t="shared" si="19"/>
        <v>2480</v>
      </c>
      <c r="L243" s="29">
        <f t="shared" si="16"/>
        <v>14.88</v>
      </c>
      <c r="M243" s="35">
        <f t="shared" si="17"/>
        <v>74.4</v>
      </c>
      <c r="N243" s="22"/>
      <c r="O243" s="36"/>
      <c r="P243" s="36"/>
      <c r="Q243" s="36"/>
    </row>
    <row r="244" s="40" customFormat="1" ht="12" customHeight="1" spans="1:17">
      <c r="A244" s="22">
        <v>239</v>
      </c>
      <c r="B244" s="42" t="s">
        <v>1152</v>
      </c>
      <c r="C244" s="24" t="s">
        <v>18</v>
      </c>
      <c r="D244" s="25" t="s">
        <v>19</v>
      </c>
      <c r="E244" s="34" t="s">
        <v>20</v>
      </c>
      <c r="F244" s="43"/>
      <c r="G244" s="56">
        <v>1.99</v>
      </c>
      <c r="H244" s="29"/>
      <c r="I244" s="29">
        <f t="shared" si="15"/>
        <v>1.99</v>
      </c>
      <c r="J244" s="22" t="str">
        <f t="shared" si="18"/>
        <v>石坑</v>
      </c>
      <c r="K244" s="34">
        <f t="shared" si="19"/>
        <v>995</v>
      </c>
      <c r="L244" s="29">
        <f t="shared" si="16"/>
        <v>5.97</v>
      </c>
      <c r="M244" s="35">
        <f t="shared" si="17"/>
        <v>29.85</v>
      </c>
      <c r="N244" s="22"/>
      <c r="O244" s="36"/>
      <c r="P244" s="36"/>
      <c r="Q244" s="36"/>
    </row>
    <row r="245" s="40" customFormat="1" ht="12" customHeight="1" spans="1:17">
      <c r="A245" s="22">
        <v>240</v>
      </c>
      <c r="B245" s="42" t="s">
        <v>1153</v>
      </c>
      <c r="C245" s="24" t="s">
        <v>18</v>
      </c>
      <c r="D245" s="25" t="s">
        <v>19</v>
      </c>
      <c r="E245" s="34" t="s">
        <v>23</v>
      </c>
      <c r="F245" s="43"/>
      <c r="G245" s="56">
        <v>2.98</v>
      </c>
      <c r="H245" s="29"/>
      <c r="I245" s="29">
        <f t="shared" si="15"/>
        <v>2.98</v>
      </c>
      <c r="J245" s="22" t="str">
        <f t="shared" si="18"/>
        <v>石坑</v>
      </c>
      <c r="K245" s="34">
        <f t="shared" si="19"/>
        <v>1490</v>
      </c>
      <c r="L245" s="29">
        <f t="shared" si="16"/>
        <v>8.94</v>
      </c>
      <c r="M245" s="35">
        <f t="shared" si="17"/>
        <v>44.7</v>
      </c>
      <c r="N245" s="22"/>
      <c r="O245" s="36"/>
      <c r="P245" s="36"/>
      <c r="Q245" s="36"/>
    </row>
    <row r="246" s="40" customFormat="1" ht="12" customHeight="1" spans="1:17">
      <c r="A246" s="22">
        <v>241</v>
      </c>
      <c r="B246" s="42" t="s">
        <v>1154</v>
      </c>
      <c r="C246" s="24" t="s">
        <v>18</v>
      </c>
      <c r="D246" s="25" t="s">
        <v>19</v>
      </c>
      <c r="E246" s="34" t="s">
        <v>30</v>
      </c>
      <c r="F246" s="43"/>
      <c r="G246" s="56">
        <v>1.99</v>
      </c>
      <c r="H246" s="29"/>
      <c r="I246" s="29">
        <f t="shared" si="15"/>
        <v>1.99</v>
      </c>
      <c r="J246" s="22" t="str">
        <f t="shared" si="18"/>
        <v>石坑</v>
      </c>
      <c r="K246" s="34">
        <f t="shared" si="19"/>
        <v>995</v>
      </c>
      <c r="L246" s="29">
        <f t="shared" si="16"/>
        <v>5.97</v>
      </c>
      <c r="M246" s="35">
        <f t="shared" si="17"/>
        <v>29.85</v>
      </c>
      <c r="N246" s="22"/>
      <c r="O246" s="36"/>
      <c r="P246" s="36"/>
      <c r="Q246" s="36"/>
    </row>
    <row r="247" s="40" customFormat="1" ht="12" customHeight="1" spans="1:17">
      <c r="A247" s="22">
        <v>242</v>
      </c>
      <c r="B247" s="42" t="s">
        <v>1155</v>
      </c>
      <c r="C247" s="24" t="s">
        <v>18</v>
      </c>
      <c r="D247" s="25" t="s">
        <v>19</v>
      </c>
      <c r="E247" s="34" t="s">
        <v>30</v>
      </c>
      <c r="F247" s="43"/>
      <c r="G247" s="56">
        <v>6.45</v>
      </c>
      <c r="H247" s="29"/>
      <c r="I247" s="29">
        <f t="shared" si="15"/>
        <v>6.45</v>
      </c>
      <c r="J247" s="22" t="str">
        <f t="shared" si="18"/>
        <v>石坑</v>
      </c>
      <c r="K247" s="34">
        <f t="shared" si="19"/>
        <v>3225</v>
      </c>
      <c r="L247" s="29">
        <f t="shared" si="16"/>
        <v>19.35</v>
      </c>
      <c r="M247" s="35">
        <f t="shared" si="17"/>
        <v>96.75</v>
      </c>
      <c r="N247" s="22"/>
      <c r="O247" s="36"/>
      <c r="P247" s="36"/>
      <c r="Q247" s="36"/>
    </row>
    <row r="248" s="40" customFormat="1" ht="12" customHeight="1" spans="1:17">
      <c r="A248" s="22">
        <v>243</v>
      </c>
      <c r="B248" s="42" t="s">
        <v>1156</v>
      </c>
      <c r="C248" s="24" t="s">
        <v>18</v>
      </c>
      <c r="D248" s="25" t="s">
        <v>19</v>
      </c>
      <c r="E248" s="34" t="s">
        <v>32</v>
      </c>
      <c r="F248" s="43"/>
      <c r="G248" s="56">
        <v>3.48</v>
      </c>
      <c r="H248" s="29"/>
      <c r="I248" s="29">
        <f t="shared" si="15"/>
        <v>3.48</v>
      </c>
      <c r="J248" s="22" t="str">
        <f t="shared" si="18"/>
        <v>石坑</v>
      </c>
      <c r="K248" s="34">
        <f t="shared" si="19"/>
        <v>1740</v>
      </c>
      <c r="L248" s="29">
        <f t="shared" si="16"/>
        <v>10.44</v>
      </c>
      <c r="M248" s="35">
        <f t="shared" si="17"/>
        <v>52.2</v>
      </c>
      <c r="N248" s="22"/>
      <c r="O248" s="36"/>
      <c r="P248" s="36"/>
      <c r="Q248" s="36"/>
    </row>
    <row r="249" s="40" customFormat="1" ht="12" customHeight="1" spans="1:17">
      <c r="A249" s="22">
        <v>244</v>
      </c>
      <c r="B249" s="42" t="s">
        <v>1157</v>
      </c>
      <c r="C249" s="24" t="s">
        <v>18</v>
      </c>
      <c r="D249" s="25" t="s">
        <v>19</v>
      </c>
      <c r="E249" s="34" t="s">
        <v>30</v>
      </c>
      <c r="F249" s="43"/>
      <c r="G249" s="56">
        <v>2</v>
      </c>
      <c r="H249" s="29"/>
      <c r="I249" s="29">
        <f t="shared" si="15"/>
        <v>2</v>
      </c>
      <c r="J249" s="22" t="str">
        <f t="shared" si="18"/>
        <v>石坑</v>
      </c>
      <c r="K249" s="34">
        <f t="shared" si="19"/>
        <v>1000</v>
      </c>
      <c r="L249" s="29">
        <f t="shared" si="16"/>
        <v>6</v>
      </c>
      <c r="M249" s="35">
        <f t="shared" si="17"/>
        <v>30</v>
      </c>
      <c r="N249" s="22"/>
      <c r="O249" s="36"/>
      <c r="P249" s="36"/>
      <c r="Q249" s="36"/>
    </row>
    <row r="250" s="40" customFormat="1" ht="12" customHeight="1" spans="1:17">
      <c r="A250" s="22">
        <v>245</v>
      </c>
      <c r="B250" s="42" t="s">
        <v>1158</v>
      </c>
      <c r="C250" s="24" t="s">
        <v>18</v>
      </c>
      <c r="D250" s="25" t="s">
        <v>19</v>
      </c>
      <c r="E250" s="34" t="s">
        <v>23</v>
      </c>
      <c r="F250" s="43"/>
      <c r="G250" s="56">
        <v>2</v>
      </c>
      <c r="H250" s="29"/>
      <c r="I250" s="29">
        <f t="shared" si="15"/>
        <v>2</v>
      </c>
      <c r="J250" s="22" t="str">
        <f t="shared" si="18"/>
        <v>石坑</v>
      </c>
      <c r="K250" s="34">
        <f t="shared" si="19"/>
        <v>1000</v>
      </c>
      <c r="L250" s="29">
        <f t="shared" si="16"/>
        <v>6</v>
      </c>
      <c r="M250" s="35">
        <f t="shared" si="17"/>
        <v>30</v>
      </c>
      <c r="N250" s="22"/>
      <c r="O250" s="36"/>
      <c r="P250" s="36"/>
      <c r="Q250" s="36"/>
    </row>
    <row r="251" s="40" customFormat="1" ht="12" customHeight="1" spans="1:17">
      <c r="A251" s="22">
        <v>246</v>
      </c>
      <c r="B251" s="42" t="s">
        <v>1159</v>
      </c>
      <c r="C251" s="24" t="s">
        <v>18</v>
      </c>
      <c r="D251" s="25" t="s">
        <v>19</v>
      </c>
      <c r="E251" s="34" t="s">
        <v>27</v>
      </c>
      <c r="F251" s="43"/>
      <c r="G251" s="56">
        <v>1.84</v>
      </c>
      <c r="H251" s="29"/>
      <c r="I251" s="29">
        <f t="shared" si="15"/>
        <v>1.84</v>
      </c>
      <c r="J251" s="22" t="str">
        <f t="shared" si="18"/>
        <v>石坑</v>
      </c>
      <c r="K251" s="34">
        <f t="shared" si="19"/>
        <v>920</v>
      </c>
      <c r="L251" s="29">
        <f t="shared" si="16"/>
        <v>5.52</v>
      </c>
      <c r="M251" s="35">
        <f t="shared" si="17"/>
        <v>27.6</v>
      </c>
      <c r="N251" s="22"/>
      <c r="O251" s="36"/>
      <c r="P251" s="36"/>
      <c r="Q251" s="36"/>
    </row>
    <row r="252" s="40" customFormat="1" ht="12" customHeight="1" spans="1:17">
      <c r="A252" s="22">
        <v>247</v>
      </c>
      <c r="B252" s="42" t="s">
        <v>1160</v>
      </c>
      <c r="C252" s="24" t="s">
        <v>18</v>
      </c>
      <c r="D252" s="25" t="s">
        <v>19</v>
      </c>
      <c r="E252" s="34" t="s">
        <v>45</v>
      </c>
      <c r="F252" s="43"/>
      <c r="G252" s="56">
        <v>1.81</v>
      </c>
      <c r="H252" s="29"/>
      <c r="I252" s="29">
        <f t="shared" si="15"/>
        <v>1.81</v>
      </c>
      <c r="J252" s="22" t="str">
        <f t="shared" si="18"/>
        <v>石坑</v>
      </c>
      <c r="K252" s="34">
        <f t="shared" si="19"/>
        <v>905</v>
      </c>
      <c r="L252" s="29">
        <f t="shared" si="16"/>
        <v>5.43</v>
      </c>
      <c r="M252" s="35">
        <f t="shared" si="17"/>
        <v>27.15</v>
      </c>
      <c r="N252" s="22"/>
      <c r="O252" s="36"/>
      <c r="P252" s="36"/>
      <c r="Q252" s="36"/>
    </row>
    <row r="253" s="40" customFormat="1" ht="12" customHeight="1" spans="1:17">
      <c r="A253" s="22">
        <v>248</v>
      </c>
      <c r="B253" s="42" t="s">
        <v>1161</v>
      </c>
      <c r="C253" s="24" t="s">
        <v>18</v>
      </c>
      <c r="D253" s="25" t="s">
        <v>19</v>
      </c>
      <c r="E253" s="34" t="s">
        <v>41</v>
      </c>
      <c r="F253" s="43"/>
      <c r="G253" s="56">
        <v>2.43</v>
      </c>
      <c r="H253" s="29"/>
      <c r="I253" s="29">
        <f t="shared" si="15"/>
        <v>2.43</v>
      </c>
      <c r="J253" s="22" t="str">
        <f t="shared" si="18"/>
        <v>石坑</v>
      </c>
      <c r="K253" s="34">
        <f t="shared" si="19"/>
        <v>1215</v>
      </c>
      <c r="L253" s="29">
        <f t="shared" si="16"/>
        <v>7.29</v>
      </c>
      <c r="M253" s="35">
        <f t="shared" si="17"/>
        <v>36.45</v>
      </c>
      <c r="N253" s="22"/>
      <c r="O253" s="36"/>
      <c r="P253" s="36"/>
      <c r="Q253" s="36"/>
    </row>
    <row r="254" s="40" customFormat="1" ht="12" customHeight="1" spans="1:17">
      <c r="A254" s="22">
        <v>249</v>
      </c>
      <c r="B254" s="42" t="s">
        <v>1162</v>
      </c>
      <c r="C254" s="24" t="s">
        <v>18</v>
      </c>
      <c r="D254" s="25" t="s">
        <v>19</v>
      </c>
      <c r="E254" s="34" t="s">
        <v>32</v>
      </c>
      <c r="F254" s="43"/>
      <c r="G254" s="56">
        <v>3.05</v>
      </c>
      <c r="H254" s="29"/>
      <c r="I254" s="29">
        <f t="shared" si="15"/>
        <v>3.05</v>
      </c>
      <c r="J254" s="22" t="str">
        <f t="shared" si="18"/>
        <v>石坑</v>
      </c>
      <c r="K254" s="34">
        <f t="shared" si="19"/>
        <v>1525</v>
      </c>
      <c r="L254" s="29">
        <f t="shared" si="16"/>
        <v>9.15</v>
      </c>
      <c r="M254" s="35">
        <f t="shared" si="17"/>
        <v>45.75</v>
      </c>
      <c r="N254" s="22"/>
      <c r="O254" s="36"/>
      <c r="P254" s="36"/>
      <c r="Q254" s="36"/>
    </row>
    <row r="255" s="40" customFormat="1" ht="12" customHeight="1" spans="1:17">
      <c r="A255" s="22">
        <v>250</v>
      </c>
      <c r="B255" s="42" t="s">
        <v>1163</v>
      </c>
      <c r="C255" s="24" t="s">
        <v>18</v>
      </c>
      <c r="D255" s="25" t="s">
        <v>19</v>
      </c>
      <c r="E255" s="34" t="s">
        <v>41</v>
      </c>
      <c r="F255" s="43"/>
      <c r="G255" s="56">
        <v>1.84</v>
      </c>
      <c r="H255" s="29"/>
      <c r="I255" s="29">
        <f t="shared" si="15"/>
        <v>1.84</v>
      </c>
      <c r="J255" s="22" t="str">
        <f t="shared" si="18"/>
        <v>石坑</v>
      </c>
      <c r="K255" s="34">
        <f t="shared" si="19"/>
        <v>920</v>
      </c>
      <c r="L255" s="29">
        <f t="shared" si="16"/>
        <v>5.52</v>
      </c>
      <c r="M255" s="35">
        <f t="shared" si="17"/>
        <v>27.6</v>
      </c>
      <c r="N255" s="22"/>
      <c r="O255" s="36"/>
      <c r="P255" s="36"/>
      <c r="Q255" s="36"/>
    </row>
    <row r="256" s="40" customFormat="1" ht="12" customHeight="1" spans="1:17">
      <c r="A256" s="22">
        <v>251</v>
      </c>
      <c r="B256" s="42" t="s">
        <v>556</v>
      </c>
      <c r="C256" s="24" t="s">
        <v>18</v>
      </c>
      <c r="D256" s="25" t="s">
        <v>19</v>
      </c>
      <c r="E256" s="34" t="s">
        <v>25</v>
      </c>
      <c r="F256" s="43"/>
      <c r="G256" s="56">
        <v>3.05</v>
      </c>
      <c r="H256" s="29"/>
      <c r="I256" s="29">
        <f t="shared" si="15"/>
        <v>3.05</v>
      </c>
      <c r="J256" s="22" t="str">
        <f t="shared" si="18"/>
        <v>石坑</v>
      </c>
      <c r="K256" s="34">
        <f t="shared" si="19"/>
        <v>1525</v>
      </c>
      <c r="L256" s="29">
        <f t="shared" si="16"/>
        <v>9.15</v>
      </c>
      <c r="M256" s="35">
        <f t="shared" si="17"/>
        <v>45.75</v>
      </c>
      <c r="N256" s="22"/>
      <c r="O256" s="36"/>
      <c r="P256" s="36"/>
      <c r="Q256" s="36"/>
    </row>
    <row r="257" s="40" customFormat="1" ht="12" customHeight="1" spans="1:17">
      <c r="A257" s="22">
        <v>252</v>
      </c>
      <c r="B257" s="42" t="s">
        <v>1164</v>
      </c>
      <c r="C257" s="24" t="s">
        <v>18</v>
      </c>
      <c r="D257" s="25" t="s">
        <v>19</v>
      </c>
      <c r="E257" s="34" t="s">
        <v>20</v>
      </c>
      <c r="F257" s="43"/>
      <c r="G257" s="56">
        <v>1.84</v>
      </c>
      <c r="H257" s="29"/>
      <c r="I257" s="29">
        <f t="shared" si="15"/>
        <v>1.84</v>
      </c>
      <c r="J257" s="22" t="str">
        <f t="shared" si="18"/>
        <v>石坑</v>
      </c>
      <c r="K257" s="34">
        <f t="shared" si="19"/>
        <v>920</v>
      </c>
      <c r="L257" s="29">
        <f t="shared" si="16"/>
        <v>5.52</v>
      </c>
      <c r="M257" s="35">
        <f t="shared" si="17"/>
        <v>27.6</v>
      </c>
      <c r="N257" s="22"/>
      <c r="O257" s="36"/>
      <c r="P257" s="36"/>
      <c r="Q257" s="36"/>
    </row>
    <row r="258" s="40" customFormat="1" ht="12" customHeight="1" spans="1:17">
      <c r="A258" s="22">
        <v>253</v>
      </c>
      <c r="B258" s="42" t="s">
        <v>1165</v>
      </c>
      <c r="C258" s="24" t="s">
        <v>18</v>
      </c>
      <c r="D258" s="25" t="s">
        <v>19</v>
      </c>
      <c r="E258" s="34" t="s">
        <v>39</v>
      </c>
      <c r="F258" s="43"/>
      <c r="G258" s="56">
        <v>3.05</v>
      </c>
      <c r="H258" s="29"/>
      <c r="I258" s="29">
        <f t="shared" si="15"/>
        <v>3.05</v>
      </c>
      <c r="J258" s="22" t="str">
        <f t="shared" si="18"/>
        <v>石坑</v>
      </c>
      <c r="K258" s="34">
        <f t="shared" si="19"/>
        <v>1525</v>
      </c>
      <c r="L258" s="29">
        <f t="shared" si="16"/>
        <v>9.15</v>
      </c>
      <c r="M258" s="35">
        <f t="shared" si="17"/>
        <v>45.75</v>
      </c>
      <c r="N258" s="22"/>
      <c r="O258" s="36"/>
      <c r="P258" s="36"/>
      <c r="Q258" s="36"/>
    </row>
    <row r="259" s="40" customFormat="1" ht="12" customHeight="1" spans="1:17">
      <c r="A259" s="22">
        <v>254</v>
      </c>
      <c r="B259" s="42" t="s">
        <v>1166</v>
      </c>
      <c r="C259" s="24" t="s">
        <v>18</v>
      </c>
      <c r="D259" s="25" t="s">
        <v>19</v>
      </c>
      <c r="E259" s="34" t="s">
        <v>41</v>
      </c>
      <c r="F259" s="43"/>
      <c r="G259" s="56">
        <v>2.43</v>
      </c>
      <c r="H259" s="29"/>
      <c r="I259" s="29">
        <f t="shared" si="15"/>
        <v>2.43</v>
      </c>
      <c r="J259" s="22" t="str">
        <f t="shared" si="18"/>
        <v>石坑</v>
      </c>
      <c r="K259" s="34">
        <f t="shared" si="19"/>
        <v>1215</v>
      </c>
      <c r="L259" s="29">
        <f t="shared" si="16"/>
        <v>7.29</v>
      </c>
      <c r="M259" s="35">
        <f t="shared" si="17"/>
        <v>36.45</v>
      </c>
      <c r="N259" s="22"/>
      <c r="O259" s="36"/>
      <c r="P259" s="36"/>
      <c r="Q259" s="36"/>
    </row>
    <row r="260" s="40" customFormat="1" ht="12" customHeight="1" spans="1:17">
      <c r="A260" s="22">
        <v>255</v>
      </c>
      <c r="B260" s="42" t="s">
        <v>1167</v>
      </c>
      <c r="C260" s="24" t="s">
        <v>18</v>
      </c>
      <c r="D260" s="25" t="s">
        <v>19</v>
      </c>
      <c r="E260" s="34" t="s">
        <v>41</v>
      </c>
      <c r="F260" s="43"/>
      <c r="G260" s="56">
        <v>2.43</v>
      </c>
      <c r="H260" s="29"/>
      <c r="I260" s="29">
        <f t="shared" si="15"/>
        <v>2.43</v>
      </c>
      <c r="J260" s="22" t="str">
        <f t="shared" si="18"/>
        <v>石坑</v>
      </c>
      <c r="K260" s="34">
        <f t="shared" si="19"/>
        <v>1215</v>
      </c>
      <c r="L260" s="29">
        <f t="shared" si="16"/>
        <v>7.29</v>
      </c>
      <c r="M260" s="35">
        <f t="shared" si="17"/>
        <v>36.45</v>
      </c>
      <c r="N260" s="22"/>
      <c r="O260" s="36"/>
      <c r="P260" s="36"/>
      <c r="Q260" s="36"/>
    </row>
    <row r="261" s="40" customFormat="1" ht="12" customHeight="1" spans="1:17">
      <c r="A261" s="22">
        <v>256</v>
      </c>
      <c r="B261" s="42" t="s">
        <v>1168</v>
      </c>
      <c r="C261" s="24" t="s">
        <v>18</v>
      </c>
      <c r="D261" s="25" t="s">
        <v>19</v>
      </c>
      <c r="E261" s="34" t="s">
        <v>23</v>
      </c>
      <c r="F261" s="43"/>
      <c r="G261" s="56">
        <v>1.84</v>
      </c>
      <c r="H261" s="29"/>
      <c r="I261" s="29">
        <f t="shared" si="15"/>
        <v>1.84</v>
      </c>
      <c r="J261" s="22" t="str">
        <f t="shared" si="18"/>
        <v>石坑</v>
      </c>
      <c r="K261" s="34">
        <f t="shared" si="19"/>
        <v>920</v>
      </c>
      <c r="L261" s="29">
        <f t="shared" si="16"/>
        <v>5.52</v>
      </c>
      <c r="M261" s="35">
        <f t="shared" si="17"/>
        <v>27.6</v>
      </c>
      <c r="N261" s="22"/>
      <c r="O261" s="36"/>
      <c r="P261" s="36"/>
      <c r="Q261" s="36"/>
    </row>
    <row r="262" s="40" customFormat="1" ht="12" customHeight="1" spans="1:17">
      <c r="A262" s="22">
        <v>257</v>
      </c>
      <c r="B262" s="42" t="s">
        <v>1169</v>
      </c>
      <c r="C262" s="24" t="s">
        <v>18</v>
      </c>
      <c r="D262" s="25" t="s">
        <v>19</v>
      </c>
      <c r="E262" s="34" t="s">
        <v>30</v>
      </c>
      <c r="F262" s="43"/>
      <c r="G262" s="56">
        <v>2.43</v>
      </c>
      <c r="H262" s="29"/>
      <c r="I262" s="29">
        <f t="shared" ref="I262:I325" si="20">G262</f>
        <v>2.43</v>
      </c>
      <c r="J262" s="22" t="str">
        <f t="shared" si="18"/>
        <v>石坑</v>
      </c>
      <c r="K262" s="34">
        <f t="shared" si="19"/>
        <v>1215</v>
      </c>
      <c r="L262" s="29">
        <f t="shared" ref="L262:L325" si="21">I262*3</f>
        <v>7.29</v>
      </c>
      <c r="M262" s="35">
        <f t="shared" ref="M262:M325" si="22">I262*15</f>
        <v>36.45</v>
      </c>
      <c r="N262" s="22"/>
      <c r="O262" s="36"/>
      <c r="P262" s="36"/>
      <c r="Q262" s="36"/>
    </row>
    <row r="263" s="40" customFormat="1" ht="12" customHeight="1" spans="1:17">
      <c r="A263" s="22">
        <v>258</v>
      </c>
      <c r="B263" s="42" t="s">
        <v>1170</v>
      </c>
      <c r="C263" s="24" t="s">
        <v>18</v>
      </c>
      <c r="D263" s="25" t="s">
        <v>19</v>
      </c>
      <c r="E263" s="34" t="s">
        <v>39</v>
      </c>
      <c r="F263" s="43"/>
      <c r="G263" s="56">
        <v>2.43</v>
      </c>
      <c r="H263" s="29"/>
      <c r="I263" s="29">
        <f t="shared" si="20"/>
        <v>2.43</v>
      </c>
      <c r="J263" s="22" t="str">
        <f t="shared" ref="J263:J326" si="23">J262</f>
        <v>石坑</v>
      </c>
      <c r="K263" s="34">
        <f t="shared" ref="K263:K317" si="24">G263*500</f>
        <v>1215</v>
      </c>
      <c r="L263" s="29">
        <f t="shared" si="21"/>
        <v>7.29</v>
      </c>
      <c r="M263" s="35">
        <f t="shared" si="22"/>
        <v>36.45</v>
      </c>
      <c r="N263" s="22"/>
      <c r="O263" s="36"/>
      <c r="P263" s="36"/>
      <c r="Q263" s="36"/>
    </row>
    <row r="264" s="40" customFormat="1" ht="12" customHeight="1" spans="1:17">
      <c r="A264" s="22">
        <v>259</v>
      </c>
      <c r="B264" s="42" t="s">
        <v>1171</v>
      </c>
      <c r="C264" s="24" t="s">
        <v>18</v>
      </c>
      <c r="D264" s="25" t="s">
        <v>19</v>
      </c>
      <c r="E264" s="34" t="s">
        <v>30</v>
      </c>
      <c r="F264" s="43"/>
      <c r="G264" s="56">
        <v>2.43</v>
      </c>
      <c r="H264" s="29"/>
      <c r="I264" s="29">
        <f t="shared" si="20"/>
        <v>2.43</v>
      </c>
      <c r="J264" s="22" t="str">
        <f t="shared" si="23"/>
        <v>石坑</v>
      </c>
      <c r="K264" s="34">
        <f t="shared" si="24"/>
        <v>1215</v>
      </c>
      <c r="L264" s="29">
        <f t="shared" si="21"/>
        <v>7.29</v>
      </c>
      <c r="M264" s="35">
        <f t="shared" si="22"/>
        <v>36.45</v>
      </c>
      <c r="N264" s="22"/>
      <c r="O264" s="36"/>
      <c r="P264" s="36"/>
      <c r="Q264" s="36"/>
    </row>
    <row r="265" s="40" customFormat="1" ht="12" customHeight="1" spans="1:17">
      <c r="A265" s="22">
        <v>260</v>
      </c>
      <c r="B265" s="42" t="s">
        <v>1172</v>
      </c>
      <c r="C265" s="24" t="s">
        <v>18</v>
      </c>
      <c r="D265" s="25" t="s">
        <v>19</v>
      </c>
      <c r="E265" s="34" t="s">
        <v>45</v>
      </c>
      <c r="F265" s="43"/>
      <c r="G265" s="56">
        <v>3.05</v>
      </c>
      <c r="H265" s="29"/>
      <c r="I265" s="29">
        <f t="shared" si="20"/>
        <v>3.05</v>
      </c>
      <c r="J265" s="22" t="str">
        <f t="shared" si="23"/>
        <v>石坑</v>
      </c>
      <c r="K265" s="34">
        <f t="shared" si="24"/>
        <v>1525</v>
      </c>
      <c r="L265" s="29">
        <f t="shared" si="21"/>
        <v>9.15</v>
      </c>
      <c r="M265" s="35">
        <f t="shared" si="22"/>
        <v>45.75</v>
      </c>
      <c r="N265" s="22"/>
      <c r="O265" s="36"/>
      <c r="P265" s="36"/>
      <c r="Q265" s="36"/>
    </row>
    <row r="266" s="40" customFormat="1" ht="12" customHeight="1" spans="1:17">
      <c r="A266" s="22">
        <v>261</v>
      </c>
      <c r="B266" s="42" t="s">
        <v>1173</v>
      </c>
      <c r="C266" s="24" t="s">
        <v>18</v>
      </c>
      <c r="D266" s="25" t="s">
        <v>19</v>
      </c>
      <c r="E266" s="34" t="s">
        <v>20</v>
      </c>
      <c r="F266" s="43"/>
      <c r="G266" s="56">
        <v>3.05</v>
      </c>
      <c r="H266" s="29"/>
      <c r="I266" s="29">
        <f t="shared" si="20"/>
        <v>3.05</v>
      </c>
      <c r="J266" s="22" t="str">
        <f t="shared" si="23"/>
        <v>石坑</v>
      </c>
      <c r="K266" s="34">
        <f t="shared" si="24"/>
        <v>1525</v>
      </c>
      <c r="L266" s="29">
        <f t="shared" si="21"/>
        <v>9.15</v>
      </c>
      <c r="M266" s="35">
        <f t="shared" si="22"/>
        <v>45.75</v>
      </c>
      <c r="N266" s="22"/>
      <c r="O266" s="36"/>
      <c r="P266" s="36"/>
      <c r="Q266" s="36"/>
    </row>
    <row r="267" s="40" customFormat="1" ht="12" customHeight="1" spans="1:17">
      <c r="A267" s="22">
        <v>262</v>
      </c>
      <c r="B267" s="42" t="s">
        <v>1086</v>
      </c>
      <c r="C267" s="24" t="s">
        <v>18</v>
      </c>
      <c r="D267" s="25" t="s">
        <v>19</v>
      </c>
      <c r="E267" s="34" t="s">
        <v>27</v>
      </c>
      <c r="F267" s="43"/>
      <c r="G267" s="56">
        <v>3.05</v>
      </c>
      <c r="H267" s="29"/>
      <c r="I267" s="29">
        <f t="shared" si="20"/>
        <v>3.05</v>
      </c>
      <c r="J267" s="22" t="str">
        <f t="shared" si="23"/>
        <v>石坑</v>
      </c>
      <c r="K267" s="34">
        <f t="shared" si="24"/>
        <v>1525</v>
      </c>
      <c r="L267" s="29">
        <f t="shared" si="21"/>
        <v>9.15</v>
      </c>
      <c r="M267" s="35">
        <f t="shared" si="22"/>
        <v>45.75</v>
      </c>
      <c r="N267" s="22"/>
      <c r="O267" s="36"/>
      <c r="P267" s="36"/>
      <c r="Q267" s="36"/>
    </row>
    <row r="268" s="40" customFormat="1" ht="12" customHeight="1" spans="1:17">
      <c r="A268" s="22">
        <v>263</v>
      </c>
      <c r="B268" s="42" t="s">
        <v>1174</v>
      </c>
      <c r="C268" s="24" t="s">
        <v>18</v>
      </c>
      <c r="D268" s="25" t="s">
        <v>19</v>
      </c>
      <c r="E268" s="34" t="s">
        <v>30</v>
      </c>
      <c r="F268" s="43"/>
      <c r="G268" s="56">
        <v>2.79</v>
      </c>
      <c r="H268" s="29"/>
      <c r="I268" s="29">
        <f t="shared" si="20"/>
        <v>2.79</v>
      </c>
      <c r="J268" s="22" t="str">
        <f t="shared" si="23"/>
        <v>石坑</v>
      </c>
      <c r="K268" s="34">
        <f t="shared" si="24"/>
        <v>1395</v>
      </c>
      <c r="L268" s="29">
        <f t="shared" si="21"/>
        <v>8.37</v>
      </c>
      <c r="M268" s="35">
        <f t="shared" si="22"/>
        <v>41.85</v>
      </c>
      <c r="N268" s="22"/>
      <c r="O268" s="36"/>
      <c r="P268" s="36"/>
      <c r="Q268" s="36"/>
    </row>
    <row r="269" s="40" customFormat="1" ht="12" customHeight="1" spans="1:17">
      <c r="A269" s="22">
        <v>264</v>
      </c>
      <c r="B269" s="42" t="s">
        <v>1175</v>
      </c>
      <c r="C269" s="24" t="s">
        <v>18</v>
      </c>
      <c r="D269" s="25" t="s">
        <v>19</v>
      </c>
      <c r="E269" s="34" t="s">
        <v>32</v>
      </c>
      <c r="F269" s="43"/>
      <c r="G269" s="56">
        <v>2.43</v>
      </c>
      <c r="H269" s="29"/>
      <c r="I269" s="29">
        <f t="shared" si="20"/>
        <v>2.43</v>
      </c>
      <c r="J269" s="22" t="str">
        <f t="shared" si="23"/>
        <v>石坑</v>
      </c>
      <c r="K269" s="34">
        <f t="shared" si="24"/>
        <v>1215</v>
      </c>
      <c r="L269" s="29">
        <f t="shared" si="21"/>
        <v>7.29</v>
      </c>
      <c r="M269" s="35">
        <f t="shared" si="22"/>
        <v>36.45</v>
      </c>
      <c r="N269" s="22"/>
      <c r="O269" s="36"/>
      <c r="P269" s="36"/>
      <c r="Q269" s="36"/>
    </row>
    <row r="270" s="40" customFormat="1" ht="12" customHeight="1" spans="1:17">
      <c r="A270" s="22">
        <v>265</v>
      </c>
      <c r="B270" s="42" t="s">
        <v>1176</v>
      </c>
      <c r="C270" s="24" t="s">
        <v>18</v>
      </c>
      <c r="D270" s="25" t="s">
        <v>19</v>
      </c>
      <c r="E270" s="34" t="s">
        <v>27</v>
      </c>
      <c r="F270" s="43"/>
      <c r="G270" s="56">
        <v>2.4</v>
      </c>
      <c r="H270" s="29"/>
      <c r="I270" s="29">
        <f t="shared" si="20"/>
        <v>2.4</v>
      </c>
      <c r="J270" s="22" t="str">
        <f t="shared" si="23"/>
        <v>石坑</v>
      </c>
      <c r="K270" s="34">
        <f t="shared" si="24"/>
        <v>1200</v>
      </c>
      <c r="L270" s="29">
        <f t="shared" si="21"/>
        <v>7.2</v>
      </c>
      <c r="M270" s="35">
        <f t="shared" si="22"/>
        <v>36</v>
      </c>
      <c r="N270" s="22"/>
      <c r="O270" s="36"/>
      <c r="P270" s="36"/>
      <c r="Q270" s="36"/>
    </row>
    <row r="271" s="40" customFormat="1" ht="12" customHeight="1" spans="1:17">
      <c r="A271" s="22">
        <v>266</v>
      </c>
      <c r="B271" s="42" t="s">
        <v>440</v>
      </c>
      <c r="C271" s="24" t="s">
        <v>18</v>
      </c>
      <c r="D271" s="25" t="s">
        <v>19</v>
      </c>
      <c r="E271" s="34" t="s">
        <v>25</v>
      </c>
      <c r="F271" s="43"/>
      <c r="G271" s="56">
        <v>2.4</v>
      </c>
      <c r="H271" s="29"/>
      <c r="I271" s="29">
        <f t="shared" si="20"/>
        <v>2.4</v>
      </c>
      <c r="J271" s="22" t="str">
        <f t="shared" si="23"/>
        <v>石坑</v>
      </c>
      <c r="K271" s="34">
        <f t="shared" si="24"/>
        <v>1200</v>
      </c>
      <c r="L271" s="29">
        <f t="shared" si="21"/>
        <v>7.2</v>
      </c>
      <c r="M271" s="35">
        <f t="shared" si="22"/>
        <v>36</v>
      </c>
      <c r="N271" s="22"/>
      <c r="O271" s="36"/>
      <c r="P271" s="36"/>
      <c r="Q271" s="36"/>
    </row>
    <row r="272" s="40" customFormat="1" ht="12" customHeight="1" spans="1:17">
      <c r="A272" s="22">
        <v>267</v>
      </c>
      <c r="B272" s="42" t="s">
        <v>1177</v>
      </c>
      <c r="C272" s="24" t="s">
        <v>18</v>
      </c>
      <c r="D272" s="25" t="s">
        <v>19</v>
      </c>
      <c r="E272" s="34" t="s">
        <v>25</v>
      </c>
      <c r="F272" s="43"/>
      <c r="G272" s="56">
        <v>1.43</v>
      </c>
      <c r="H272" s="29"/>
      <c r="I272" s="29">
        <f t="shared" si="20"/>
        <v>1.43</v>
      </c>
      <c r="J272" s="22" t="str">
        <f t="shared" si="23"/>
        <v>石坑</v>
      </c>
      <c r="K272" s="34">
        <f t="shared" si="24"/>
        <v>715</v>
      </c>
      <c r="L272" s="29">
        <f t="shared" si="21"/>
        <v>4.29</v>
      </c>
      <c r="M272" s="35">
        <f t="shared" si="22"/>
        <v>21.45</v>
      </c>
      <c r="N272" s="22"/>
      <c r="O272" s="36"/>
      <c r="P272" s="36"/>
      <c r="Q272" s="36"/>
    </row>
    <row r="273" s="40" customFormat="1" ht="12" customHeight="1" spans="1:17">
      <c r="A273" s="22">
        <v>268</v>
      </c>
      <c r="B273" s="42" t="s">
        <v>1178</v>
      </c>
      <c r="C273" s="24" t="s">
        <v>18</v>
      </c>
      <c r="D273" s="25" t="s">
        <v>19</v>
      </c>
      <c r="E273" s="34" t="s">
        <v>23</v>
      </c>
      <c r="F273" s="43"/>
      <c r="G273" s="56">
        <v>1.92</v>
      </c>
      <c r="H273" s="29"/>
      <c r="I273" s="29">
        <f t="shared" si="20"/>
        <v>1.92</v>
      </c>
      <c r="J273" s="22" t="str">
        <f t="shared" si="23"/>
        <v>石坑</v>
      </c>
      <c r="K273" s="34">
        <f t="shared" si="24"/>
        <v>960</v>
      </c>
      <c r="L273" s="29">
        <f t="shared" si="21"/>
        <v>5.76</v>
      </c>
      <c r="M273" s="35">
        <f t="shared" si="22"/>
        <v>28.8</v>
      </c>
      <c r="N273" s="22"/>
      <c r="O273" s="36"/>
      <c r="P273" s="36"/>
      <c r="Q273" s="36"/>
    </row>
    <row r="274" s="40" customFormat="1" ht="12" customHeight="1" spans="1:17">
      <c r="A274" s="22">
        <v>269</v>
      </c>
      <c r="B274" s="42" t="s">
        <v>1179</v>
      </c>
      <c r="C274" s="24" t="s">
        <v>18</v>
      </c>
      <c r="D274" s="25" t="s">
        <v>19</v>
      </c>
      <c r="E274" s="34" t="s">
        <v>30</v>
      </c>
      <c r="F274" s="43"/>
      <c r="G274" s="56">
        <v>1.92</v>
      </c>
      <c r="H274" s="29"/>
      <c r="I274" s="29">
        <f t="shared" si="20"/>
        <v>1.92</v>
      </c>
      <c r="J274" s="22" t="str">
        <f t="shared" si="23"/>
        <v>石坑</v>
      </c>
      <c r="K274" s="34">
        <f t="shared" si="24"/>
        <v>960</v>
      </c>
      <c r="L274" s="29">
        <f t="shared" si="21"/>
        <v>5.76</v>
      </c>
      <c r="M274" s="35">
        <f t="shared" si="22"/>
        <v>28.8</v>
      </c>
      <c r="N274" s="22"/>
      <c r="O274" s="36"/>
      <c r="P274" s="36"/>
      <c r="Q274" s="36"/>
    </row>
    <row r="275" s="40" customFormat="1" ht="12" customHeight="1" spans="1:17">
      <c r="A275" s="22">
        <v>270</v>
      </c>
      <c r="B275" s="42" t="s">
        <v>1180</v>
      </c>
      <c r="C275" s="24" t="s">
        <v>18</v>
      </c>
      <c r="D275" s="25" t="s">
        <v>19</v>
      </c>
      <c r="E275" s="34" t="s">
        <v>41</v>
      </c>
      <c r="F275" s="43"/>
      <c r="G275" s="56">
        <v>1.43</v>
      </c>
      <c r="H275" s="29"/>
      <c r="I275" s="29">
        <f t="shared" si="20"/>
        <v>1.43</v>
      </c>
      <c r="J275" s="22" t="str">
        <f t="shared" si="23"/>
        <v>石坑</v>
      </c>
      <c r="K275" s="34">
        <f t="shared" si="24"/>
        <v>715</v>
      </c>
      <c r="L275" s="29">
        <f t="shared" si="21"/>
        <v>4.29</v>
      </c>
      <c r="M275" s="35">
        <f t="shared" si="22"/>
        <v>21.45</v>
      </c>
      <c r="N275" s="22"/>
      <c r="O275" s="36"/>
      <c r="P275" s="36"/>
      <c r="Q275" s="36"/>
    </row>
    <row r="276" s="40" customFormat="1" ht="12" customHeight="1" spans="1:17">
      <c r="A276" s="22">
        <v>271</v>
      </c>
      <c r="B276" s="42" t="s">
        <v>1181</v>
      </c>
      <c r="C276" s="24" t="s">
        <v>18</v>
      </c>
      <c r="D276" s="25" t="s">
        <v>19</v>
      </c>
      <c r="E276" s="34" t="s">
        <v>30</v>
      </c>
      <c r="F276" s="43"/>
      <c r="G276" s="56">
        <v>2.4</v>
      </c>
      <c r="H276" s="29"/>
      <c r="I276" s="29">
        <f t="shared" si="20"/>
        <v>2.4</v>
      </c>
      <c r="J276" s="22" t="str">
        <f t="shared" si="23"/>
        <v>石坑</v>
      </c>
      <c r="K276" s="34">
        <f t="shared" si="24"/>
        <v>1200</v>
      </c>
      <c r="L276" s="29">
        <f t="shared" si="21"/>
        <v>7.2</v>
      </c>
      <c r="M276" s="35">
        <f t="shared" si="22"/>
        <v>36</v>
      </c>
      <c r="N276" s="22"/>
      <c r="O276" s="36"/>
      <c r="P276" s="36"/>
      <c r="Q276" s="36"/>
    </row>
    <row r="277" s="40" customFormat="1" ht="12" customHeight="1" spans="1:17">
      <c r="A277" s="22">
        <v>272</v>
      </c>
      <c r="B277" s="42" t="s">
        <v>1182</v>
      </c>
      <c r="C277" s="24" t="s">
        <v>18</v>
      </c>
      <c r="D277" s="25" t="s">
        <v>19</v>
      </c>
      <c r="E277" s="34" t="s">
        <v>45</v>
      </c>
      <c r="F277" s="43"/>
      <c r="G277" s="56">
        <v>2.85</v>
      </c>
      <c r="H277" s="29"/>
      <c r="I277" s="29">
        <f t="shared" si="20"/>
        <v>2.85</v>
      </c>
      <c r="J277" s="22" t="str">
        <f t="shared" si="23"/>
        <v>石坑</v>
      </c>
      <c r="K277" s="34">
        <f t="shared" si="24"/>
        <v>1425</v>
      </c>
      <c r="L277" s="29">
        <f t="shared" si="21"/>
        <v>8.55</v>
      </c>
      <c r="M277" s="35">
        <f t="shared" si="22"/>
        <v>42.75</v>
      </c>
      <c r="N277" s="22"/>
      <c r="O277" s="36"/>
      <c r="P277" s="36"/>
      <c r="Q277" s="36"/>
    </row>
    <row r="278" s="40" customFormat="1" ht="12" customHeight="1" spans="1:17">
      <c r="A278" s="22">
        <v>273</v>
      </c>
      <c r="B278" s="42" t="s">
        <v>1183</v>
      </c>
      <c r="C278" s="24" t="s">
        <v>18</v>
      </c>
      <c r="D278" s="25" t="s">
        <v>19</v>
      </c>
      <c r="E278" s="34" t="s">
        <v>20</v>
      </c>
      <c r="F278" s="43"/>
      <c r="G278" s="56">
        <v>2.4</v>
      </c>
      <c r="H278" s="29"/>
      <c r="I278" s="29">
        <f t="shared" si="20"/>
        <v>2.4</v>
      </c>
      <c r="J278" s="22" t="str">
        <f t="shared" si="23"/>
        <v>石坑</v>
      </c>
      <c r="K278" s="34">
        <f t="shared" si="24"/>
        <v>1200</v>
      </c>
      <c r="L278" s="29">
        <f t="shared" si="21"/>
        <v>7.2</v>
      </c>
      <c r="M278" s="35">
        <f t="shared" si="22"/>
        <v>36</v>
      </c>
      <c r="N278" s="22"/>
      <c r="O278" s="36"/>
      <c r="P278" s="36"/>
      <c r="Q278" s="36"/>
    </row>
    <row r="279" s="40" customFormat="1" ht="12" customHeight="1" spans="1:17">
      <c r="A279" s="22">
        <v>274</v>
      </c>
      <c r="B279" s="42" t="s">
        <v>1184</v>
      </c>
      <c r="C279" s="24" t="s">
        <v>18</v>
      </c>
      <c r="D279" s="25" t="s">
        <v>19</v>
      </c>
      <c r="E279" s="34" t="s">
        <v>41</v>
      </c>
      <c r="F279" s="43"/>
      <c r="G279" s="56">
        <v>6.02</v>
      </c>
      <c r="H279" s="29"/>
      <c r="I279" s="29">
        <f t="shared" si="20"/>
        <v>6.02</v>
      </c>
      <c r="J279" s="22" t="str">
        <f t="shared" si="23"/>
        <v>石坑</v>
      </c>
      <c r="K279" s="34">
        <f t="shared" si="24"/>
        <v>3010</v>
      </c>
      <c r="L279" s="29">
        <f t="shared" si="21"/>
        <v>18.06</v>
      </c>
      <c r="M279" s="35">
        <f t="shared" si="22"/>
        <v>90.3</v>
      </c>
      <c r="N279" s="22"/>
      <c r="O279" s="36"/>
      <c r="P279" s="36"/>
      <c r="Q279" s="36"/>
    </row>
    <row r="280" s="40" customFormat="1" ht="12" customHeight="1" spans="1:17">
      <c r="A280" s="22">
        <v>275</v>
      </c>
      <c r="B280" s="42" t="s">
        <v>1185</v>
      </c>
      <c r="C280" s="24" t="s">
        <v>18</v>
      </c>
      <c r="D280" s="25" t="s">
        <v>19</v>
      </c>
      <c r="E280" s="34" t="s">
        <v>45</v>
      </c>
      <c r="F280" s="43"/>
      <c r="G280" s="56">
        <v>3.02</v>
      </c>
      <c r="H280" s="29"/>
      <c r="I280" s="29">
        <f t="shared" si="20"/>
        <v>3.02</v>
      </c>
      <c r="J280" s="22" t="str">
        <f t="shared" si="23"/>
        <v>石坑</v>
      </c>
      <c r="K280" s="34">
        <f t="shared" si="24"/>
        <v>1510</v>
      </c>
      <c r="L280" s="29">
        <f t="shared" si="21"/>
        <v>9.06</v>
      </c>
      <c r="M280" s="35">
        <f t="shared" si="22"/>
        <v>45.3</v>
      </c>
      <c r="N280" s="22"/>
      <c r="O280" s="36"/>
      <c r="P280" s="36"/>
      <c r="Q280" s="36"/>
    </row>
    <row r="281" s="40" customFormat="1" ht="12" customHeight="1" spans="1:17">
      <c r="A281" s="22">
        <v>276</v>
      </c>
      <c r="B281" s="42" t="s">
        <v>1186</v>
      </c>
      <c r="C281" s="24" t="s">
        <v>18</v>
      </c>
      <c r="D281" s="25" t="s">
        <v>19</v>
      </c>
      <c r="E281" s="34" t="s">
        <v>41</v>
      </c>
      <c r="F281" s="43"/>
      <c r="G281" s="56">
        <v>3.02</v>
      </c>
      <c r="H281" s="29"/>
      <c r="I281" s="29">
        <f t="shared" si="20"/>
        <v>3.02</v>
      </c>
      <c r="J281" s="22" t="str">
        <f t="shared" si="23"/>
        <v>石坑</v>
      </c>
      <c r="K281" s="34">
        <f t="shared" si="24"/>
        <v>1510</v>
      </c>
      <c r="L281" s="29">
        <f t="shared" si="21"/>
        <v>9.06</v>
      </c>
      <c r="M281" s="35">
        <f t="shared" si="22"/>
        <v>45.3</v>
      </c>
      <c r="N281" s="22"/>
      <c r="O281" s="36"/>
      <c r="P281" s="36"/>
      <c r="Q281" s="36"/>
    </row>
    <row r="282" s="40" customFormat="1" ht="12" customHeight="1" spans="1:17">
      <c r="A282" s="22">
        <v>277</v>
      </c>
      <c r="B282" s="42" t="s">
        <v>708</v>
      </c>
      <c r="C282" s="24" t="s">
        <v>18</v>
      </c>
      <c r="D282" s="25" t="s">
        <v>19</v>
      </c>
      <c r="E282" s="34" t="s">
        <v>32</v>
      </c>
      <c r="F282" s="43"/>
      <c r="G282" s="56">
        <v>4.19</v>
      </c>
      <c r="H282" s="29"/>
      <c r="I282" s="29">
        <f t="shared" si="20"/>
        <v>4.19</v>
      </c>
      <c r="J282" s="22" t="str">
        <f t="shared" si="23"/>
        <v>石坑</v>
      </c>
      <c r="K282" s="34">
        <f t="shared" si="24"/>
        <v>2095</v>
      </c>
      <c r="L282" s="29">
        <f t="shared" si="21"/>
        <v>12.57</v>
      </c>
      <c r="M282" s="35">
        <f t="shared" si="22"/>
        <v>62.85</v>
      </c>
      <c r="N282" s="22"/>
      <c r="O282" s="36"/>
      <c r="P282" s="36"/>
      <c r="Q282" s="36"/>
    </row>
    <row r="283" s="40" customFormat="1" ht="12" customHeight="1" spans="1:17">
      <c r="A283" s="22">
        <v>278</v>
      </c>
      <c r="B283" s="42" t="s">
        <v>1187</v>
      </c>
      <c r="C283" s="24" t="s">
        <v>18</v>
      </c>
      <c r="D283" s="25" t="s">
        <v>19</v>
      </c>
      <c r="E283" s="34" t="s">
        <v>39</v>
      </c>
      <c r="F283" s="43"/>
      <c r="G283" s="56">
        <v>7.2</v>
      </c>
      <c r="H283" s="29"/>
      <c r="I283" s="29">
        <f t="shared" si="20"/>
        <v>7.2</v>
      </c>
      <c r="J283" s="22" t="str">
        <f t="shared" si="23"/>
        <v>石坑</v>
      </c>
      <c r="K283" s="34">
        <f t="shared" si="24"/>
        <v>3600</v>
      </c>
      <c r="L283" s="29">
        <f t="shared" si="21"/>
        <v>21.6</v>
      </c>
      <c r="M283" s="35">
        <f t="shared" si="22"/>
        <v>108</v>
      </c>
      <c r="N283" s="22"/>
      <c r="O283" s="36"/>
      <c r="P283" s="36"/>
      <c r="Q283" s="36"/>
    </row>
    <row r="284" s="40" customFormat="1" ht="12" customHeight="1" spans="1:17">
      <c r="A284" s="22">
        <v>279</v>
      </c>
      <c r="B284" s="42" t="s">
        <v>735</v>
      </c>
      <c r="C284" s="24" t="s">
        <v>18</v>
      </c>
      <c r="D284" s="25" t="s">
        <v>19</v>
      </c>
      <c r="E284" s="34" t="s">
        <v>41</v>
      </c>
      <c r="F284" s="43"/>
      <c r="G284" s="56">
        <v>3.61</v>
      </c>
      <c r="H284" s="29"/>
      <c r="I284" s="29">
        <f t="shared" si="20"/>
        <v>3.61</v>
      </c>
      <c r="J284" s="22" t="str">
        <f t="shared" si="23"/>
        <v>石坑</v>
      </c>
      <c r="K284" s="34">
        <f t="shared" si="24"/>
        <v>1805</v>
      </c>
      <c r="L284" s="29">
        <f t="shared" si="21"/>
        <v>10.83</v>
      </c>
      <c r="M284" s="35">
        <f t="shared" si="22"/>
        <v>54.15</v>
      </c>
      <c r="N284" s="22"/>
      <c r="O284" s="36"/>
      <c r="P284" s="36"/>
      <c r="Q284" s="36"/>
    </row>
    <row r="285" s="40" customFormat="1" ht="12" customHeight="1" spans="1:17">
      <c r="A285" s="22">
        <v>280</v>
      </c>
      <c r="B285" s="42" t="s">
        <v>1188</v>
      </c>
      <c r="C285" s="24" t="s">
        <v>18</v>
      </c>
      <c r="D285" s="25" t="s">
        <v>19</v>
      </c>
      <c r="E285" s="34" t="s">
        <v>20</v>
      </c>
      <c r="F285" s="43"/>
      <c r="G285" s="56">
        <v>4.78</v>
      </c>
      <c r="H285" s="29"/>
      <c r="I285" s="29">
        <f t="shared" si="20"/>
        <v>4.78</v>
      </c>
      <c r="J285" s="22" t="str">
        <f t="shared" si="23"/>
        <v>石坑</v>
      </c>
      <c r="K285" s="34">
        <f t="shared" si="24"/>
        <v>2390</v>
      </c>
      <c r="L285" s="29">
        <f t="shared" si="21"/>
        <v>14.34</v>
      </c>
      <c r="M285" s="35">
        <f t="shared" si="22"/>
        <v>71.7</v>
      </c>
      <c r="N285" s="22"/>
      <c r="O285" s="36"/>
      <c r="P285" s="36"/>
      <c r="Q285" s="36"/>
    </row>
    <row r="286" s="40" customFormat="1" ht="12" customHeight="1" spans="1:17">
      <c r="A286" s="22">
        <v>281</v>
      </c>
      <c r="B286" s="42" t="s">
        <v>1189</v>
      </c>
      <c r="C286" s="24" t="s">
        <v>18</v>
      </c>
      <c r="D286" s="25" t="s">
        <v>19</v>
      </c>
      <c r="E286" s="34" t="s">
        <v>39</v>
      </c>
      <c r="F286" s="43"/>
      <c r="G286" s="56">
        <v>4.19</v>
      </c>
      <c r="H286" s="29"/>
      <c r="I286" s="29">
        <f t="shared" si="20"/>
        <v>4.19</v>
      </c>
      <c r="J286" s="22" t="str">
        <f t="shared" si="23"/>
        <v>石坑</v>
      </c>
      <c r="K286" s="34">
        <f t="shared" si="24"/>
        <v>2095</v>
      </c>
      <c r="L286" s="29">
        <f t="shared" si="21"/>
        <v>12.57</v>
      </c>
      <c r="M286" s="35">
        <f t="shared" si="22"/>
        <v>62.85</v>
      </c>
      <c r="N286" s="22"/>
      <c r="O286" s="36"/>
      <c r="P286" s="36"/>
      <c r="Q286" s="36"/>
    </row>
    <row r="287" s="40" customFormat="1" ht="12" customHeight="1" spans="1:17">
      <c r="A287" s="22">
        <v>282</v>
      </c>
      <c r="B287" s="42" t="s">
        <v>1190</v>
      </c>
      <c r="C287" s="24" t="s">
        <v>18</v>
      </c>
      <c r="D287" s="25" t="s">
        <v>19</v>
      </c>
      <c r="E287" s="34" t="s">
        <v>32</v>
      </c>
      <c r="F287" s="43"/>
      <c r="G287" s="56">
        <v>4.7</v>
      </c>
      <c r="H287" s="29"/>
      <c r="I287" s="29">
        <f t="shared" si="20"/>
        <v>4.7</v>
      </c>
      <c r="J287" s="22" t="str">
        <f t="shared" si="23"/>
        <v>石坑</v>
      </c>
      <c r="K287" s="34">
        <f t="shared" si="24"/>
        <v>2350</v>
      </c>
      <c r="L287" s="29">
        <f t="shared" si="21"/>
        <v>14.1</v>
      </c>
      <c r="M287" s="35">
        <f t="shared" si="22"/>
        <v>70.5</v>
      </c>
      <c r="N287" s="22"/>
      <c r="O287" s="36"/>
      <c r="P287" s="36"/>
      <c r="Q287" s="36"/>
    </row>
    <row r="288" s="40" customFormat="1" ht="12" customHeight="1" spans="1:17">
      <c r="A288" s="22">
        <v>283</v>
      </c>
      <c r="B288" s="42" t="s">
        <v>1191</v>
      </c>
      <c r="C288" s="24" t="s">
        <v>18</v>
      </c>
      <c r="D288" s="25" t="s">
        <v>19</v>
      </c>
      <c r="E288" s="34" t="s">
        <v>39</v>
      </c>
      <c r="F288" s="43"/>
      <c r="G288" s="56">
        <v>2.02</v>
      </c>
      <c r="H288" s="29"/>
      <c r="I288" s="29">
        <f t="shared" si="20"/>
        <v>2.02</v>
      </c>
      <c r="J288" s="22" t="str">
        <f t="shared" si="23"/>
        <v>石坑</v>
      </c>
      <c r="K288" s="34">
        <f t="shared" si="24"/>
        <v>1010</v>
      </c>
      <c r="L288" s="29">
        <f t="shared" si="21"/>
        <v>6.06</v>
      </c>
      <c r="M288" s="35">
        <f t="shared" si="22"/>
        <v>30.3</v>
      </c>
      <c r="N288" s="22"/>
      <c r="O288" s="36"/>
      <c r="P288" s="36"/>
      <c r="Q288" s="36"/>
    </row>
    <row r="289" s="40" customFormat="1" ht="12" customHeight="1" spans="1:17">
      <c r="A289" s="22">
        <v>284</v>
      </c>
      <c r="B289" s="42" t="s">
        <v>1192</v>
      </c>
      <c r="C289" s="24" t="s">
        <v>18</v>
      </c>
      <c r="D289" s="25" t="s">
        <v>19</v>
      </c>
      <c r="E289" s="34" t="s">
        <v>41</v>
      </c>
      <c r="F289" s="43"/>
      <c r="G289" s="56">
        <v>3.33</v>
      </c>
      <c r="H289" s="29"/>
      <c r="I289" s="29">
        <f t="shared" si="20"/>
        <v>3.33</v>
      </c>
      <c r="J289" s="22" t="str">
        <f t="shared" si="23"/>
        <v>石坑</v>
      </c>
      <c r="K289" s="34">
        <f t="shared" si="24"/>
        <v>1665</v>
      </c>
      <c r="L289" s="29">
        <f t="shared" si="21"/>
        <v>9.99</v>
      </c>
      <c r="M289" s="35">
        <f t="shared" si="22"/>
        <v>49.95</v>
      </c>
      <c r="N289" s="22"/>
      <c r="O289" s="36"/>
      <c r="P289" s="36"/>
      <c r="Q289" s="36"/>
    </row>
    <row r="290" s="40" customFormat="1" ht="12" customHeight="1" spans="1:17">
      <c r="A290" s="22">
        <v>285</v>
      </c>
      <c r="B290" s="42" t="s">
        <v>1193</v>
      </c>
      <c r="C290" s="24" t="s">
        <v>18</v>
      </c>
      <c r="D290" s="25" t="s">
        <v>19</v>
      </c>
      <c r="E290" s="34" t="s">
        <v>45</v>
      </c>
      <c r="F290" s="43"/>
      <c r="G290" s="56">
        <v>4.02</v>
      </c>
      <c r="H290" s="29"/>
      <c r="I290" s="29">
        <f t="shared" si="20"/>
        <v>4.02</v>
      </c>
      <c r="J290" s="22" t="str">
        <f t="shared" si="23"/>
        <v>石坑</v>
      </c>
      <c r="K290" s="34">
        <f t="shared" si="24"/>
        <v>2010</v>
      </c>
      <c r="L290" s="29">
        <f t="shared" si="21"/>
        <v>12.06</v>
      </c>
      <c r="M290" s="35">
        <f t="shared" si="22"/>
        <v>60.3</v>
      </c>
      <c r="N290" s="22"/>
      <c r="O290" s="36"/>
      <c r="P290" s="36"/>
      <c r="Q290" s="36"/>
    </row>
    <row r="291" s="40" customFormat="1" ht="12" customHeight="1" spans="1:17">
      <c r="A291" s="22">
        <v>286</v>
      </c>
      <c r="B291" s="42" t="s">
        <v>1194</v>
      </c>
      <c r="C291" s="24" t="s">
        <v>18</v>
      </c>
      <c r="D291" s="25" t="s">
        <v>19</v>
      </c>
      <c r="E291" s="34" t="s">
        <v>20</v>
      </c>
      <c r="F291" s="43"/>
      <c r="G291" s="56">
        <v>4.02</v>
      </c>
      <c r="H291" s="29"/>
      <c r="I291" s="29">
        <f t="shared" si="20"/>
        <v>4.02</v>
      </c>
      <c r="J291" s="22" t="str">
        <f t="shared" si="23"/>
        <v>石坑</v>
      </c>
      <c r="K291" s="34">
        <f t="shared" si="24"/>
        <v>2010</v>
      </c>
      <c r="L291" s="29">
        <f t="shared" si="21"/>
        <v>12.06</v>
      </c>
      <c r="M291" s="35">
        <f t="shared" si="22"/>
        <v>60.3</v>
      </c>
      <c r="N291" s="22"/>
      <c r="O291" s="36"/>
      <c r="P291" s="36"/>
      <c r="Q291" s="36"/>
    </row>
    <row r="292" s="40" customFormat="1" ht="12" customHeight="1" spans="1:17">
      <c r="A292" s="22">
        <v>287</v>
      </c>
      <c r="B292" s="42" t="s">
        <v>1195</v>
      </c>
      <c r="C292" s="24" t="s">
        <v>18</v>
      </c>
      <c r="D292" s="25" t="s">
        <v>19</v>
      </c>
      <c r="E292" s="34" t="s">
        <v>32</v>
      </c>
      <c r="F292" s="43"/>
      <c r="G292" s="56">
        <v>3.32</v>
      </c>
      <c r="H292" s="29"/>
      <c r="I292" s="29">
        <f t="shared" si="20"/>
        <v>3.32</v>
      </c>
      <c r="J292" s="22" t="str">
        <f t="shared" si="23"/>
        <v>石坑</v>
      </c>
      <c r="K292" s="34">
        <f t="shared" si="24"/>
        <v>1660</v>
      </c>
      <c r="L292" s="29">
        <f t="shared" si="21"/>
        <v>9.96</v>
      </c>
      <c r="M292" s="35">
        <f t="shared" si="22"/>
        <v>49.8</v>
      </c>
      <c r="N292" s="22"/>
      <c r="O292" s="36"/>
      <c r="P292" s="36"/>
      <c r="Q292" s="36"/>
    </row>
    <row r="293" s="40" customFormat="1" ht="12" customHeight="1" spans="1:17">
      <c r="A293" s="22">
        <v>288</v>
      </c>
      <c r="B293" s="42" t="s">
        <v>1196</v>
      </c>
      <c r="C293" s="24" t="s">
        <v>18</v>
      </c>
      <c r="D293" s="25" t="s">
        <v>19</v>
      </c>
      <c r="E293" s="34" t="s">
        <v>41</v>
      </c>
      <c r="F293" s="43"/>
      <c r="G293" s="56">
        <v>3.32</v>
      </c>
      <c r="H293" s="29"/>
      <c r="I293" s="29">
        <f t="shared" si="20"/>
        <v>3.32</v>
      </c>
      <c r="J293" s="22" t="str">
        <f t="shared" si="23"/>
        <v>石坑</v>
      </c>
      <c r="K293" s="34">
        <f t="shared" si="24"/>
        <v>1660</v>
      </c>
      <c r="L293" s="29">
        <f t="shared" si="21"/>
        <v>9.96</v>
      </c>
      <c r="M293" s="35">
        <f t="shared" si="22"/>
        <v>49.8</v>
      </c>
      <c r="N293" s="22"/>
      <c r="O293" s="36"/>
      <c r="P293" s="36"/>
      <c r="Q293" s="36"/>
    </row>
    <row r="294" s="40" customFormat="1" ht="12" customHeight="1" spans="1:17">
      <c r="A294" s="22">
        <v>289</v>
      </c>
      <c r="B294" s="42" t="s">
        <v>1197</v>
      </c>
      <c r="C294" s="24" t="s">
        <v>18</v>
      </c>
      <c r="D294" s="25" t="s">
        <v>19</v>
      </c>
      <c r="E294" s="34" t="s">
        <v>23</v>
      </c>
      <c r="F294" s="43"/>
      <c r="G294" s="56">
        <v>4.01</v>
      </c>
      <c r="H294" s="29"/>
      <c r="I294" s="29">
        <f t="shared" si="20"/>
        <v>4.01</v>
      </c>
      <c r="J294" s="22" t="str">
        <f t="shared" si="23"/>
        <v>石坑</v>
      </c>
      <c r="K294" s="34">
        <f t="shared" si="24"/>
        <v>2005</v>
      </c>
      <c r="L294" s="29">
        <f t="shared" si="21"/>
        <v>12.03</v>
      </c>
      <c r="M294" s="35">
        <f t="shared" si="22"/>
        <v>60.15</v>
      </c>
      <c r="N294" s="22"/>
      <c r="O294" s="36"/>
      <c r="P294" s="36"/>
      <c r="Q294" s="36"/>
    </row>
    <row r="295" s="40" customFormat="1" ht="12" customHeight="1" spans="1:17">
      <c r="A295" s="22">
        <v>290</v>
      </c>
      <c r="B295" s="42" t="s">
        <v>1198</v>
      </c>
      <c r="C295" s="24" t="s">
        <v>18</v>
      </c>
      <c r="D295" s="25" t="s">
        <v>19</v>
      </c>
      <c r="E295" s="34" t="s">
        <v>27</v>
      </c>
      <c r="F295" s="43"/>
      <c r="G295" s="56">
        <v>2.29</v>
      </c>
      <c r="H295" s="29"/>
      <c r="I295" s="29">
        <f t="shared" si="20"/>
        <v>2.29</v>
      </c>
      <c r="J295" s="22" t="str">
        <f t="shared" si="23"/>
        <v>石坑</v>
      </c>
      <c r="K295" s="34">
        <f t="shared" si="24"/>
        <v>1145</v>
      </c>
      <c r="L295" s="29">
        <f t="shared" si="21"/>
        <v>6.87</v>
      </c>
      <c r="M295" s="35">
        <f t="shared" si="22"/>
        <v>34.35</v>
      </c>
      <c r="N295" s="22"/>
      <c r="O295" s="36"/>
      <c r="P295" s="36"/>
      <c r="Q295" s="36"/>
    </row>
    <row r="296" s="40" customFormat="1" ht="12" customHeight="1" spans="1:17">
      <c r="A296" s="22">
        <v>291</v>
      </c>
      <c r="B296" s="42" t="s">
        <v>1199</v>
      </c>
      <c r="C296" s="24" t="s">
        <v>18</v>
      </c>
      <c r="D296" s="25" t="s">
        <v>19</v>
      </c>
      <c r="E296" s="34" t="s">
        <v>30</v>
      </c>
      <c r="F296" s="43"/>
      <c r="G296" s="56">
        <v>1.92</v>
      </c>
      <c r="H296" s="29"/>
      <c r="I296" s="29">
        <f t="shared" si="20"/>
        <v>1.92</v>
      </c>
      <c r="J296" s="22" t="str">
        <f t="shared" si="23"/>
        <v>石坑</v>
      </c>
      <c r="K296" s="34">
        <f t="shared" si="24"/>
        <v>960</v>
      </c>
      <c r="L296" s="29">
        <f t="shared" si="21"/>
        <v>5.76</v>
      </c>
      <c r="M296" s="35">
        <f t="shared" si="22"/>
        <v>28.8</v>
      </c>
      <c r="N296" s="22"/>
      <c r="O296" s="36"/>
      <c r="P296" s="36"/>
      <c r="Q296" s="36"/>
    </row>
    <row r="297" s="40" customFormat="1" ht="12" customHeight="1" spans="1:17">
      <c r="A297" s="22">
        <v>292</v>
      </c>
      <c r="B297" s="42" t="s">
        <v>1200</v>
      </c>
      <c r="C297" s="24" t="s">
        <v>18</v>
      </c>
      <c r="D297" s="25" t="s">
        <v>19</v>
      </c>
      <c r="E297" s="34" t="s">
        <v>39</v>
      </c>
      <c r="F297" s="43"/>
      <c r="G297" s="56">
        <v>2.29</v>
      </c>
      <c r="H297" s="29"/>
      <c r="I297" s="29">
        <f t="shared" si="20"/>
        <v>2.29</v>
      </c>
      <c r="J297" s="22" t="str">
        <f t="shared" si="23"/>
        <v>石坑</v>
      </c>
      <c r="K297" s="34">
        <f t="shared" si="24"/>
        <v>1145</v>
      </c>
      <c r="L297" s="29">
        <f t="shared" si="21"/>
        <v>6.87</v>
      </c>
      <c r="M297" s="35">
        <f t="shared" si="22"/>
        <v>34.35</v>
      </c>
      <c r="N297" s="22"/>
      <c r="O297" s="36"/>
      <c r="P297" s="36"/>
      <c r="Q297" s="36"/>
    </row>
    <row r="298" s="40" customFormat="1" ht="12" customHeight="1" spans="1:17">
      <c r="A298" s="22">
        <v>293</v>
      </c>
      <c r="B298" s="42" t="s">
        <v>1201</v>
      </c>
      <c r="C298" s="24" t="s">
        <v>18</v>
      </c>
      <c r="D298" s="25" t="s">
        <v>19</v>
      </c>
      <c r="E298" s="34" t="s">
        <v>20</v>
      </c>
      <c r="F298" s="43"/>
      <c r="G298" s="56">
        <v>1.92</v>
      </c>
      <c r="H298" s="29"/>
      <c r="I298" s="29">
        <f t="shared" si="20"/>
        <v>1.92</v>
      </c>
      <c r="J298" s="22" t="str">
        <f t="shared" si="23"/>
        <v>石坑</v>
      </c>
      <c r="K298" s="34">
        <f t="shared" si="24"/>
        <v>960</v>
      </c>
      <c r="L298" s="29">
        <f t="shared" si="21"/>
        <v>5.76</v>
      </c>
      <c r="M298" s="35">
        <f t="shared" si="22"/>
        <v>28.8</v>
      </c>
      <c r="N298" s="22"/>
      <c r="O298" s="36"/>
      <c r="P298" s="36"/>
      <c r="Q298" s="36"/>
    </row>
    <row r="299" s="40" customFormat="1" ht="12" customHeight="1" spans="1:17">
      <c r="A299" s="22">
        <v>294</v>
      </c>
      <c r="B299" s="42" t="s">
        <v>1202</v>
      </c>
      <c r="C299" s="24" t="s">
        <v>18</v>
      </c>
      <c r="D299" s="25" t="s">
        <v>19</v>
      </c>
      <c r="E299" s="34" t="s">
        <v>41</v>
      </c>
      <c r="F299" s="43"/>
      <c r="G299" s="56">
        <v>2.29</v>
      </c>
      <c r="H299" s="29"/>
      <c r="I299" s="29">
        <f t="shared" si="20"/>
        <v>2.29</v>
      </c>
      <c r="J299" s="22" t="str">
        <f t="shared" si="23"/>
        <v>石坑</v>
      </c>
      <c r="K299" s="34">
        <f t="shared" si="24"/>
        <v>1145</v>
      </c>
      <c r="L299" s="29">
        <f t="shared" si="21"/>
        <v>6.87</v>
      </c>
      <c r="M299" s="35">
        <f t="shared" si="22"/>
        <v>34.35</v>
      </c>
      <c r="N299" s="22"/>
      <c r="O299" s="36"/>
      <c r="P299" s="36"/>
      <c r="Q299" s="36"/>
    </row>
    <row r="300" s="40" customFormat="1" ht="12" customHeight="1" spans="1:17">
      <c r="A300" s="22">
        <v>295</v>
      </c>
      <c r="B300" s="42" t="s">
        <v>1203</v>
      </c>
      <c r="C300" s="24" t="s">
        <v>18</v>
      </c>
      <c r="D300" s="25" t="s">
        <v>19</v>
      </c>
      <c r="E300" s="34" t="s">
        <v>41</v>
      </c>
      <c r="F300" s="43"/>
      <c r="G300" s="56">
        <v>3.44</v>
      </c>
      <c r="H300" s="29"/>
      <c r="I300" s="29">
        <f t="shared" si="20"/>
        <v>3.44</v>
      </c>
      <c r="J300" s="22" t="str">
        <f t="shared" si="23"/>
        <v>石坑</v>
      </c>
      <c r="K300" s="34">
        <f t="shared" si="24"/>
        <v>1720</v>
      </c>
      <c r="L300" s="29">
        <f t="shared" si="21"/>
        <v>10.32</v>
      </c>
      <c r="M300" s="35">
        <f t="shared" si="22"/>
        <v>51.6</v>
      </c>
      <c r="N300" s="22"/>
      <c r="O300" s="36"/>
      <c r="P300" s="36"/>
      <c r="Q300" s="36"/>
    </row>
    <row r="301" s="40" customFormat="1" ht="12" customHeight="1" spans="1:17">
      <c r="A301" s="22">
        <v>296</v>
      </c>
      <c r="B301" s="42" t="s">
        <v>1204</v>
      </c>
      <c r="C301" s="24" t="s">
        <v>18</v>
      </c>
      <c r="D301" s="25" t="s">
        <v>19</v>
      </c>
      <c r="E301" s="34" t="s">
        <v>25</v>
      </c>
      <c r="F301" s="43"/>
      <c r="G301" s="56">
        <v>1.54</v>
      </c>
      <c r="H301" s="29"/>
      <c r="I301" s="29">
        <f t="shared" si="20"/>
        <v>1.54</v>
      </c>
      <c r="J301" s="22" t="str">
        <f t="shared" si="23"/>
        <v>石坑</v>
      </c>
      <c r="K301" s="34">
        <f t="shared" si="24"/>
        <v>770</v>
      </c>
      <c r="L301" s="29">
        <f t="shared" si="21"/>
        <v>4.62</v>
      </c>
      <c r="M301" s="35">
        <f t="shared" si="22"/>
        <v>23.1</v>
      </c>
      <c r="N301" s="22"/>
      <c r="O301" s="36"/>
      <c r="P301" s="36"/>
      <c r="Q301" s="36"/>
    </row>
    <row r="302" s="40" customFormat="1" ht="12" customHeight="1" spans="1:17">
      <c r="A302" s="22">
        <v>297</v>
      </c>
      <c r="B302" s="42" t="s">
        <v>1205</v>
      </c>
      <c r="C302" s="24" t="s">
        <v>18</v>
      </c>
      <c r="D302" s="25" t="s">
        <v>19</v>
      </c>
      <c r="E302" s="34" t="s">
        <v>30</v>
      </c>
      <c r="F302" s="43"/>
      <c r="G302" s="56">
        <v>2.67</v>
      </c>
      <c r="H302" s="29"/>
      <c r="I302" s="29">
        <f t="shared" si="20"/>
        <v>2.67</v>
      </c>
      <c r="J302" s="22" t="str">
        <f t="shared" si="23"/>
        <v>石坑</v>
      </c>
      <c r="K302" s="34">
        <f t="shared" si="24"/>
        <v>1335</v>
      </c>
      <c r="L302" s="29">
        <f t="shared" si="21"/>
        <v>8.01</v>
      </c>
      <c r="M302" s="35">
        <f t="shared" si="22"/>
        <v>40.05</v>
      </c>
      <c r="N302" s="22"/>
      <c r="O302" s="36"/>
      <c r="P302" s="36"/>
      <c r="Q302" s="36"/>
    </row>
    <row r="303" s="40" customFormat="1" ht="12" customHeight="1" spans="1:17">
      <c r="A303" s="22">
        <v>298</v>
      </c>
      <c r="B303" s="42" t="s">
        <v>1206</v>
      </c>
      <c r="C303" s="24" t="s">
        <v>18</v>
      </c>
      <c r="D303" s="25" t="s">
        <v>19</v>
      </c>
      <c r="E303" s="34" t="s">
        <v>30</v>
      </c>
      <c r="F303" s="43"/>
      <c r="G303" s="56">
        <v>1.92</v>
      </c>
      <c r="H303" s="29"/>
      <c r="I303" s="29">
        <f t="shared" si="20"/>
        <v>1.92</v>
      </c>
      <c r="J303" s="22" t="str">
        <f t="shared" si="23"/>
        <v>石坑</v>
      </c>
      <c r="K303" s="34">
        <f t="shared" si="24"/>
        <v>960</v>
      </c>
      <c r="L303" s="29">
        <f t="shared" si="21"/>
        <v>5.76</v>
      </c>
      <c r="M303" s="35">
        <f t="shared" si="22"/>
        <v>28.8</v>
      </c>
      <c r="N303" s="22"/>
      <c r="O303" s="36"/>
      <c r="P303" s="36"/>
      <c r="Q303" s="36"/>
    </row>
    <row r="304" s="40" customFormat="1" ht="12" customHeight="1" spans="1:17">
      <c r="A304" s="22">
        <v>299</v>
      </c>
      <c r="B304" s="42" t="s">
        <v>1207</v>
      </c>
      <c r="C304" s="24" t="s">
        <v>18</v>
      </c>
      <c r="D304" s="25" t="s">
        <v>19</v>
      </c>
      <c r="E304" s="34" t="s">
        <v>30</v>
      </c>
      <c r="F304" s="43"/>
      <c r="G304" s="56">
        <v>1.92</v>
      </c>
      <c r="H304" s="29"/>
      <c r="I304" s="29">
        <f t="shared" si="20"/>
        <v>1.92</v>
      </c>
      <c r="J304" s="22" t="str">
        <f t="shared" si="23"/>
        <v>石坑</v>
      </c>
      <c r="K304" s="34">
        <f t="shared" si="24"/>
        <v>960</v>
      </c>
      <c r="L304" s="29">
        <f t="shared" si="21"/>
        <v>5.76</v>
      </c>
      <c r="M304" s="35">
        <f t="shared" si="22"/>
        <v>28.8</v>
      </c>
      <c r="N304" s="22"/>
      <c r="O304" s="36"/>
      <c r="P304" s="36"/>
      <c r="Q304" s="36"/>
    </row>
    <row r="305" s="40" customFormat="1" ht="12" customHeight="1" spans="1:17">
      <c r="A305" s="22">
        <v>300</v>
      </c>
      <c r="B305" s="42" t="s">
        <v>1208</v>
      </c>
      <c r="C305" s="24" t="s">
        <v>18</v>
      </c>
      <c r="D305" s="25" t="s">
        <v>19</v>
      </c>
      <c r="E305" s="34" t="s">
        <v>27</v>
      </c>
      <c r="F305" s="43"/>
      <c r="G305" s="56">
        <v>0.4</v>
      </c>
      <c r="H305" s="29"/>
      <c r="I305" s="29">
        <f t="shared" si="20"/>
        <v>0.4</v>
      </c>
      <c r="J305" s="22" t="str">
        <f t="shared" si="23"/>
        <v>石坑</v>
      </c>
      <c r="K305" s="34">
        <f t="shared" si="24"/>
        <v>200</v>
      </c>
      <c r="L305" s="29">
        <f t="shared" si="21"/>
        <v>1.2</v>
      </c>
      <c r="M305" s="35">
        <f t="shared" si="22"/>
        <v>6</v>
      </c>
      <c r="N305" s="22"/>
      <c r="O305" s="36"/>
      <c r="P305" s="36"/>
      <c r="Q305" s="36"/>
    </row>
    <row r="306" s="40" customFormat="1" ht="12" customHeight="1" spans="1:17">
      <c r="A306" s="22">
        <v>301</v>
      </c>
      <c r="B306" s="42" t="s">
        <v>1209</v>
      </c>
      <c r="C306" s="24" t="s">
        <v>18</v>
      </c>
      <c r="D306" s="25" t="s">
        <v>19</v>
      </c>
      <c r="E306" s="34" t="s">
        <v>27</v>
      </c>
      <c r="F306" s="43"/>
      <c r="G306" s="56">
        <v>2.67</v>
      </c>
      <c r="H306" s="29"/>
      <c r="I306" s="29">
        <f t="shared" si="20"/>
        <v>2.67</v>
      </c>
      <c r="J306" s="22" t="str">
        <f t="shared" si="23"/>
        <v>石坑</v>
      </c>
      <c r="K306" s="34">
        <f t="shared" si="24"/>
        <v>1335</v>
      </c>
      <c r="L306" s="29">
        <f t="shared" si="21"/>
        <v>8.01</v>
      </c>
      <c r="M306" s="35">
        <f t="shared" si="22"/>
        <v>40.05</v>
      </c>
      <c r="N306" s="22"/>
      <c r="O306" s="36"/>
      <c r="P306" s="36"/>
      <c r="Q306" s="36"/>
    </row>
    <row r="307" s="40" customFormat="1" ht="12" customHeight="1" spans="1:17">
      <c r="A307" s="22">
        <v>302</v>
      </c>
      <c r="B307" s="42" t="s">
        <v>1210</v>
      </c>
      <c r="C307" s="24" t="s">
        <v>18</v>
      </c>
      <c r="D307" s="25" t="s">
        <v>19</v>
      </c>
      <c r="E307" s="34" t="s">
        <v>30</v>
      </c>
      <c r="F307" s="43"/>
      <c r="G307" s="56">
        <v>2.67</v>
      </c>
      <c r="H307" s="29"/>
      <c r="I307" s="29">
        <f t="shared" si="20"/>
        <v>2.67</v>
      </c>
      <c r="J307" s="22" t="str">
        <f t="shared" si="23"/>
        <v>石坑</v>
      </c>
      <c r="K307" s="34">
        <f t="shared" si="24"/>
        <v>1335</v>
      </c>
      <c r="L307" s="29">
        <f t="shared" si="21"/>
        <v>8.01</v>
      </c>
      <c r="M307" s="35">
        <f t="shared" si="22"/>
        <v>40.05</v>
      </c>
      <c r="N307" s="22"/>
      <c r="O307" s="36"/>
      <c r="P307" s="36"/>
      <c r="Q307" s="36"/>
    </row>
    <row r="308" s="40" customFormat="1" ht="12" customHeight="1" spans="1:17">
      <c r="A308" s="22">
        <v>303</v>
      </c>
      <c r="B308" s="42" t="s">
        <v>1211</v>
      </c>
      <c r="C308" s="24" t="s">
        <v>18</v>
      </c>
      <c r="D308" s="25" t="s">
        <v>19</v>
      </c>
      <c r="E308" s="34" t="s">
        <v>23</v>
      </c>
      <c r="F308" s="43"/>
      <c r="G308" s="56">
        <v>4.58</v>
      </c>
      <c r="H308" s="29"/>
      <c r="I308" s="29">
        <f t="shared" si="20"/>
        <v>4.58</v>
      </c>
      <c r="J308" s="22" t="str">
        <f t="shared" si="23"/>
        <v>石坑</v>
      </c>
      <c r="K308" s="34">
        <f t="shared" si="24"/>
        <v>2290</v>
      </c>
      <c r="L308" s="29">
        <f t="shared" si="21"/>
        <v>13.74</v>
      </c>
      <c r="M308" s="35">
        <f t="shared" si="22"/>
        <v>68.7</v>
      </c>
      <c r="N308" s="22"/>
      <c r="O308" s="36"/>
      <c r="P308" s="36"/>
      <c r="Q308" s="36"/>
    </row>
    <row r="309" s="40" customFormat="1" ht="12" customHeight="1" spans="1:17">
      <c r="A309" s="22">
        <v>304</v>
      </c>
      <c r="B309" s="42" t="s">
        <v>1212</v>
      </c>
      <c r="C309" s="24" t="s">
        <v>18</v>
      </c>
      <c r="D309" s="25" t="s">
        <v>19</v>
      </c>
      <c r="E309" s="34" t="s">
        <v>45</v>
      </c>
      <c r="F309" s="43"/>
      <c r="G309" s="56">
        <v>2.29</v>
      </c>
      <c r="H309" s="29"/>
      <c r="I309" s="29">
        <f t="shared" si="20"/>
        <v>2.29</v>
      </c>
      <c r="J309" s="22" t="str">
        <f t="shared" si="23"/>
        <v>石坑</v>
      </c>
      <c r="K309" s="34">
        <f t="shared" si="24"/>
        <v>1145</v>
      </c>
      <c r="L309" s="29">
        <f t="shared" si="21"/>
        <v>6.87</v>
      </c>
      <c r="M309" s="35">
        <f t="shared" si="22"/>
        <v>34.35</v>
      </c>
      <c r="N309" s="22"/>
      <c r="O309" s="36"/>
      <c r="P309" s="36"/>
      <c r="Q309" s="36"/>
    </row>
    <row r="310" s="40" customFormat="1" ht="12" customHeight="1" spans="1:17">
      <c r="A310" s="22">
        <v>305</v>
      </c>
      <c r="B310" s="42" t="s">
        <v>1213</v>
      </c>
      <c r="C310" s="24" t="s">
        <v>18</v>
      </c>
      <c r="D310" s="25" t="s">
        <v>19</v>
      </c>
      <c r="E310" s="34" t="s">
        <v>27</v>
      </c>
      <c r="F310" s="43"/>
      <c r="G310" s="56">
        <v>1.54</v>
      </c>
      <c r="H310" s="29"/>
      <c r="I310" s="29">
        <f t="shared" si="20"/>
        <v>1.54</v>
      </c>
      <c r="J310" s="22" t="str">
        <f t="shared" si="23"/>
        <v>石坑</v>
      </c>
      <c r="K310" s="34">
        <f t="shared" si="24"/>
        <v>770</v>
      </c>
      <c r="L310" s="29">
        <f t="shared" si="21"/>
        <v>4.62</v>
      </c>
      <c r="M310" s="35">
        <f t="shared" si="22"/>
        <v>23.1</v>
      </c>
      <c r="N310" s="22"/>
      <c r="O310" s="36"/>
      <c r="P310" s="36"/>
      <c r="Q310" s="36"/>
    </row>
    <row r="311" s="40" customFormat="1" ht="12" customHeight="1" spans="1:17">
      <c r="A311" s="22">
        <v>306</v>
      </c>
      <c r="B311" s="42" t="s">
        <v>1214</v>
      </c>
      <c r="C311" s="24" t="s">
        <v>18</v>
      </c>
      <c r="D311" s="25" t="s">
        <v>19</v>
      </c>
      <c r="E311" s="34" t="s">
        <v>45</v>
      </c>
      <c r="F311" s="43"/>
      <c r="G311" s="56">
        <v>1.92</v>
      </c>
      <c r="H311" s="29"/>
      <c r="I311" s="29">
        <f t="shared" si="20"/>
        <v>1.92</v>
      </c>
      <c r="J311" s="22" t="str">
        <f t="shared" si="23"/>
        <v>石坑</v>
      </c>
      <c r="K311" s="34">
        <f t="shared" si="24"/>
        <v>960</v>
      </c>
      <c r="L311" s="29">
        <f t="shared" si="21"/>
        <v>5.76</v>
      </c>
      <c r="M311" s="35">
        <f t="shared" si="22"/>
        <v>28.8</v>
      </c>
      <c r="N311" s="22"/>
      <c r="O311" s="36"/>
      <c r="P311" s="36"/>
      <c r="Q311" s="36"/>
    </row>
    <row r="312" s="40" customFormat="1" ht="12" customHeight="1" spans="1:17">
      <c r="A312" s="22">
        <v>307</v>
      </c>
      <c r="B312" s="42" t="s">
        <v>1215</v>
      </c>
      <c r="C312" s="24" t="s">
        <v>18</v>
      </c>
      <c r="D312" s="25" t="s">
        <v>19</v>
      </c>
      <c r="E312" s="34" t="s">
        <v>41</v>
      </c>
      <c r="F312" s="43"/>
      <c r="G312" s="56">
        <v>1.92</v>
      </c>
      <c r="H312" s="29"/>
      <c r="I312" s="29">
        <f t="shared" si="20"/>
        <v>1.92</v>
      </c>
      <c r="J312" s="22" t="str">
        <f t="shared" si="23"/>
        <v>石坑</v>
      </c>
      <c r="K312" s="34">
        <f t="shared" si="24"/>
        <v>960</v>
      </c>
      <c r="L312" s="29">
        <f t="shared" si="21"/>
        <v>5.76</v>
      </c>
      <c r="M312" s="35">
        <f t="shared" si="22"/>
        <v>28.8</v>
      </c>
      <c r="N312" s="22"/>
      <c r="O312" s="36"/>
      <c r="P312" s="36"/>
      <c r="Q312" s="36"/>
    </row>
    <row r="313" s="40" customFormat="1" ht="12" customHeight="1" spans="1:17">
      <c r="A313" s="22">
        <v>308</v>
      </c>
      <c r="B313" s="42" t="s">
        <v>1216</v>
      </c>
      <c r="C313" s="24" t="s">
        <v>18</v>
      </c>
      <c r="D313" s="25" t="s">
        <v>19</v>
      </c>
      <c r="E313" s="34" t="s">
        <v>27</v>
      </c>
      <c r="F313" s="43"/>
      <c r="G313" s="56">
        <v>1.92</v>
      </c>
      <c r="H313" s="29"/>
      <c r="I313" s="29">
        <f t="shared" si="20"/>
        <v>1.92</v>
      </c>
      <c r="J313" s="22" t="str">
        <f t="shared" si="23"/>
        <v>石坑</v>
      </c>
      <c r="K313" s="34">
        <f t="shared" si="24"/>
        <v>960</v>
      </c>
      <c r="L313" s="29">
        <f t="shared" si="21"/>
        <v>5.76</v>
      </c>
      <c r="M313" s="35">
        <f t="shared" si="22"/>
        <v>28.8</v>
      </c>
      <c r="N313" s="22"/>
      <c r="O313" s="36"/>
      <c r="P313" s="36"/>
      <c r="Q313" s="36"/>
    </row>
    <row r="314" s="40" customFormat="1" ht="12" customHeight="1" spans="1:17">
      <c r="A314" s="22">
        <v>309</v>
      </c>
      <c r="B314" s="42" t="s">
        <v>1217</v>
      </c>
      <c r="C314" s="24" t="s">
        <v>18</v>
      </c>
      <c r="D314" s="25" t="s">
        <v>19</v>
      </c>
      <c r="E314" s="34" t="s">
        <v>30</v>
      </c>
      <c r="F314" s="43"/>
      <c r="G314" s="56">
        <v>3.44</v>
      </c>
      <c r="H314" s="29"/>
      <c r="I314" s="29">
        <f t="shared" si="20"/>
        <v>3.44</v>
      </c>
      <c r="J314" s="22" t="str">
        <f t="shared" si="23"/>
        <v>石坑</v>
      </c>
      <c r="K314" s="34">
        <f t="shared" si="24"/>
        <v>1720</v>
      </c>
      <c r="L314" s="29">
        <f t="shared" si="21"/>
        <v>10.32</v>
      </c>
      <c r="M314" s="35">
        <f t="shared" si="22"/>
        <v>51.6</v>
      </c>
      <c r="N314" s="22"/>
      <c r="O314" s="36"/>
      <c r="P314" s="36"/>
      <c r="Q314" s="36"/>
    </row>
    <row r="315" s="40" customFormat="1" ht="12" customHeight="1" spans="1:17">
      <c r="A315" s="22">
        <v>310</v>
      </c>
      <c r="B315" s="42" t="s">
        <v>1218</v>
      </c>
      <c r="C315" s="24" t="s">
        <v>18</v>
      </c>
      <c r="D315" s="25" t="s">
        <v>19</v>
      </c>
      <c r="E315" s="34" t="s">
        <v>30</v>
      </c>
      <c r="F315" s="43"/>
      <c r="G315" s="56">
        <v>2.31</v>
      </c>
      <c r="H315" s="29"/>
      <c r="I315" s="29">
        <f t="shared" si="20"/>
        <v>2.31</v>
      </c>
      <c r="J315" s="22" t="str">
        <f t="shared" si="23"/>
        <v>石坑</v>
      </c>
      <c r="K315" s="34">
        <f t="shared" si="24"/>
        <v>1155</v>
      </c>
      <c r="L315" s="29">
        <f t="shared" si="21"/>
        <v>6.93</v>
      </c>
      <c r="M315" s="35">
        <f t="shared" si="22"/>
        <v>34.65</v>
      </c>
      <c r="N315" s="22"/>
      <c r="O315" s="36"/>
      <c r="P315" s="36"/>
      <c r="Q315" s="36"/>
    </row>
    <row r="316" s="40" customFormat="1" ht="12" customHeight="1" spans="1:17">
      <c r="A316" s="22">
        <v>311</v>
      </c>
      <c r="B316" s="34" t="s">
        <v>1219</v>
      </c>
      <c r="C316" s="24" t="s">
        <v>18</v>
      </c>
      <c r="D316" s="25" t="s">
        <v>19</v>
      </c>
      <c r="E316" s="34" t="s">
        <v>32</v>
      </c>
      <c r="F316" s="34"/>
      <c r="G316" s="58">
        <v>1.53</v>
      </c>
      <c r="H316" s="46"/>
      <c r="I316" s="46">
        <f t="shared" si="20"/>
        <v>1.53</v>
      </c>
      <c r="J316" s="22" t="str">
        <f t="shared" si="23"/>
        <v>石坑</v>
      </c>
      <c r="K316" s="34">
        <f t="shared" si="24"/>
        <v>765</v>
      </c>
      <c r="L316" s="29">
        <f>G316*3</f>
        <v>4.59</v>
      </c>
      <c r="M316" s="46">
        <f>G316*15</f>
        <v>22.95</v>
      </c>
      <c r="N316" s="22"/>
      <c r="O316" s="36"/>
      <c r="P316" s="36"/>
      <c r="Q316" s="36"/>
    </row>
    <row r="317" s="40" customFormat="1" ht="12" customHeight="1" spans="1:17">
      <c r="A317" s="47" t="s">
        <v>16</v>
      </c>
      <c r="B317" s="47"/>
      <c r="C317" s="59"/>
      <c r="D317" s="47"/>
      <c r="E317" s="47"/>
      <c r="F317" s="47"/>
      <c r="G317" s="47">
        <f>SUM(G6:G316)</f>
        <v>792.879999999998</v>
      </c>
      <c r="H317" s="49"/>
      <c r="I317" s="47">
        <f t="shared" si="20"/>
        <v>792.879999999998</v>
      </c>
      <c r="J317" s="47"/>
      <c r="K317" s="47">
        <f t="shared" si="24"/>
        <v>396439.999999999</v>
      </c>
      <c r="L317" s="49">
        <f>G317*3</f>
        <v>2378.64</v>
      </c>
      <c r="M317" s="47">
        <f>G317*15</f>
        <v>11893.2</v>
      </c>
      <c r="N317" s="22"/>
      <c r="O317" s="36"/>
      <c r="P317" s="36"/>
      <c r="Q317" s="36"/>
    </row>
    <row r="320" spans="14:14">
      <c r="N320" s="39"/>
    </row>
  </sheetData>
  <mergeCells count="13">
    <mergeCell ref="A2:N2"/>
    <mergeCell ref="A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196527777777778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Q205"/>
  <sheetViews>
    <sheetView workbookViewId="0">
      <selection activeCell="A6" sqref="A6"/>
    </sheetView>
  </sheetViews>
  <sheetFormatPr defaultColWidth="9" defaultRowHeight="13.5"/>
  <cols>
    <col min="1" max="1" width="6" style="4" customWidth="1"/>
    <col min="2" max="2" width="9" style="4"/>
    <col min="3" max="3" width="19.125" style="5" customWidth="1"/>
    <col min="4" max="4" width="22.25" style="4" customWidth="1"/>
    <col min="5" max="5" width="11.875" style="4" customWidth="1"/>
    <col min="6" max="6" width="5.625" style="4" customWidth="1"/>
    <col min="7" max="7" width="6.875" style="4" customWidth="1"/>
    <col min="8" max="8" width="5.75" style="6" customWidth="1"/>
    <col min="9" max="9" width="9" style="4"/>
    <col min="10" max="10" width="5.625" style="4" customWidth="1"/>
    <col min="11" max="11" width="7.99166666666667" style="4" customWidth="1"/>
    <col min="12" max="12" width="8.2" style="6" customWidth="1"/>
    <col min="13" max="13" width="8.5" style="4" customWidth="1"/>
    <col min="14" max="14" width="6.125" style="4" customWidth="1"/>
    <col min="15" max="15" width="9" style="4"/>
    <col min="16" max="16" width="11.125" style="4"/>
    <col min="17" max="16384" width="9" style="4"/>
  </cols>
  <sheetData>
    <row r="1" spans="1:14">
      <c r="A1" s="7"/>
      <c r="B1" s="7"/>
      <c r="C1" s="8"/>
      <c r="D1" s="7"/>
      <c r="E1" s="7"/>
      <c r="F1" s="9"/>
      <c r="G1" s="9"/>
      <c r="H1" s="10"/>
      <c r="I1" s="9"/>
      <c r="J1" s="9"/>
      <c r="K1" s="9"/>
      <c r="L1" s="10"/>
      <c r="M1" s="9"/>
      <c r="N1" s="9"/>
    </row>
    <row r="2" ht="20.25" spans="1:14">
      <c r="A2" s="11" t="s">
        <v>1220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spans="1:14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53" t="s">
        <v>2</v>
      </c>
      <c r="B4" s="53" t="s">
        <v>3</v>
      </c>
      <c r="C4" s="54" t="s">
        <v>4</v>
      </c>
      <c r="D4" s="53" t="s">
        <v>5</v>
      </c>
      <c r="E4" s="53" t="s">
        <v>6</v>
      </c>
      <c r="F4" s="53" t="s">
        <v>7</v>
      </c>
      <c r="G4" s="53"/>
      <c r="H4" s="53"/>
      <c r="I4" s="53"/>
      <c r="J4" s="53" t="s">
        <v>8</v>
      </c>
      <c r="K4" s="53" t="s">
        <v>9</v>
      </c>
      <c r="L4" s="55" t="s">
        <v>10</v>
      </c>
      <c r="M4" s="53" t="s">
        <v>11</v>
      </c>
      <c r="N4" s="53" t="s">
        <v>12</v>
      </c>
    </row>
    <row r="5" spans="1:14">
      <c r="A5" s="53"/>
      <c r="B5" s="53"/>
      <c r="C5" s="54"/>
      <c r="D5" s="53"/>
      <c r="E5" s="53"/>
      <c r="F5" s="53" t="s">
        <v>13</v>
      </c>
      <c r="G5" s="53" t="s">
        <v>14</v>
      </c>
      <c r="H5" s="55" t="s">
        <v>15</v>
      </c>
      <c r="I5" s="53" t="s">
        <v>16</v>
      </c>
      <c r="J5" s="53"/>
      <c r="K5" s="53"/>
      <c r="L5" s="55"/>
      <c r="M5" s="53"/>
      <c r="N5" s="53"/>
    </row>
    <row r="6" s="2" customFormat="1" ht="14" customHeight="1" spans="1:17">
      <c r="A6" s="22">
        <v>1</v>
      </c>
      <c r="B6" s="42" t="s">
        <v>1221</v>
      </c>
      <c r="C6" s="24" t="s">
        <v>18</v>
      </c>
      <c r="D6" s="25" t="s">
        <v>19</v>
      </c>
      <c r="E6" s="34" t="s">
        <v>20</v>
      </c>
      <c r="F6" s="43"/>
      <c r="G6" s="56">
        <v>1.18</v>
      </c>
      <c r="H6" s="29"/>
      <c r="I6" s="29">
        <f t="shared" ref="I6:I69" si="0">G6</f>
        <v>1.18</v>
      </c>
      <c r="J6" s="34" t="s">
        <v>1222</v>
      </c>
      <c r="K6" s="34">
        <f>G6*500</f>
        <v>590</v>
      </c>
      <c r="L6" s="29">
        <f t="shared" ref="L6:L69" si="1">I6*3</f>
        <v>3.54</v>
      </c>
      <c r="M6" s="35">
        <f t="shared" ref="M6:M69" si="2">I6*15</f>
        <v>17.7</v>
      </c>
      <c r="N6" s="22"/>
      <c r="O6" s="36"/>
      <c r="P6" s="36"/>
      <c r="Q6" s="36"/>
    </row>
    <row r="7" s="2" customFormat="1" ht="14" customHeight="1" spans="1:17">
      <c r="A7" s="22">
        <v>2</v>
      </c>
      <c r="B7" s="42" t="s">
        <v>1223</v>
      </c>
      <c r="C7" s="24" t="s">
        <v>18</v>
      </c>
      <c r="D7" s="25" t="s">
        <v>19</v>
      </c>
      <c r="E7" s="34" t="s">
        <v>45</v>
      </c>
      <c r="F7" s="43"/>
      <c r="G7" s="56">
        <v>2.79</v>
      </c>
      <c r="H7" s="29"/>
      <c r="I7" s="29">
        <f t="shared" si="0"/>
        <v>2.79</v>
      </c>
      <c r="J7" s="22" t="str">
        <f t="shared" ref="J7:J70" si="3">J6</f>
        <v>西埔</v>
      </c>
      <c r="K7" s="34">
        <f t="shared" ref="K7:K38" si="4">G7*500</f>
        <v>1395</v>
      </c>
      <c r="L7" s="29">
        <f t="shared" si="1"/>
        <v>8.37</v>
      </c>
      <c r="M7" s="35">
        <f t="shared" si="2"/>
        <v>41.85</v>
      </c>
      <c r="N7" s="22"/>
      <c r="O7" s="36"/>
      <c r="P7" s="36"/>
      <c r="Q7" s="36"/>
    </row>
    <row r="8" s="2" customFormat="1" ht="14" customHeight="1" spans="1:17">
      <c r="A8" s="22">
        <v>3</v>
      </c>
      <c r="B8" s="42" t="s">
        <v>1224</v>
      </c>
      <c r="C8" s="24" t="s">
        <v>18</v>
      </c>
      <c r="D8" s="25" t="s">
        <v>19</v>
      </c>
      <c r="E8" s="34" t="s">
        <v>30</v>
      </c>
      <c r="F8" s="43"/>
      <c r="G8" s="56">
        <v>2.24</v>
      </c>
      <c r="H8" s="29"/>
      <c r="I8" s="29">
        <f t="shared" si="0"/>
        <v>2.24</v>
      </c>
      <c r="J8" s="22" t="str">
        <f t="shared" si="3"/>
        <v>西埔</v>
      </c>
      <c r="K8" s="34">
        <f t="shared" si="4"/>
        <v>1120</v>
      </c>
      <c r="L8" s="29">
        <f t="shared" si="1"/>
        <v>6.72</v>
      </c>
      <c r="M8" s="35">
        <f t="shared" si="2"/>
        <v>33.6</v>
      </c>
      <c r="N8" s="22"/>
      <c r="O8" s="36"/>
      <c r="P8" s="36"/>
      <c r="Q8" s="36"/>
    </row>
    <row r="9" s="2" customFormat="1" ht="14" customHeight="1" spans="1:17">
      <c r="A9" s="22">
        <v>4</v>
      </c>
      <c r="B9" s="42" t="s">
        <v>1225</v>
      </c>
      <c r="C9" s="24" t="s">
        <v>18</v>
      </c>
      <c r="D9" s="25" t="s">
        <v>19</v>
      </c>
      <c r="E9" s="34" t="s">
        <v>25</v>
      </c>
      <c r="F9" s="43"/>
      <c r="G9" s="56">
        <v>2.79</v>
      </c>
      <c r="H9" s="29"/>
      <c r="I9" s="29">
        <f t="shared" si="0"/>
        <v>2.79</v>
      </c>
      <c r="J9" s="22" t="str">
        <f t="shared" si="3"/>
        <v>西埔</v>
      </c>
      <c r="K9" s="34">
        <f t="shared" si="4"/>
        <v>1395</v>
      </c>
      <c r="L9" s="29">
        <f t="shared" si="1"/>
        <v>8.37</v>
      </c>
      <c r="M9" s="35">
        <f t="shared" si="2"/>
        <v>41.85</v>
      </c>
      <c r="N9" s="22"/>
      <c r="O9" s="36"/>
      <c r="P9" s="36"/>
      <c r="Q9" s="36"/>
    </row>
    <row r="10" s="2" customFormat="1" ht="14" customHeight="1" spans="1:17">
      <c r="A10" s="22">
        <v>5</v>
      </c>
      <c r="B10" s="42" t="s">
        <v>1226</v>
      </c>
      <c r="C10" s="24" t="s">
        <v>18</v>
      </c>
      <c r="D10" s="25" t="s">
        <v>19</v>
      </c>
      <c r="E10" s="34" t="s">
        <v>30</v>
      </c>
      <c r="F10" s="43"/>
      <c r="G10" s="56">
        <v>2.24</v>
      </c>
      <c r="H10" s="29"/>
      <c r="I10" s="29">
        <f t="shared" si="0"/>
        <v>2.24</v>
      </c>
      <c r="J10" s="22" t="str">
        <f t="shared" si="3"/>
        <v>西埔</v>
      </c>
      <c r="K10" s="34">
        <f t="shared" si="4"/>
        <v>1120</v>
      </c>
      <c r="L10" s="29">
        <f t="shared" si="1"/>
        <v>6.72</v>
      </c>
      <c r="M10" s="35">
        <f t="shared" si="2"/>
        <v>33.6</v>
      </c>
      <c r="N10" s="22"/>
      <c r="O10" s="36"/>
      <c r="P10" s="36"/>
      <c r="Q10" s="36"/>
    </row>
    <row r="11" s="2" customFormat="1" ht="14" customHeight="1" spans="1:17">
      <c r="A11" s="22">
        <v>6</v>
      </c>
      <c r="B11" s="42" t="s">
        <v>1227</v>
      </c>
      <c r="C11" s="24" t="s">
        <v>18</v>
      </c>
      <c r="D11" s="25" t="s">
        <v>19</v>
      </c>
      <c r="E11" s="34" t="s">
        <v>39</v>
      </c>
      <c r="F11" s="43"/>
      <c r="G11" s="56">
        <v>4.5</v>
      </c>
      <c r="H11" s="29"/>
      <c r="I11" s="29">
        <f t="shared" si="0"/>
        <v>4.5</v>
      </c>
      <c r="J11" s="22" t="str">
        <f t="shared" si="3"/>
        <v>西埔</v>
      </c>
      <c r="K11" s="34">
        <f t="shared" si="4"/>
        <v>2250</v>
      </c>
      <c r="L11" s="29">
        <f t="shared" si="1"/>
        <v>13.5</v>
      </c>
      <c r="M11" s="35">
        <f t="shared" si="2"/>
        <v>67.5</v>
      </c>
      <c r="N11" s="22"/>
      <c r="O11" s="36"/>
      <c r="P11" s="36"/>
      <c r="Q11" s="36"/>
    </row>
    <row r="12" s="2" customFormat="1" ht="14" customHeight="1" spans="1:17">
      <c r="A12" s="22">
        <v>7</v>
      </c>
      <c r="B12" s="42" t="s">
        <v>1228</v>
      </c>
      <c r="C12" s="24" t="s">
        <v>18</v>
      </c>
      <c r="D12" s="25" t="s">
        <v>19</v>
      </c>
      <c r="E12" s="34" t="s">
        <v>23</v>
      </c>
      <c r="F12" s="43"/>
      <c r="G12" s="56">
        <v>2.79</v>
      </c>
      <c r="H12" s="29"/>
      <c r="I12" s="29">
        <f t="shared" si="0"/>
        <v>2.79</v>
      </c>
      <c r="J12" s="22" t="str">
        <f t="shared" si="3"/>
        <v>西埔</v>
      </c>
      <c r="K12" s="34">
        <f t="shared" si="4"/>
        <v>1395</v>
      </c>
      <c r="L12" s="29">
        <f t="shared" si="1"/>
        <v>8.37</v>
      </c>
      <c r="M12" s="35">
        <f t="shared" si="2"/>
        <v>41.85</v>
      </c>
      <c r="N12" s="22"/>
      <c r="O12" s="36"/>
      <c r="P12" s="36"/>
      <c r="Q12" s="36"/>
    </row>
    <row r="13" s="2" customFormat="1" ht="14" customHeight="1" spans="1:17">
      <c r="A13" s="22">
        <v>8</v>
      </c>
      <c r="B13" s="42" t="s">
        <v>1229</v>
      </c>
      <c r="C13" s="24" t="s">
        <v>18</v>
      </c>
      <c r="D13" s="25" t="s">
        <v>19</v>
      </c>
      <c r="E13" s="34" t="s">
        <v>32</v>
      </c>
      <c r="F13" s="43"/>
      <c r="G13" s="56">
        <v>2.79</v>
      </c>
      <c r="H13" s="29"/>
      <c r="I13" s="29">
        <f t="shared" si="0"/>
        <v>2.79</v>
      </c>
      <c r="J13" s="22" t="str">
        <f t="shared" si="3"/>
        <v>西埔</v>
      </c>
      <c r="K13" s="34">
        <f t="shared" si="4"/>
        <v>1395</v>
      </c>
      <c r="L13" s="29">
        <f t="shared" si="1"/>
        <v>8.37</v>
      </c>
      <c r="M13" s="35">
        <f t="shared" si="2"/>
        <v>41.85</v>
      </c>
      <c r="N13" s="22"/>
      <c r="O13" s="36"/>
      <c r="P13" s="36"/>
      <c r="Q13" s="36"/>
    </row>
    <row r="14" s="2" customFormat="1" ht="14" customHeight="1" spans="1:17">
      <c r="A14" s="22">
        <v>9</v>
      </c>
      <c r="B14" s="42" t="s">
        <v>1230</v>
      </c>
      <c r="C14" s="24" t="s">
        <v>18</v>
      </c>
      <c r="D14" s="25" t="s">
        <v>19</v>
      </c>
      <c r="E14" s="34" t="s">
        <v>41</v>
      </c>
      <c r="F14" s="43"/>
      <c r="G14" s="56">
        <v>3.93</v>
      </c>
      <c r="H14" s="29"/>
      <c r="I14" s="29">
        <f t="shared" si="0"/>
        <v>3.93</v>
      </c>
      <c r="J14" s="22" t="str">
        <f t="shared" si="3"/>
        <v>西埔</v>
      </c>
      <c r="K14" s="34">
        <f t="shared" si="4"/>
        <v>1965</v>
      </c>
      <c r="L14" s="29">
        <f t="shared" si="1"/>
        <v>11.79</v>
      </c>
      <c r="M14" s="35">
        <f t="shared" si="2"/>
        <v>58.95</v>
      </c>
      <c r="N14" s="22"/>
      <c r="O14" s="36"/>
      <c r="P14" s="36"/>
      <c r="Q14" s="36"/>
    </row>
    <row r="15" s="2" customFormat="1" ht="14" customHeight="1" spans="1:17">
      <c r="A15" s="22">
        <v>10</v>
      </c>
      <c r="B15" s="42" t="s">
        <v>1231</v>
      </c>
      <c r="C15" s="24" t="s">
        <v>18</v>
      </c>
      <c r="D15" s="25" t="s">
        <v>19</v>
      </c>
      <c r="E15" s="34" t="s">
        <v>45</v>
      </c>
      <c r="F15" s="43"/>
      <c r="G15" s="56">
        <v>2.79</v>
      </c>
      <c r="H15" s="29"/>
      <c r="I15" s="29">
        <f t="shared" si="0"/>
        <v>2.79</v>
      </c>
      <c r="J15" s="22" t="str">
        <f t="shared" si="3"/>
        <v>西埔</v>
      </c>
      <c r="K15" s="34">
        <f t="shared" si="4"/>
        <v>1395</v>
      </c>
      <c r="L15" s="29">
        <f t="shared" si="1"/>
        <v>8.37</v>
      </c>
      <c r="M15" s="35">
        <f t="shared" si="2"/>
        <v>41.85</v>
      </c>
      <c r="N15" s="22"/>
      <c r="O15" s="36"/>
      <c r="P15" s="36"/>
      <c r="Q15" s="36"/>
    </row>
    <row r="16" s="2" customFormat="1" ht="14" customHeight="1" spans="1:17">
      <c r="A16" s="22">
        <v>11</v>
      </c>
      <c r="B16" s="42" t="s">
        <v>1232</v>
      </c>
      <c r="C16" s="24" t="s">
        <v>18</v>
      </c>
      <c r="D16" s="25" t="s">
        <v>19</v>
      </c>
      <c r="E16" s="34" t="s">
        <v>25</v>
      </c>
      <c r="F16" s="43"/>
      <c r="G16" s="56">
        <v>3.37</v>
      </c>
      <c r="H16" s="29"/>
      <c r="I16" s="29">
        <f t="shared" si="0"/>
        <v>3.37</v>
      </c>
      <c r="J16" s="22" t="str">
        <f t="shared" si="3"/>
        <v>西埔</v>
      </c>
      <c r="K16" s="34">
        <f t="shared" si="4"/>
        <v>1685</v>
      </c>
      <c r="L16" s="29">
        <f t="shared" si="1"/>
        <v>10.11</v>
      </c>
      <c r="M16" s="35">
        <f t="shared" si="2"/>
        <v>50.55</v>
      </c>
      <c r="N16" s="22"/>
      <c r="O16" s="36"/>
      <c r="P16" s="36"/>
      <c r="Q16" s="36"/>
    </row>
    <row r="17" s="2" customFormat="1" ht="14" customHeight="1" spans="1:17">
      <c r="A17" s="22">
        <v>12</v>
      </c>
      <c r="B17" s="42" t="s">
        <v>1233</v>
      </c>
      <c r="C17" s="24" t="s">
        <v>18</v>
      </c>
      <c r="D17" s="25" t="s">
        <v>19</v>
      </c>
      <c r="E17" s="34" t="s">
        <v>23</v>
      </c>
      <c r="F17" s="43"/>
      <c r="G17" s="56">
        <v>2.24</v>
      </c>
      <c r="H17" s="29"/>
      <c r="I17" s="29">
        <f t="shared" si="0"/>
        <v>2.24</v>
      </c>
      <c r="J17" s="22" t="str">
        <f t="shared" si="3"/>
        <v>西埔</v>
      </c>
      <c r="K17" s="34">
        <f t="shared" si="4"/>
        <v>1120</v>
      </c>
      <c r="L17" s="29">
        <f t="shared" si="1"/>
        <v>6.72</v>
      </c>
      <c r="M17" s="35">
        <f t="shared" si="2"/>
        <v>33.6</v>
      </c>
      <c r="N17" s="22"/>
      <c r="O17" s="36"/>
      <c r="P17" s="36"/>
      <c r="Q17" s="36"/>
    </row>
    <row r="18" s="2" customFormat="1" ht="14" customHeight="1" spans="1:17">
      <c r="A18" s="22">
        <v>13</v>
      </c>
      <c r="B18" s="42" t="s">
        <v>1234</v>
      </c>
      <c r="C18" s="24" t="s">
        <v>18</v>
      </c>
      <c r="D18" s="25" t="s">
        <v>19</v>
      </c>
      <c r="E18" s="34" t="s">
        <v>20</v>
      </c>
      <c r="F18" s="43"/>
      <c r="G18" s="56">
        <v>3.37</v>
      </c>
      <c r="H18" s="29"/>
      <c r="I18" s="29">
        <f t="shared" si="0"/>
        <v>3.37</v>
      </c>
      <c r="J18" s="22" t="str">
        <f t="shared" si="3"/>
        <v>西埔</v>
      </c>
      <c r="K18" s="34">
        <f t="shared" si="4"/>
        <v>1685</v>
      </c>
      <c r="L18" s="29">
        <f t="shared" si="1"/>
        <v>10.11</v>
      </c>
      <c r="M18" s="35">
        <f t="shared" si="2"/>
        <v>50.55</v>
      </c>
      <c r="N18" s="22"/>
      <c r="O18" s="36"/>
      <c r="P18" s="36"/>
      <c r="Q18" s="36"/>
    </row>
    <row r="19" s="2" customFormat="1" ht="14" customHeight="1" spans="1:17">
      <c r="A19" s="22">
        <v>14</v>
      </c>
      <c r="B19" s="42" t="s">
        <v>1235</v>
      </c>
      <c r="C19" s="24" t="s">
        <v>18</v>
      </c>
      <c r="D19" s="25" t="s">
        <v>19</v>
      </c>
      <c r="E19" s="34" t="s">
        <v>45</v>
      </c>
      <c r="F19" s="43"/>
      <c r="G19" s="56">
        <v>6.17</v>
      </c>
      <c r="H19" s="29"/>
      <c r="I19" s="29">
        <f t="shared" si="0"/>
        <v>6.17</v>
      </c>
      <c r="J19" s="22" t="str">
        <f t="shared" si="3"/>
        <v>西埔</v>
      </c>
      <c r="K19" s="34">
        <f t="shared" si="4"/>
        <v>3085</v>
      </c>
      <c r="L19" s="29">
        <f t="shared" si="1"/>
        <v>18.51</v>
      </c>
      <c r="M19" s="35">
        <f t="shared" si="2"/>
        <v>92.55</v>
      </c>
      <c r="N19" s="22"/>
      <c r="O19" s="36"/>
      <c r="P19" s="36"/>
      <c r="Q19" s="36"/>
    </row>
    <row r="20" s="2" customFormat="1" ht="14" customHeight="1" spans="1:17">
      <c r="A20" s="22">
        <v>15</v>
      </c>
      <c r="B20" s="42" t="s">
        <v>1236</v>
      </c>
      <c r="C20" s="24" t="s">
        <v>18</v>
      </c>
      <c r="D20" s="25" t="s">
        <v>19</v>
      </c>
      <c r="E20" s="34" t="s">
        <v>32</v>
      </c>
      <c r="F20" s="43"/>
      <c r="G20" s="56">
        <v>2.79</v>
      </c>
      <c r="H20" s="29"/>
      <c r="I20" s="29">
        <f t="shared" si="0"/>
        <v>2.79</v>
      </c>
      <c r="J20" s="22" t="str">
        <f t="shared" si="3"/>
        <v>西埔</v>
      </c>
      <c r="K20" s="34">
        <f t="shared" si="4"/>
        <v>1395</v>
      </c>
      <c r="L20" s="29">
        <f t="shared" si="1"/>
        <v>8.37</v>
      </c>
      <c r="M20" s="35">
        <f t="shared" si="2"/>
        <v>41.85</v>
      </c>
      <c r="N20" s="22"/>
      <c r="O20" s="36"/>
      <c r="P20" s="36"/>
      <c r="Q20" s="36"/>
    </row>
    <row r="21" s="2" customFormat="1" ht="14" customHeight="1" spans="1:17">
      <c r="A21" s="22">
        <v>16</v>
      </c>
      <c r="B21" s="42" t="s">
        <v>1237</v>
      </c>
      <c r="C21" s="24" t="s">
        <v>18</v>
      </c>
      <c r="D21" s="25" t="s">
        <v>19</v>
      </c>
      <c r="E21" s="34" t="s">
        <v>20</v>
      </c>
      <c r="F21" s="43"/>
      <c r="G21" s="56">
        <v>1.67</v>
      </c>
      <c r="H21" s="29"/>
      <c r="I21" s="29">
        <f t="shared" si="0"/>
        <v>1.67</v>
      </c>
      <c r="J21" s="22" t="str">
        <f t="shared" si="3"/>
        <v>西埔</v>
      </c>
      <c r="K21" s="34">
        <f t="shared" si="4"/>
        <v>835</v>
      </c>
      <c r="L21" s="29">
        <f t="shared" si="1"/>
        <v>5.01</v>
      </c>
      <c r="M21" s="35">
        <f t="shared" si="2"/>
        <v>25.05</v>
      </c>
      <c r="N21" s="22"/>
      <c r="O21" s="36"/>
      <c r="P21" s="36"/>
      <c r="Q21" s="36"/>
    </row>
    <row r="22" s="2" customFormat="1" ht="14" customHeight="1" spans="1:17">
      <c r="A22" s="22">
        <v>17</v>
      </c>
      <c r="B22" s="42" t="s">
        <v>1238</v>
      </c>
      <c r="C22" s="24" t="s">
        <v>18</v>
      </c>
      <c r="D22" s="25" t="s">
        <v>19</v>
      </c>
      <c r="E22" s="34" t="s">
        <v>20</v>
      </c>
      <c r="F22" s="43"/>
      <c r="G22" s="56">
        <v>1.67</v>
      </c>
      <c r="H22" s="29"/>
      <c r="I22" s="29">
        <f t="shared" si="0"/>
        <v>1.67</v>
      </c>
      <c r="J22" s="22" t="str">
        <f t="shared" si="3"/>
        <v>西埔</v>
      </c>
      <c r="K22" s="34">
        <f t="shared" si="4"/>
        <v>835</v>
      </c>
      <c r="L22" s="29">
        <f t="shared" si="1"/>
        <v>5.01</v>
      </c>
      <c r="M22" s="35">
        <f t="shared" si="2"/>
        <v>25.05</v>
      </c>
      <c r="N22" s="22"/>
      <c r="O22" s="36"/>
      <c r="P22" s="36"/>
      <c r="Q22" s="36"/>
    </row>
    <row r="23" s="2" customFormat="1" ht="14" customHeight="1" spans="1:17">
      <c r="A23" s="22">
        <v>18</v>
      </c>
      <c r="B23" s="42" t="s">
        <v>1239</v>
      </c>
      <c r="C23" s="24" t="s">
        <v>18</v>
      </c>
      <c r="D23" s="25" t="s">
        <v>19</v>
      </c>
      <c r="E23" s="34" t="s">
        <v>25</v>
      </c>
      <c r="F23" s="43"/>
      <c r="G23" s="56">
        <v>2.8</v>
      </c>
      <c r="H23" s="29"/>
      <c r="I23" s="29">
        <f t="shared" si="0"/>
        <v>2.8</v>
      </c>
      <c r="J23" s="22" t="str">
        <f t="shared" si="3"/>
        <v>西埔</v>
      </c>
      <c r="K23" s="34">
        <f t="shared" si="4"/>
        <v>1400</v>
      </c>
      <c r="L23" s="29">
        <f t="shared" si="1"/>
        <v>8.4</v>
      </c>
      <c r="M23" s="35">
        <f t="shared" si="2"/>
        <v>42</v>
      </c>
      <c r="N23" s="22"/>
      <c r="O23" s="36"/>
      <c r="P23" s="36"/>
      <c r="Q23" s="36"/>
    </row>
    <row r="24" s="2" customFormat="1" ht="14" customHeight="1" spans="1:17">
      <c r="A24" s="22">
        <v>19</v>
      </c>
      <c r="B24" s="42" t="s">
        <v>1240</v>
      </c>
      <c r="C24" s="24" t="s">
        <v>18</v>
      </c>
      <c r="D24" s="25" t="s">
        <v>19</v>
      </c>
      <c r="E24" s="34" t="s">
        <v>30</v>
      </c>
      <c r="F24" s="43"/>
      <c r="G24" s="56">
        <v>1.67</v>
      </c>
      <c r="H24" s="29"/>
      <c r="I24" s="29">
        <f t="shared" si="0"/>
        <v>1.67</v>
      </c>
      <c r="J24" s="22" t="str">
        <f t="shared" si="3"/>
        <v>西埔</v>
      </c>
      <c r="K24" s="34">
        <f t="shared" si="4"/>
        <v>835</v>
      </c>
      <c r="L24" s="29">
        <f t="shared" si="1"/>
        <v>5.01</v>
      </c>
      <c r="M24" s="35">
        <f t="shared" si="2"/>
        <v>25.05</v>
      </c>
      <c r="N24" s="22"/>
      <c r="O24" s="36"/>
      <c r="P24" s="36"/>
      <c r="Q24" s="36"/>
    </row>
    <row r="25" s="2" customFormat="1" ht="14" customHeight="1" spans="1:17">
      <c r="A25" s="22">
        <v>20</v>
      </c>
      <c r="B25" s="42" t="s">
        <v>1241</v>
      </c>
      <c r="C25" s="24" t="s">
        <v>18</v>
      </c>
      <c r="D25" s="25" t="s">
        <v>19</v>
      </c>
      <c r="E25" s="34" t="s">
        <v>39</v>
      </c>
      <c r="F25" s="43"/>
      <c r="G25" s="56">
        <v>3.13</v>
      </c>
      <c r="H25" s="29"/>
      <c r="I25" s="29">
        <f t="shared" si="0"/>
        <v>3.13</v>
      </c>
      <c r="J25" s="22" t="str">
        <f t="shared" si="3"/>
        <v>西埔</v>
      </c>
      <c r="K25" s="34">
        <f t="shared" si="4"/>
        <v>1565</v>
      </c>
      <c r="L25" s="29">
        <f t="shared" si="1"/>
        <v>9.39</v>
      </c>
      <c r="M25" s="35">
        <f t="shared" si="2"/>
        <v>46.95</v>
      </c>
      <c r="N25" s="22"/>
      <c r="O25" s="36"/>
      <c r="P25" s="36"/>
      <c r="Q25" s="36"/>
    </row>
    <row r="26" s="2" customFormat="1" ht="14" customHeight="1" spans="1:17">
      <c r="A26" s="22">
        <v>21</v>
      </c>
      <c r="B26" s="42" t="s">
        <v>1242</v>
      </c>
      <c r="C26" s="24" t="s">
        <v>18</v>
      </c>
      <c r="D26" s="25" t="s">
        <v>19</v>
      </c>
      <c r="E26" s="34" t="s">
        <v>45</v>
      </c>
      <c r="F26" s="43"/>
      <c r="G26" s="56">
        <v>3.13</v>
      </c>
      <c r="H26" s="29"/>
      <c r="I26" s="29">
        <f t="shared" si="0"/>
        <v>3.13</v>
      </c>
      <c r="J26" s="22" t="str">
        <f t="shared" si="3"/>
        <v>西埔</v>
      </c>
      <c r="K26" s="34">
        <f t="shared" si="4"/>
        <v>1565</v>
      </c>
      <c r="L26" s="29">
        <f t="shared" si="1"/>
        <v>9.39</v>
      </c>
      <c r="M26" s="35">
        <f t="shared" si="2"/>
        <v>46.95</v>
      </c>
      <c r="N26" s="22"/>
      <c r="O26" s="36"/>
      <c r="P26" s="36"/>
      <c r="Q26" s="36"/>
    </row>
    <row r="27" s="2" customFormat="1" ht="14" customHeight="1" spans="1:17">
      <c r="A27" s="22">
        <v>22</v>
      </c>
      <c r="B27" s="42" t="s">
        <v>1243</v>
      </c>
      <c r="C27" s="24" t="s">
        <v>18</v>
      </c>
      <c r="D27" s="25" t="s">
        <v>19</v>
      </c>
      <c r="E27" s="34" t="s">
        <v>27</v>
      </c>
      <c r="F27" s="43"/>
      <c r="G27" s="56">
        <v>2.5</v>
      </c>
      <c r="H27" s="29"/>
      <c r="I27" s="29">
        <f t="shared" si="0"/>
        <v>2.5</v>
      </c>
      <c r="J27" s="22" t="str">
        <f t="shared" si="3"/>
        <v>西埔</v>
      </c>
      <c r="K27" s="34">
        <f t="shared" si="4"/>
        <v>1250</v>
      </c>
      <c r="L27" s="29">
        <f t="shared" si="1"/>
        <v>7.5</v>
      </c>
      <c r="M27" s="35">
        <f t="shared" si="2"/>
        <v>37.5</v>
      </c>
      <c r="N27" s="22"/>
      <c r="O27" s="36"/>
      <c r="P27" s="36"/>
      <c r="Q27" s="36"/>
    </row>
    <row r="28" s="2" customFormat="1" ht="14" customHeight="1" spans="1:17">
      <c r="A28" s="22">
        <v>23</v>
      </c>
      <c r="B28" s="42" t="s">
        <v>1244</v>
      </c>
      <c r="C28" s="24" t="s">
        <v>18</v>
      </c>
      <c r="D28" s="25" t="s">
        <v>19</v>
      </c>
      <c r="E28" s="34" t="s">
        <v>32</v>
      </c>
      <c r="F28" s="43"/>
      <c r="G28" s="56">
        <v>5.66</v>
      </c>
      <c r="H28" s="29"/>
      <c r="I28" s="29">
        <f t="shared" si="0"/>
        <v>5.66</v>
      </c>
      <c r="J28" s="22" t="str">
        <f t="shared" si="3"/>
        <v>西埔</v>
      </c>
      <c r="K28" s="34">
        <f t="shared" si="4"/>
        <v>2830</v>
      </c>
      <c r="L28" s="29">
        <f t="shared" si="1"/>
        <v>16.98</v>
      </c>
      <c r="M28" s="35">
        <f t="shared" si="2"/>
        <v>84.9</v>
      </c>
      <c r="N28" s="22"/>
      <c r="O28" s="36"/>
      <c r="P28" s="36"/>
      <c r="Q28" s="36"/>
    </row>
    <row r="29" s="2" customFormat="1" ht="14" customHeight="1" spans="1:17">
      <c r="A29" s="22">
        <v>24</v>
      </c>
      <c r="B29" s="42" t="s">
        <v>1245</v>
      </c>
      <c r="C29" s="24" t="s">
        <v>18</v>
      </c>
      <c r="D29" s="25" t="s">
        <v>19</v>
      </c>
      <c r="E29" s="34" t="s">
        <v>25</v>
      </c>
      <c r="F29" s="43"/>
      <c r="G29" s="56">
        <v>2.51</v>
      </c>
      <c r="H29" s="29"/>
      <c r="I29" s="29">
        <f t="shared" si="0"/>
        <v>2.51</v>
      </c>
      <c r="J29" s="22" t="str">
        <f t="shared" si="3"/>
        <v>西埔</v>
      </c>
      <c r="K29" s="34">
        <f t="shared" si="4"/>
        <v>1255</v>
      </c>
      <c r="L29" s="29">
        <f t="shared" si="1"/>
        <v>7.53</v>
      </c>
      <c r="M29" s="35">
        <f t="shared" si="2"/>
        <v>37.65</v>
      </c>
      <c r="N29" s="22"/>
      <c r="O29" s="36"/>
      <c r="P29" s="36"/>
      <c r="Q29" s="36"/>
    </row>
    <row r="30" s="2" customFormat="1" ht="14" customHeight="1" spans="1:17">
      <c r="A30" s="22">
        <v>25</v>
      </c>
      <c r="B30" s="42" t="s">
        <v>1246</v>
      </c>
      <c r="C30" s="24" t="s">
        <v>18</v>
      </c>
      <c r="D30" s="25" t="s">
        <v>19</v>
      </c>
      <c r="E30" s="34" t="s">
        <v>25</v>
      </c>
      <c r="F30" s="43"/>
      <c r="G30" s="56">
        <v>4.41</v>
      </c>
      <c r="H30" s="29"/>
      <c r="I30" s="29">
        <f t="shared" si="0"/>
        <v>4.41</v>
      </c>
      <c r="J30" s="22" t="str">
        <f t="shared" si="3"/>
        <v>西埔</v>
      </c>
      <c r="K30" s="34">
        <f t="shared" si="4"/>
        <v>2205</v>
      </c>
      <c r="L30" s="29">
        <f t="shared" si="1"/>
        <v>13.23</v>
      </c>
      <c r="M30" s="35">
        <f t="shared" si="2"/>
        <v>66.15</v>
      </c>
      <c r="N30" s="22"/>
      <c r="O30" s="36"/>
      <c r="P30" s="36"/>
      <c r="Q30" s="36"/>
    </row>
    <row r="31" s="2" customFormat="1" ht="14" customHeight="1" spans="1:17">
      <c r="A31" s="22">
        <v>26</v>
      </c>
      <c r="B31" s="42" t="s">
        <v>1247</v>
      </c>
      <c r="C31" s="24" t="s">
        <v>18</v>
      </c>
      <c r="D31" s="25" t="s">
        <v>19</v>
      </c>
      <c r="E31" s="34" t="s">
        <v>41</v>
      </c>
      <c r="F31" s="43"/>
      <c r="G31" s="56">
        <v>3.14</v>
      </c>
      <c r="H31" s="29"/>
      <c r="I31" s="29">
        <f t="shared" si="0"/>
        <v>3.14</v>
      </c>
      <c r="J31" s="22" t="str">
        <f t="shared" si="3"/>
        <v>西埔</v>
      </c>
      <c r="K31" s="34">
        <f t="shared" si="4"/>
        <v>1570</v>
      </c>
      <c r="L31" s="29">
        <f t="shared" si="1"/>
        <v>9.42</v>
      </c>
      <c r="M31" s="35">
        <f t="shared" si="2"/>
        <v>47.1</v>
      </c>
      <c r="N31" s="22"/>
      <c r="O31" s="36"/>
      <c r="P31" s="36"/>
      <c r="Q31" s="36"/>
    </row>
    <row r="32" s="2" customFormat="1" ht="14" customHeight="1" spans="1:17">
      <c r="A32" s="22">
        <v>27</v>
      </c>
      <c r="B32" s="42" t="s">
        <v>1248</v>
      </c>
      <c r="C32" s="24" t="s">
        <v>18</v>
      </c>
      <c r="D32" s="25" t="s">
        <v>19</v>
      </c>
      <c r="E32" s="34" t="s">
        <v>45</v>
      </c>
      <c r="F32" s="43"/>
      <c r="G32" s="56">
        <v>1.87</v>
      </c>
      <c r="H32" s="29"/>
      <c r="I32" s="29">
        <f t="shared" si="0"/>
        <v>1.87</v>
      </c>
      <c r="J32" s="22" t="str">
        <f t="shared" si="3"/>
        <v>西埔</v>
      </c>
      <c r="K32" s="34">
        <f t="shared" si="4"/>
        <v>935</v>
      </c>
      <c r="L32" s="29">
        <f t="shared" si="1"/>
        <v>5.61</v>
      </c>
      <c r="M32" s="35">
        <f t="shared" si="2"/>
        <v>28.05</v>
      </c>
      <c r="N32" s="22"/>
      <c r="O32" s="36"/>
      <c r="P32" s="36"/>
      <c r="Q32" s="36"/>
    </row>
    <row r="33" s="2" customFormat="1" ht="14" customHeight="1" spans="1:17">
      <c r="A33" s="22">
        <v>28</v>
      </c>
      <c r="B33" s="42" t="s">
        <v>1249</v>
      </c>
      <c r="C33" s="24" t="s">
        <v>18</v>
      </c>
      <c r="D33" s="25" t="s">
        <v>19</v>
      </c>
      <c r="E33" s="34" t="s">
        <v>25</v>
      </c>
      <c r="F33" s="43"/>
      <c r="G33" s="56">
        <v>3.14</v>
      </c>
      <c r="H33" s="29"/>
      <c r="I33" s="29">
        <f t="shared" si="0"/>
        <v>3.14</v>
      </c>
      <c r="J33" s="22" t="str">
        <f t="shared" si="3"/>
        <v>西埔</v>
      </c>
      <c r="K33" s="34">
        <f t="shared" si="4"/>
        <v>1570</v>
      </c>
      <c r="L33" s="29">
        <f t="shared" si="1"/>
        <v>9.42</v>
      </c>
      <c r="M33" s="35">
        <f t="shared" si="2"/>
        <v>47.1</v>
      </c>
      <c r="N33" s="22"/>
      <c r="O33" s="36"/>
      <c r="P33" s="36"/>
      <c r="Q33" s="36"/>
    </row>
    <row r="34" s="2" customFormat="1" ht="14" customHeight="1" spans="1:17">
      <c r="A34" s="22">
        <v>29</v>
      </c>
      <c r="B34" s="42" t="s">
        <v>1250</v>
      </c>
      <c r="C34" s="24" t="s">
        <v>18</v>
      </c>
      <c r="D34" s="25" t="s">
        <v>19</v>
      </c>
      <c r="E34" s="34" t="s">
        <v>41</v>
      </c>
      <c r="F34" s="43"/>
      <c r="G34" s="56">
        <v>2.51</v>
      </c>
      <c r="H34" s="29"/>
      <c r="I34" s="29">
        <f t="shared" si="0"/>
        <v>2.51</v>
      </c>
      <c r="J34" s="22" t="str">
        <f t="shared" si="3"/>
        <v>西埔</v>
      </c>
      <c r="K34" s="34">
        <f t="shared" si="4"/>
        <v>1255</v>
      </c>
      <c r="L34" s="29">
        <f t="shared" si="1"/>
        <v>7.53</v>
      </c>
      <c r="M34" s="35">
        <f t="shared" si="2"/>
        <v>37.65</v>
      </c>
      <c r="N34" s="22"/>
      <c r="O34" s="36"/>
      <c r="P34" s="36"/>
      <c r="Q34" s="36"/>
    </row>
    <row r="35" s="2" customFormat="1" ht="14" customHeight="1" spans="1:17">
      <c r="A35" s="22">
        <v>30</v>
      </c>
      <c r="B35" s="42" t="s">
        <v>1251</v>
      </c>
      <c r="C35" s="24" t="s">
        <v>18</v>
      </c>
      <c r="D35" s="25" t="s">
        <v>19</v>
      </c>
      <c r="E35" s="34" t="s">
        <v>45</v>
      </c>
      <c r="F35" s="43"/>
      <c r="G35" s="56">
        <v>3.14</v>
      </c>
      <c r="H35" s="29"/>
      <c r="I35" s="29">
        <f t="shared" si="0"/>
        <v>3.14</v>
      </c>
      <c r="J35" s="22" t="str">
        <f t="shared" si="3"/>
        <v>西埔</v>
      </c>
      <c r="K35" s="34">
        <f t="shared" si="4"/>
        <v>1570</v>
      </c>
      <c r="L35" s="29">
        <f t="shared" si="1"/>
        <v>9.42</v>
      </c>
      <c r="M35" s="35">
        <f t="shared" si="2"/>
        <v>47.1</v>
      </c>
      <c r="N35" s="22"/>
      <c r="O35" s="36"/>
      <c r="P35" s="36"/>
      <c r="Q35" s="36"/>
    </row>
    <row r="36" s="2" customFormat="1" ht="14" customHeight="1" spans="1:17">
      <c r="A36" s="22">
        <v>31</v>
      </c>
      <c r="B36" s="42" t="s">
        <v>1252</v>
      </c>
      <c r="C36" s="24" t="s">
        <v>18</v>
      </c>
      <c r="D36" s="25" t="s">
        <v>19</v>
      </c>
      <c r="E36" s="34" t="s">
        <v>30</v>
      </c>
      <c r="F36" s="43"/>
      <c r="G36" s="56">
        <v>4.41</v>
      </c>
      <c r="H36" s="29"/>
      <c r="I36" s="29">
        <f t="shared" si="0"/>
        <v>4.41</v>
      </c>
      <c r="J36" s="22" t="str">
        <f t="shared" si="3"/>
        <v>西埔</v>
      </c>
      <c r="K36" s="34">
        <f t="shared" si="4"/>
        <v>2205</v>
      </c>
      <c r="L36" s="29">
        <f t="shared" si="1"/>
        <v>13.23</v>
      </c>
      <c r="M36" s="35">
        <f t="shared" si="2"/>
        <v>66.15</v>
      </c>
      <c r="N36" s="22"/>
      <c r="O36" s="36"/>
      <c r="P36" s="36"/>
      <c r="Q36" s="36"/>
    </row>
    <row r="37" s="2" customFormat="1" ht="14" customHeight="1" spans="1:17">
      <c r="A37" s="22">
        <v>32</v>
      </c>
      <c r="B37" s="42" t="s">
        <v>1253</v>
      </c>
      <c r="C37" s="24" t="s">
        <v>18</v>
      </c>
      <c r="D37" s="25" t="s">
        <v>19</v>
      </c>
      <c r="E37" s="34" t="s">
        <v>23</v>
      </c>
      <c r="F37" s="43"/>
      <c r="G37" s="56">
        <v>1.87</v>
      </c>
      <c r="H37" s="29"/>
      <c r="I37" s="29">
        <f t="shared" si="0"/>
        <v>1.87</v>
      </c>
      <c r="J37" s="22" t="str">
        <f t="shared" si="3"/>
        <v>西埔</v>
      </c>
      <c r="K37" s="34">
        <f t="shared" si="4"/>
        <v>935</v>
      </c>
      <c r="L37" s="29">
        <f t="shared" si="1"/>
        <v>5.61</v>
      </c>
      <c r="M37" s="35">
        <f t="shared" si="2"/>
        <v>28.05</v>
      </c>
      <c r="N37" s="22"/>
      <c r="O37" s="36"/>
      <c r="P37" s="36"/>
      <c r="Q37" s="36"/>
    </row>
    <row r="38" s="2" customFormat="1" ht="14" customHeight="1" spans="1:17">
      <c r="A38" s="22">
        <v>33</v>
      </c>
      <c r="B38" s="42" t="s">
        <v>1254</v>
      </c>
      <c r="C38" s="24" t="s">
        <v>18</v>
      </c>
      <c r="D38" s="25" t="s">
        <v>19</v>
      </c>
      <c r="E38" s="34" t="s">
        <v>39</v>
      </c>
      <c r="F38" s="43"/>
      <c r="G38" s="56">
        <v>3.15</v>
      </c>
      <c r="H38" s="29"/>
      <c r="I38" s="29">
        <f t="shared" si="0"/>
        <v>3.15</v>
      </c>
      <c r="J38" s="22" t="str">
        <f t="shared" si="3"/>
        <v>西埔</v>
      </c>
      <c r="K38" s="34">
        <f t="shared" si="4"/>
        <v>1575</v>
      </c>
      <c r="L38" s="29">
        <f t="shared" si="1"/>
        <v>9.45</v>
      </c>
      <c r="M38" s="35">
        <f t="shared" si="2"/>
        <v>47.25</v>
      </c>
      <c r="N38" s="22"/>
      <c r="O38" s="36"/>
      <c r="P38" s="36"/>
      <c r="Q38" s="36"/>
    </row>
    <row r="39" s="2" customFormat="1" ht="14" customHeight="1" spans="1:17">
      <c r="A39" s="22">
        <v>34</v>
      </c>
      <c r="B39" s="42" t="s">
        <v>1255</v>
      </c>
      <c r="C39" s="24" t="s">
        <v>18</v>
      </c>
      <c r="D39" s="25" t="s">
        <v>19</v>
      </c>
      <c r="E39" s="34" t="s">
        <v>25</v>
      </c>
      <c r="F39" s="43"/>
      <c r="G39" s="56">
        <v>3.15</v>
      </c>
      <c r="H39" s="29"/>
      <c r="I39" s="29">
        <f t="shared" si="0"/>
        <v>3.15</v>
      </c>
      <c r="J39" s="22" t="str">
        <f t="shared" si="3"/>
        <v>西埔</v>
      </c>
      <c r="K39" s="34">
        <f t="shared" ref="K39:K70" si="5">G39*500</f>
        <v>1575</v>
      </c>
      <c r="L39" s="29">
        <f t="shared" si="1"/>
        <v>9.45</v>
      </c>
      <c r="M39" s="35">
        <f t="shared" si="2"/>
        <v>47.25</v>
      </c>
      <c r="N39" s="22"/>
      <c r="O39" s="36"/>
      <c r="P39" s="36"/>
      <c r="Q39" s="36"/>
    </row>
    <row r="40" s="2" customFormat="1" ht="14" customHeight="1" spans="1:17">
      <c r="A40" s="22">
        <v>35</v>
      </c>
      <c r="B40" s="42" t="s">
        <v>1256</v>
      </c>
      <c r="C40" s="24" t="s">
        <v>18</v>
      </c>
      <c r="D40" s="25" t="s">
        <v>19</v>
      </c>
      <c r="E40" s="34" t="s">
        <v>27</v>
      </c>
      <c r="F40" s="43"/>
      <c r="G40" s="56">
        <v>3.15</v>
      </c>
      <c r="H40" s="29"/>
      <c r="I40" s="29">
        <f t="shared" si="0"/>
        <v>3.15</v>
      </c>
      <c r="J40" s="22" t="str">
        <f t="shared" si="3"/>
        <v>西埔</v>
      </c>
      <c r="K40" s="34">
        <f t="shared" si="5"/>
        <v>1575</v>
      </c>
      <c r="L40" s="29">
        <f t="shared" si="1"/>
        <v>9.45</v>
      </c>
      <c r="M40" s="35">
        <f t="shared" si="2"/>
        <v>47.25</v>
      </c>
      <c r="N40" s="22"/>
      <c r="O40" s="36"/>
      <c r="P40" s="36"/>
      <c r="Q40" s="36"/>
    </row>
    <row r="41" s="2" customFormat="1" ht="14" customHeight="1" spans="1:17">
      <c r="A41" s="22">
        <v>36</v>
      </c>
      <c r="B41" s="42" t="s">
        <v>1257</v>
      </c>
      <c r="C41" s="24" t="s">
        <v>18</v>
      </c>
      <c r="D41" s="25" t="s">
        <v>19</v>
      </c>
      <c r="E41" s="34" t="s">
        <v>25</v>
      </c>
      <c r="F41" s="43"/>
      <c r="G41" s="56">
        <v>0.61</v>
      </c>
      <c r="H41" s="29"/>
      <c r="I41" s="29">
        <f t="shared" si="0"/>
        <v>0.61</v>
      </c>
      <c r="J41" s="22" t="str">
        <f t="shared" si="3"/>
        <v>西埔</v>
      </c>
      <c r="K41" s="34">
        <f t="shared" si="5"/>
        <v>305</v>
      </c>
      <c r="L41" s="29">
        <f t="shared" si="1"/>
        <v>1.83</v>
      </c>
      <c r="M41" s="35">
        <f t="shared" si="2"/>
        <v>9.15</v>
      </c>
      <c r="N41" s="22"/>
      <c r="O41" s="36"/>
      <c r="P41" s="36"/>
      <c r="Q41" s="36"/>
    </row>
    <row r="42" s="2" customFormat="1" ht="14" customHeight="1" spans="1:17">
      <c r="A42" s="22">
        <v>37</v>
      </c>
      <c r="B42" s="42" t="s">
        <v>1175</v>
      </c>
      <c r="C42" s="24" t="s">
        <v>18</v>
      </c>
      <c r="D42" s="25" t="s">
        <v>19</v>
      </c>
      <c r="E42" s="34" t="s">
        <v>41</v>
      </c>
      <c r="F42" s="43"/>
      <c r="G42" s="56">
        <v>3.04</v>
      </c>
      <c r="H42" s="29"/>
      <c r="I42" s="29">
        <f t="shared" si="0"/>
        <v>3.04</v>
      </c>
      <c r="J42" s="22" t="str">
        <f t="shared" si="3"/>
        <v>西埔</v>
      </c>
      <c r="K42" s="34">
        <f t="shared" si="5"/>
        <v>1520</v>
      </c>
      <c r="L42" s="29">
        <f t="shared" si="1"/>
        <v>9.12</v>
      </c>
      <c r="M42" s="35">
        <f t="shared" si="2"/>
        <v>45.6</v>
      </c>
      <c r="N42" s="22"/>
      <c r="O42" s="36"/>
      <c r="P42" s="36"/>
      <c r="Q42" s="36"/>
    </row>
    <row r="43" s="2" customFormat="1" ht="14" customHeight="1" spans="1:17">
      <c r="A43" s="22">
        <v>38</v>
      </c>
      <c r="B43" s="42" t="s">
        <v>1258</v>
      </c>
      <c r="C43" s="24" t="s">
        <v>18</v>
      </c>
      <c r="D43" s="25" t="s">
        <v>19</v>
      </c>
      <c r="E43" s="34" t="s">
        <v>41</v>
      </c>
      <c r="F43" s="43"/>
      <c r="G43" s="56">
        <v>2.42</v>
      </c>
      <c r="H43" s="29"/>
      <c r="I43" s="29">
        <f t="shared" si="0"/>
        <v>2.42</v>
      </c>
      <c r="J43" s="22" t="str">
        <f t="shared" si="3"/>
        <v>西埔</v>
      </c>
      <c r="K43" s="34">
        <f t="shared" si="5"/>
        <v>1210</v>
      </c>
      <c r="L43" s="29">
        <f t="shared" si="1"/>
        <v>7.26</v>
      </c>
      <c r="M43" s="35">
        <f t="shared" si="2"/>
        <v>36.3</v>
      </c>
      <c r="N43" s="22"/>
      <c r="O43" s="36"/>
      <c r="P43" s="36"/>
      <c r="Q43" s="36"/>
    </row>
    <row r="44" s="2" customFormat="1" ht="14" customHeight="1" spans="1:17">
      <c r="A44" s="22">
        <v>39</v>
      </c>
      <c r="B44" s="42" t="s">
        <v>533</v>
      </c>
      <c r="C44" s="24" t="s">
        <v>18</v>
      </c>
      <c r="D44" s="25" t="s">
        <v>19</v>
      </c>
      <c r="E44" s="34" t="s">
        <v>32</v>
      </c>
      <c r="F44" s="43"/>
      <c r="G44" s="56">
        <v>1.82</v>
      </c>
      <c r="H44" s="29"/>
      <c r="I44" s="29">
        <f t="shared" si="0"/>
        <v>1.82</v>
      </c>
      <c r="J44" s="22" t="str">
        <f t="shared" si="3"/>
        <v>西埔</v>
      </c>
      <c r="K44" s="34">
        <f t="shared" si="5"/>
        <v>910</v>
      </c>
      <c r="L44" s="29">
        <f t="shared" si="1"/>
        <v>5.46</v>
      </c>
      <c r="M44" s="35">
        <f t="shared" si="2"/>
        <v>27.3</v>
      </c>
      <c r="N44" s="22"/>
      <c r="O44" s="36"/>
      <c r="P44" s="36"/>
      <c r="Q44" s="36"/>
    </row>
    <row r="45" s="2" customFormat="1" ht="14" customHeight="1" spans="1:17">
      <c r="A45" s="22">
        <v>40</v>
      </c>
      <c r="B45" s="42" t="s">
        <v>1259</v>
      </c>
      <c r="C45" s="24" t="s">
        <v>18</v>
      </c>
      <c r="D45" s="25" t="s">
        <v>19</v>
      </c>
      <c r="E45" s="34" t="s">
        <v>23</v>
      </c>
      <c r="F45" s="43"/>
      <c r="G45" s="56">
        <v>1.82</v>
      </c>
      <c r="H45" s="29"/>
      <c r="I45" s="29">
        <f t="shared" si="0"/>
        <v>1.82</v>
      </c>
      <c r="J45" s="22" t="str">
        <f t="shared" si="3"/>
        <v>西埔</v>
      </c>
      <c r="K45" s="34">
        <f t="shared" si="5"/>
        <v>910</v>
      </c>
      <c r="L45" s="29">
        <f t="shared" si="1"/>
        <v>5.46</v>
      </c>
      <c r="M45" s="35">
        <f t="shared" si="2"/>
        <v>27.3</v>
      </c>
      <c r="N45" s="22"/>
      <c r="O45" s="36"/>
      <c r="P45" s="36"/>
      <c r="Q45" s="36"/>
    </row>
    <row r="46" s="2" customFormat="1" ht="14" customHeight="1" spans="1:17">
      <c r="A46" s="22">
        <v>41</v>
      </c>
      <c r="B46" s="42" t="s">
        <v>1260</v>
      </c>
      <c r="C46" s="24" t="s">
        <v>18</v>
      </c>
      <c r="D46" s="25" t="s">
        <v>19</v>
      </c>
      <c r="E46" s="34" t="s">
        <v>27</v>
      </c>
      <c r="F46" s="43"/>
      <c r="G46" s="56">
        <v>3.04</v>
      </c>
      <c r="H46" s="29"/>
      <c r="I46" s="29">
        <f t="shared" si="0"/>
        <v>3.04</v>
      </c>
      <c r="J46" s="22" t="str">
        <f t="shared" si="3"/>
        <v>西埔</v>
      </c>
      <c r="K46" s="34">
        <f t="shared" si="5"/>
        <v>1520</v>
      </c>
      <c r="L46" s="29">
        <f t="shared" si="1"/>
        <v>9.12</v>
      </c>
      <c r="M46" s="35">
        <f t="shared" si="2"/>
        <v>45.6</v>
      </c>
      <c r="N46" s="22"/>
      <c r="O46" s="36"/>
      <c r="P46" s="36"/>
      <c r="Q46" s="36"/>
    </row>
    <row r="47" s="2" customFormat="1" ht="14" customHeight="1" spans="1:17">
      <c r="A47" s="22">
        <v>42</v>
      </c>
      <c r="B47" s="42" t="s">
        <v>729</v>
      </c>
      <c r="C47" s="24" t="s">
        <v>18</v>
      </c>
      <c r="D47" s="25" t="s">
        <v>19</v>
      </c>
      <c r="E47" s="34" t="s">
        <v>20</v>
      </c>
      <c r="F47" s="43"/>
      <c r="G47" s="56">
        <v>6.07</v>
      </c>
      <c r="H47" s="29"/>
      <c r="I47" s="29">
        <f t="shared" si="0"/>
        <v>6.07</v>
      </c>
      <c r="J47" s="22" t="str">
        <f t="shared" si="3"/>
        <v>西埔</v>
      </c>
      <c r="K47" s="34">
        <f t="shared" si="5"/>
        <v>3035</v>
      </c>
      <c r="L47" s="29">
        <f t="shared" si="1"/>
        <v>18.21</v>
      </c>
      <c r="M47" s="35">
        <f t="shared" si="2"/>
        <v>91.05</v>
      </c>
      <c r="N47" s="22"/>
      <c r="O47" s="36"/>
      <c r="P47" s="36"/>
      <c r="Q47" s="36"/>
    </row>
    <row r="48" s="2" customFormat="1" ht="14" customHeight="1" spans="1:17">
      <c r="A48" s="22">
        <v>43</v>
      </c>
      <c r="B48" s="42" t="s">
        <v>1261</v>
      </c>
      <c r="C48" s="24" t="s">
        <v>18</v>
      </c>
      <c r="D48" s="25" t="s">
        <v>19</v>
      </c>
      <c r="E48" s="34" t="s">
        <v>25</v>
      </c>
      <c r="F48" s="43"/>
      <c r="G48" s="56">
        <v>1.82</v>
      </c>
      <c r="H48" s="29"/>
      <c r="I48" s="29">
        <f t="shared" si="0"/>
        <v>1.82</v>
      </c>
      <c r="J48" s="22" t="str">
        <f t="shared" si="3"/>
        <v>西埔</v>
      </c>
      <c r="K48" s="34">
        <f t="shared" si="5"/>
        <v>910</v>
      </c>
      <c r="L48" s="29">
        <f t="shared" si="1"/>
        <v>5.46</v>
      </c>
      <c r="M48" s="35">
        <f t="shared" si="2"/>
        <v>27.3</v>
      </c>
      <c r="N48" s="22"/>
      <c r="O48" s="36"/>
      <c r="P48" s="36"/>
      <c r="Q48" s="36"/>
    </row>
    <row r="49" s="2" customFormat="1" ht="14" customHeight="1" spans="1:17">
      <c r="A49" s="22">
        <v>44</v>
      </c>
      <c r="B49" s="42" t="s">
        <v>1262</v>
      </c>
      <c r="C49" s="24" t="s">
        <v>18</v>
      </c>
      <c r="D49" s="25" t="s">
        <v>19</v>
      </c>
      <c r="E49" s="34" t="s">
        <v>23</v>
      </c>
      <c r="F49" s="43"/>
      <c r="G49" s="56">
        <v>1.81</v>
      </c>
      <c r="H49" s="29"/>
      <c r="I49" s="29">
        <f t="shared" si="0"/>
        <v>1.81</v>
      </c>
      <c r="J49" s="22" t="str">
        <f t="shared" si="3"/>
        <v>西埔</v>
      </c>
      <c r="K49" s="34">
        <f t="shared" si="5"/>
        <v>905</v>
      </c>
      <c r="L49" s="29">
        <f t="shared" si="1"/>
        <v>5.43</v>
      </c>
      <c r="M49" s="35">
        <f t="shared" si="2"/>
        <v>27.15</v>
      </c>
      <c r="N49" s="22"/>
      <c r="O49" s="36"/>
      <c r="P49" s="36"/>
      <c r="Q49" s="36"/>
    </row>
    <row r="50" s="2" customFormat="1" ht="14" customHeight="1" spans="1:17">
      <c r="A50" s="22">
        <v>45</v>
      </c>
      <c r="B50" s="42" t="s">
        <v>1263</v>
      </c>
      <c r="C50" s="24" t="s">
        <v>18</v>
      </c>
      <c r="D50" s="25" t="s">
        <v>19</v>
      </c>
      <c r="E50" s="34" t="s">
        <v>45</v>
      </c>
      <c r="F50" s="43"/>
      <c r="G50" s="56">
        <v>2.42</v>
      </c>
      <c r="H50" s="29"/>
      <c r="I50" s="29">
        <f t="shared" si="0"/>
        <v>2.42</v>
      </c>
      <c r="J50" s="22" t="str">
        <f t="shared" si="3"/>
        <v>西埔</v>
      </c>
      <c r="K50" s="34">
        <f t="shared" si="5"/>
        <v>1210</v>
      </c>
      <c r="L50" s="29">
        <f t="shared" si="1"/>
        <v>7.26</v>
      </c>
      <c r="M50" s="35">
        <f t="shared" si="2"/>
        <v>36.3</v>
      </c>
      <c r="N50" s="22"/>
      <c r="O50" s="36"/>
      <c r="P50" s="36"/>
      <c r="Q50" s="36"/>
    </row>
    <row r="51" s="2" customFormat="1" ht="14" customHeight="1" spans="1:17">
      <c r="A51" s="22">
        <v>46</v>
      </c>
      <c r="B51" s="42" t="s">
        <v>1264</v>
      </c>
      <c r="C51" s="24" t="s">
        <v>18</v>
      </c>
      <c r="D51" s="25" t="s">
        <v>19</v>
      </c>
      <c r="E51" s="34" t="s">
        <v>32</v>
      </c>
      <c r="F51" s="43"/>
      <c r="G51" s="56">
        <v>2.42</v>
      </c>
      <c r="H51" s="29"/>
      <c r="I51" s="29">
        <f t="shared" si="0"/>
        <v>2.42</v>
      </c>
      <c r="J51" s="22" t="str">
        <f t="shared" si="3"/>
        <v>西埔</v>
      </c>
      <c r="K51" s="34">
        <f t="shared" si="5"/>
        <v>1210</v>
      </c>
      <c r="L51" s="29">
        <f t="shared" si="1"/>
        <v>7.26</v>
      </c>
      <c r="M51" s="35">
        <f t="shared" si="2"/>
        <v>36.3</v>
      </c>
      <c r="N51" s="22"/>
      <c r="O51" s="36"/>
      <c r="P51" s="36"/>
      <c r="Q51" s="36"/>
    </row>
    <row r="52" s="2" customFormat="1" ht="14" customHeight="1" spans="1:17">
      <c r="A52" s="22">
        <v>47</v>
      </c>
      <c r="B52" s="42" t="s">
        <v>1265</v>
      </c>
      <c r="C52" s="24" t="s">
        <v>18</v>
      </c>
      <c r="D52" s="25" t="s">
        <v>19</v>
      </c>
      <c r="E52" s="34" t="s">
        <v>25</v>
      </c>
      <c r="F52" s="43"/>
      <c r="G52" s="56">
        <v>2.42</v>
      </c>
      <c r="H52" s="29"/>
      <c r="I52" s="29">
        <f t="shared" si="0"/>
        <v>2.42</v>
      </c>
      <c r="J52" s="22" t="str">
        <f t="shared" si="3"/>
        <v>西埔</v>
      </c>
      <c r="K52" s="34">
        <f t="shared" si="5"/>
        <v>1210</v>
      </c>
      <c r="L52" s="29">
        <f t="shared" si="1"/>
        <v>7.26</v>
      </c>
      <c r="M52" s="35">
        <f t="shared" si="2"/>
        <v>36.3</v>
      </c>
      <c r="N52" s="22"/>
      <c r="O52" s="36"/>
      <c r="P52" s="36"/>
      <c r="Q52" s="36"/>
    </row>
    <row r="53" s="2" customFormat="1" ht="14" customHeight="1" spans="1:17">
      <c r="A53" s="22">
        <v>48</v>
      </c>
      <c r="B53" s="42" t="s">
        <v>1266</v>
      </c>
      <c r="C53" s="24" t="s">
        <v>18</v>
      </c>
      <c r="D53" s="25" t="s">
        <v>19</v>
      </c>
      <c r="E53" s="34" t="s">
        <v>27</v>
      </c>
      <c r="F53" s="43"/>
      <c r="G53" s="56">
        <v>4.25</v>
      </c>
      <c r="H53" s="29"/>
      <c r="I53" s="29">
        <f t="shared" si="0"/>
        <v>4.25</v>
      </c>
      <c r="J53" s="22" t="str">
        <f t="shared" si="3"/>
        <v>西埔</v>
      </c>
      <c r="K53" s="34">
        <f t="shared" si="5"/>
        <v>2125</v>
      </c>
      <c r="L53" s="29">
        <f t="shared" si="1"/>
        <v>12.75</v>
      </c>
      <c r="M53" s="35">
        <f t="shared" si="2"/>
        <v>63.75</v>
      </c>
      <c r="N53" s="22"/>
      <c r="O53" s="36"/>
      <c r="P53" s="36"/>
      <c r="Q53" s="36"/>
    </row>
    <row r="54" s="2" customFormat="1" ht="14" customHeight="1" spans="1:17">
      <c r="A54" s="22">
        <v>49</v>
      </c>
      <c r="B54" s="42" t="s">
        <v>1267</v>
      </c>
      <c r="C54" s="24" t="s">
        <v>18</v>
      </c>
      <c r="D54" s="25" t="s">
        <v>19</v>
      </c>
      <c r="E54" s="34" t="s">
        <v>30</v>
      </c>
      <c r="F54" s="43"/>
      <c r="G54" s="56">
        <v>2.42</v>
      </c>
      <c r="H54" s="29"/>
      <c r="I54" s="29">
        <f t="shared" si="0"/>
        <v>2.42</v>
      </c>
      <c r="J54" s="22" t="str">
        <f t="shared" si="3"/>
        <v>西埔</v>
      </c>
      <c r="K54" s="34">
        <f t="shared" si="5"/>
        <v>1210</v>
      </c>
      <c r="L54" s="29">
        <f t="shared" si="1"/>
        <v>7.26</v>
      </c>
      <c r="M54" s="35">
        <f t="shared" si="2"/>
        <v>36.3</v>
      </c>
      <c r="N54" s="22"/>
      <c r="O54" s="36"/>
      <c r="P54" s="36"/>
      <c r="Q54" s="36"/>
    </row>
    <row r="55" s="2" customFormat="1" ht="14" customHeight="1" spans="1:17">
      <c r="A55" s="22">
        <v>50</v>
      </c>
      <c r="B55" s="42" t="s">
        <v>1268</v>
      </c>
      <c r="C55" s="24" t="s">
        <v>18</v>
      </c>
      <c r="D55" s="25" t="s">
        <v>19</v>
      </c>
      <c r="E55" s="34" t="s">
        <v>20</v>
      </c>
      <c r="F55" s="43"/>
      <c r="G55" s="56">
        <v>4.25</v>
      </c>
      <c r="H55" s="29"/>
      <c r="I55" s="29">
        <f t="shared" si="0"/>
        <v>4.25</v>
      </c>
      <c r="J55" s="22" t="str">
        <f t="shared" si="3"/>
        <v>西埔</v>
      </c>
      <c r="K55" s="34">
        <f t="shared" si="5"/>
        <v>2125</v>
      </c>
      <c r="L55" s="29">
        <f t="shared" si="1"/>
        <v>12.75</v>
      </c>
      <c r="M55" s="35">
        <f t="shared" si="2"/>
        <v>63.75</v>
      </c>
      <c r="N55" s="22"/>
      <c r="O55" s="36"/>
      <c r="P55" s="36"/>
      <c r="Q55" s="36"/>
    </row>
    <row r="56" s="2" customFormat="1" ht="14" customHeight="1" spans="1:17">
      <c r="A56" s="22">
        <v>51</v>
      </c>
      <c r="B56" s="42" t="s">
        <v>1269</v>
      </c>
      <c r="C56" s="24" t="s">
        <v>18</v>
      </c>
      <c r="D56" s="25" t="s">
        <v>19</v>
      </c>
      <c r="E56" s="34" t="s">
        <v>32</v>
      </c>
      <c r="F56" s="43"/>
      <c r="G56" s="56">
        <v>3.04</v>
      </c>
      <c r="H56" s="29"/>
      <c r="I56" s="29">
        <f t="shared" si="0"/>
        <v>3.04</v>
      </c>
      <c r="J56" s="22" t="str">
        <f t="shared" si="3"/>
        <v>西埔</v>
      </c>
      <c r="K56" s="34">
        <f t="shared" si="5"/>
        <v>1520</v>
      </c>
      <c r="L56" s="29">
        <f t="shared" si="1"/>
        <v>9.12</v>
      </c>
      <c r="M56" s="35">
        <f t="shared" si="2"/>
        <v>45.6</v>
      </c>
      <c r="N56" s="22"/>
      <c r="O56" s="36"/>
      <c r="P56" s="36"/>
      <c r="Q56" s="36"/>
    </row>
    <row r="57" s="2" customFormat="1" ht="14" customHeight="1" spans="1:17">
      <c r="A57" s="22">
        <v>52</v>
      </c>
      <c r="B57" s="42" t="s">
        <v>1270</v>
      </c>
      <c r="C57" s="24" t="s">
        <v>18</v>
      </c>
      <c r="D57" s="25" t="s">
        <v>19</v>
      </c>
      <c r="E57" s="34" t="s">
        <v>30</v>
      </c>
      <c r="F57" s="43"/>
      <c r="G57" s="56">
        <v>3.64</v>
      </c>
      <c r="H57" s="29"/>
      <c r="I57" s="29">
        <f t="shared" si="0"/>
        <v>3.64</v>
      </c>
      <c r="J57" s="22" t="str">
        <f t="shared" si="3"/>
        <v>西埔</v>
      </c>
      <c r="K57" s="34">
        <f t="shared" si="5"/>
        <v>1820</v>
      </c>
      <c r="L57" s="29">
        <f t="shared" si="1"/>
        <v>10.92</v>
      </c>
      <c r="M57" s="35">
        <f t="shared" si="2"/>
        <v>54.6</v>
      </c>
      <c r="N57" s="22"/>
      <c r="O57" s="36"/>
      <c r="P57" s="36"/>
      <c r="Q57" s="36"/>
    </row>
    <row r="58" s="2" customFormat="1" ht="14" customHeight="1" spans="1:17">
      <c r="A58" s="22">
        <v>53</v>
      </c>
      <c r="B58" s="42" t="s">
        <v>1271</v>
      </c>
      <c r="C58" s="24" t="s">
        <v>18</v>
      </c>
      <c r="D58" s="25" t="s">
        <v>19</v>
      </c>
      <c r="E58" s="34" t="s">
        <v>45</v>
      </c>
      <c r="F58" s="43"/>
      <c r="G58" s="56">
        <v>3.04</v>
      </c>
      <c r="H58" s="29"/>
      <c r="I58" s="29">
        <f t="shared" si="0"/>
        <v>3.04</v>
      </c>
      <c r="J58" s="22" t="str">
        <f t="shared" si="3"/>
        <v>西埔</v>
      </c>
      <c r="K58" s="34">
        <f t="shared" si="5"/>
        <v>1520</v>
      </c>
      <c r="L58" s="29">
        <f t="shared" si="1"/>
        <v>9.12</v>
      </c>
      <c r="M58" s="35">
        <f t="shared" si="2"/>
        <v>45.6</v>
      </c>
      <c r="N58" s="22"/>
      <c r="O58" s="36"/>
      <c r="P58" s="36"/>
      <c r="Q58" s="36"/>
    </row>
    <row r="59" s="3" customFormat="1" ht="14" customHeight="1" spans="1:17">
      <c r="A59" s="22">
        <v>54</v>
      </c>
      <c r="B59" s="42" t="s">
        <v>1272</v>
      </c>
      <c r="C59" s="24" t="s">
        <v>18</v>
      </c>
      <c r="D59" s="25" t="s">
        <v>19</v>
      </c>
      <c r="E59" s="34" t="s">
        <v>41</v>
      </c>
      <c r="F59" s="43"/>
      <c r="G59" s="56">
        <v>2.55</v>
      </c>
      <c r="H59" s="29"/>
      <c r="I59" s="29">
        <f t="shared" si="0"/>
        <v>2.55</v>
      </c>
      <c r="J59" s="22" t="str">
        <f t="shared" si="3"/>
        <v>西埔</v>
      </c>
      <c r="K59" s="34">
        <f t="shared" si="5"/>
        <v>1275</v>
      </c>
      <c r="L59" s="29">
        <f t="shared" si="1"/>
        <v>7.65</v>
      </c>
      <c r="M59" s="35">
        <f t="shared" si="2"/>
        <v>38.25</v>
      </c>
      <c r="N59" s="22"/>
      <c r="O59" s="36"/>
      <c r="P59" s="36"/>
      <c r="Q59" s="36"/>
    </row>
    <row r="60" s="2" customFormat="1" ht="14" customHeight="1" spans="1:17">
      <c r="A60" s="22">
        <v>55</v>
      </c>
      <c r="B60" s="42" t="s">
        <v>1273</v>
      </c>
      <c r="C60" s="24" t="s">
        <v>18</v>
      </c>
      <c r="D60" s="25" t="s">
        <v>19</v>
      </c>
      <c r="E60" s="34" t="s">
        <v>32</v>
      </c>
      <c r="F60" s="43"/>
      <c r="G60" s="56">
        <v>3.04</v>
      </c>
      <c r="H60" s="29"/>
      <c r="I60" s="29">
        <f t="shared" si="0"/>
        <v>3.04</v>
      </c>
      <c r="J60" s="22" t="str">
        <f t="shared" si="3"/>
        <v>西埔</v>
      </c>
      <c r="K60" s="34">
        <f t="shared" si="5"/>
        <v>1520</v>
      </c>
      <c r="L60" s="29">
        <f t="shared" si="1"/>
        <v>9.12</v>
      </c>
      <c r="M60" s="35">
        <f t="shared" si="2"/>
        <v>45.6</v>
      </c>
      <c r="N60" s="22"/>
      <c r="O60" s="36"/>
      <c r="P60" s="36"/>
      <c r="Q60" s="36"/>
    </row>
    <row r="61" s="2" customFormat="1" ht="14" customHeight="1" spans="1:17">
      <c r="A61" s="22">
        <v>56</v>
      </c>
      <c r="B61" s="42" t="s">
        <v>1274</v>
      </c>
      <c r="C61" s="24" t="s">
        <v>18</v>
      </c>
      <c r="D61" s="25" t="s">
        <v>19</v>
      </c>
      <c r="E61" s="34" t="s">
        <v>27</v>
      </c>
      <c r="F61" s="43"/>
      <c r="G61" s="56">
        <v>1.21</v>
      </c>
      <c r="H61" s="29"/>
      <c r="I61" s="29">
        <f t="shared" si="0"/>
        <v>1.21</v>
      </c>
      <c r="J61" s="22" t="str">
        <f t="shared" si="3"/>
        <v>西埔</v>
      </c>
      <c r="K61" s="34">
        <f t="shared" si="5"/>
        <v>605</v>
      </c>
      <c r="L61" s="29">
        <f t="shared" si="1"/>
        <v>3.63</v>
      </c>
      <c r="M61" s="35">
        <f t="shared" si="2"/>
        <v>18.15</v>
      </c>
      <c r="N61" s="22"/>
      <c r="O61" s="36"/>
      <c r="P61" s="36"/>
      <c r="Q61" s="36"/>
    </row>
    <row r="62" s="2" customFormat="1" ht="14" customHeight="1" spans="1:17">
      <c r="A62" s="22">
        <v>57</v>
      </c>
      <c r="B62" s="42" t="s">
        <v>1275</v>
      </c>
      <c r="C62" s="24" t="s">
        <v>18</v>
      </c>
      <c r="D62" s="25" t="s">
        <v>19</v>
      </c>
      <c r="E62" s="34" t="s">
        <v>27</v>
      </c>
      <c r="F62" s="43"/>
      <c r="G62" s="56">
        <v>2.42</v>
      </c>
      <c r="H62" s="29"/>
      <c r="I62" s="29">
        <f t="shared" si="0"/>
        <v>2.42</v>
      </c>
      <c r="J62" s="22" t="str">
        <f t="shared" si="3"/>
        <v>西埔</v>
      </c>
      <c r="K62" s="34">
        <f t="shared" si="5"/>
        <v>1210</v>
      </c>
      <c r="L62" s="29">
        <f t="shared" si="1"/>
        <v>7.26</v>
      </c>
      <c r="M62" s="35">
        <f t="shared" si="2"/>
        <v>36.3</v>
      </c>
      <c r="N62" s="22"/>
      <c r="O62" s="36"/>
      <c r="P62" s="36"/>
      <c r="Q62" s="36"/>
    </row>
    <row r="63" s="2" customFormat="1" ht="14" customHeight="1" spans="1:17">
      <c r="A63" s="22">
        <v>58</v>
      </c>
      <c r="B63" s="42" t="s">
        <v>1276</v>
      </c>
      <c r="C63" s="24" t="s">
        <v>18</v>
      </c>
      <c r="D63" s="25" t="s">
        <v>19</v>
      </c>
      <c r="E63" s="34" t="s">
        <v>41</v>
      </c>
      <c r="F63" s="43"/>
      <c r="G63" s="56">
        <v>4.86</v>
      </c>
      <c r="H63" s="29"/>
      <c r="I63" s="29">
        <f t="shared" si="0"/>
        <v>4.86</v>
      </c>
      <c r="J63" s="22" t="str">
        <f t="shared" si="3"/>
        <v>西埔</v>
      </c>
      <c r="K63" s="34">
        <f t="shared" si="5"/>
        <v>2430</v>
      </c>
      <c r="L63" s="29">
        <f t="shared" si="1"/>
        <v>14.58</v>
      </c>
      <c r="M63" s="35">
        <f t="shared" si="2"/>
        <v>72.9</v>
      </c>
      <c r="N63" s="22"/>
      <c r="O63" s="36"/>
      <c r="P63" s="36"/>
      <c r="Q63" s="36"/>
    </row>
    <row r="64" s="2" customFormat="1" ht="14" customHeight="1" spans="1:17">
      <c r="A64" s="22">
        <v>59</v>
      </c>
      <c r="B64" s="42" t="s">
        <v>1277</v>
      </c>
      <c r="C64" s="24" t="s">
        <v>18</v>
      </c>
      <c r="D64" s="25" t="s">
        <v>19</v>
      </c>
      <c r="E64" s="34" t="s">
        <v>45</v>
      </c>
      <c r="F64" s="43"/>
      <c r="G64" s="56">
        <v>1.21</v>
      </c>
      <c r="H64" s="29"/>
      <c r="I64" s="29">
        <f t="shared" si="0"/>
        <v>1.21</v>
      </c>
      <c r="J64" s="22" t="str">
        <f t="shared" si="3"/>
        <v>西埔</v>
      </c>
      <c r="K64" s="34">
        <f t="shared" si="5"/>
        <v>605</v>
      </c>
      <c r="L64" s="29">
        <f t="shared" si="1"/>
        <v>3.63</v>
      </c>
      <c r="M64" s="35">
        <f t="shared" si="2"/>
        <v>18.15</v>
      </c>
      <c r="N64" s="22"/>
      <c r="O64" s="36"/>
      <c r="P64" s="36"/>
      <c r="Q64" s="36"/>
    </row>
    <row r="65" s="2" customFormat="1" ht="14" customHeight="1" spans="1:17">
      <c r="A65" s="22">
        <v>60</v>
      </c>
      <c r="B65" s="42" t="s">
        <v>1278</v>
      </c>
      <c r="C65" s="24" t="s">
        <v>18</v>
      </c>
      <c r="D65" s="25" t="s">
        <v>19</v>
      </c>
      <c r="E65" s="34" t="s">
        <v>23</v>
      </c>
      <c r="F65" s="43"/>
      <c r="G65" s="56">
        <v>1.7</v>
      </c>
      <c r="H65" s="29"/>
      <c r="I65" s="29">
        <f t="shared" si="0"/>
        <v>1.7</v>
      </c>
      <c r="J65" s="22" t="str">
        <f t="shared" si="3"/>
        <v>西埔</v>
      </c>
      <c r="K65" s="34">
        <f t="shared" si="5"/>
        <v>850</v>
      </c>
      <c r="L65" s="29">
        <f t="shared" si="1"/>
        <v>5.1</v>
      </c>
      <c r="M65" s="35">
        <f t="shared" si="2"/>
        <v>25.5</v>
      </c>
      <c r="N65" s="22"/>
      <c r="O65" s="36"/>
      <c r="P65" s="36"/>
      <c r="Q65" s="36"/>
    </row>
    <row r="66" s="2" customFormat="1" ht="14" customHeight="1" spans="1:17">
      <c r="A66" s="22">
        <v>61</v>
      </c>
      <c r="B66" s="42" t="s">
        <v>568</v>
      </c>
      <c r="C66" s="24" t="s">
        <v>18</v>
      </c>
      <c r="D66" s="25" t="s">
        <v>19</v>
      </c>
      <c r="E66" s="34" t="s">
        <v>39</v>
      </c>
      <c r="F66" s="43"/>
      <c r="G66" s="56">
        <v>3</v>
      </c>
      <c r="H66" s="29"/>
      <c r="I66" s="29">
        <f t="shared" si="0"/>
        <v>3</v>
      </c>
      <c r="J66" s="22" t="str">
        <f t="shared" si="3"/>
        <v>西埔</v>
      </c>
      <c r="K66" s="34">
        <f t="shared" si="5"/>
        <v>1500</v>
      </c>
      <c r="L66" s="29">
        <f t="shared" si="1"/>
        <v>9</v>
      </c>
      <c r="M66" s="35">
        <f t="shared" si="2"/>
        <v>45</v>
      </c>
      <c r="N66" s="22"/>
      <c r="O66" s="36"/>
      <c r="P66" s="36"/>
      <c r="Q66" s="36"/>
    </row>
    <row r="67" s="2" customFormat="1" ht="14" customHeight="1" spans="1:17">
      <c r="A67" s="22">
        <v>62</v>
      </c>
      <c r="B67" s="42" t="s">
        <v>1279</v>
      </c>
      <c r="C67" s="24" t="s">
        <v>18</v>
      </c>
      <c r="D67" s="25" t="s">
        <v>19</v>
      </c>
      <c r="E67" s="34" t="s">
        <v>39</v>
      </c>
      <c r="F67" s="43"/>
      <c r="G67" s="56">
        <v>2.01</v>
      </c>
      <c r="H67" s="29"/>
      <c r="I67" s="29">
        <f t="shared" si="0"/>
        <v>2.01</v>
      </c>
      <c r="J67" s="22" t="str">
        <f t="shared" si="3"/>
        <v>西埔</v>
      </c>
      <c r="K67" s="34">
        <f t="shared" si="5"/>
        <v>1005</v>
      </c>
      <c r="L67" s="29">
        <f t="shared" si="1"/>
        <v>6.03</v>
      </c>
      <c r="M67" s="35">
        <f t="shared" si="2"/>
        <v>30.15</v>
      </c>
      <c r="N67" s="22"/>
      <c r="O67" s="36"/>
      <c r="P67" s="36"/>
      <c r="Q67" s="36"/>
    </row>
    <row r="68" s="2" customFormat="1" ht="14" customHeight="1" spans="1:17">
      <c r="A68" s="22">
        <v>63</v>
      </c>
      <c r="B68" s="42" t="s">
        <v>1280</v>
      </c>
      <c r="C68" s="24" t="s">
        <v>18</v>
      </c>
      <c r="D68" s="25" t="s">
        <v>19</v>
      </c>
      <c r="E68" s="34" t="s">
        <v>45</v>
      </c>
      <c r="F68" s="43"/>
      <c r="G68" s="56">
        <v>2.5</v>
      </c>
      <c r="H68" s="29"/>
      <c r="I68" s="29">
        <f t="shared" si="0"/>
        <v>2.5</v>
      </c>
      <c r="J68" s="22" t="str">
        <f t="shared" si="3"/>
        <v>西埔</v>
      </c>
      <c r="K68" s="34">
        <f t="shared" si="5"/>
        <v>1250</v>
      </c>
      <c r="L68" s="29">
        <f t="shared" si="1"/>
        <v>7.5</v>
      </c>
      <c r="M68" s="35">
        <f t="shared" si="2"/>
        <v>37.5</v>
      </c>
      <c r="N68" s="22"/>
      <c r="O68" s="36"/>
      <c r="P68" s="36"/>
      <c r="Q68" s="36"/>
    </row>
    <row r="69" s="2" customFormat="1" ht="14" customHeight="1" spans="1:17">
      <c r="A69" s="22">
        <v>64</v>
      </c>
      <c r="B69" s="42" t="s">
        <v>1281</v>
      </c>
      <c r="C69" s="24" t="s">
        <v>18</v>
      </c>
      <c r="D69" s="25" t="s">
        <v>19</v>
      </c>
      <c r="E69" s="34" t="s">
        <v>41</v>
      </c>
      <c r="F69" s="43"/>
      <c r="G69" s="56">
        <v>1.49</v>
      </c>
      <c r="H69" s="29"/>
      <c r="I69" s="29">
        <f t="shared" si="0"/>
        <v>1.49</v>
      </c>
      <c r="J69" s="22" t="str">
        <f t="shared" si="3"/>
        <v>西埔</v>
      </c>
      <c r="K69" s="34">
        <f t="shared" si="5"/>
        <v>745</v>
      </c>
      <c r="L69" s="29">
        <f t="shared" si="1"/>
        <v>4.47</v>
      </c>
      <c r="M69" s="35">
        <f t="shared" si="2"/>
        <v>22.35</v>
      </c>
      <c r="N69" s="22"/>
      <c r="O69" s="36"/>
      <c r="P69" s="36"/>
      <c r="Q69" s="36"/>
    </row>
    <row r="70" s="2" customFormat="1" ht="14" customHeight="1" spans="1:17">
      <c r="A70" s="22">
        <v>65</v>
      </c>
      <c r="B70" s="42" t="s">
        <v>1282</v>
      </c>
      <c r="C70" s="24" t="s">
        <v>18</v>
      </c>
      <c r="D70" s="25" t="s">
        <v>19</v>
      </c>
      <c r="E70" s="34" t="s">
        <v>45</v>
      </c>
      <c r="F70" s="43"/>
      <c r="G70" s="56">
        <v>3.49</v>
      </c>
      <c r="H70" s="29"/>
      <c r="I70" s="29">
        <f t="shared" ref="I70:I133" si="6">G70</f>
        <v>3.49</v>
      </c>
      <c r="J70" s="22" t="str">
        <f t="shared" si="3"/>
        <v>西埔</v>
      </c>
      <c r="K70" s="34">
        <f t="shared" si="5"/>
        <v>1745</v>
      </c>
      <c r="L70" s="29">
        <f t="shared" ref="L70:L133" si="7">I70*3</f>
        <v>10.47</v>
      </c>
      <c r="M70" s="35">
        <f t="shared" ref="M70:M133" si="8">I70*15</f>
        <v>52.35</v>
      </c>
      <c r="N70" s="22"/>
      <c r="O70" s="36"/>
      <c r="P70" s="36"/>
      <c r="Q70" s="36"/>
    </row>
    <row r="71" s="2" customFormat="1" ht="14" customHeight="1" spans="1:17">
      <c r="A71" s="22">
        <v>66</v>
      </c>
      <c r="B71" s="42" t="s">
        <v>1283</v>
      </c>
      <c r="C71" s="24" t="s">
        <v>18</v>
      </c>
      <c r="D71" s="25" t="s">
        <v>19</v>
      </c>
      <c r="E71" s="34" t="s">
        <v>30</v>
      </c>
      <c r="F71" s="43"/>
      <c r="G71" s="56">
        <v>4</v>
      </c>
      <c r="H71" s="29"/>
      <c r="I71" s="29">
        <f t="shared" si="6"/>
        <v>4</v>
      </c>
      <c r="J71" s="22" t="str">
        <f t="shared" ref="J71:J134" si="9">J70</f>
        <v>西埔</v>
      </c>
      <c r="K71" s="34">
        <f t="shared" ref="K71:K102" si="10">G71*500</f>
        <v>2000</v>
      </c>
      <c r="L71" s="29">
        <f t="shared" si="7"/>
        <v>12</v>
      </c>
      <c r="M71" s="35">
        <f t="shared" si="8"/>
        <v>60</v>
      </c>
      <c r="N71" s="22"/>
      <c r="O71" s="36"/>
      <c r="P71" s="36"/>
      <c r="Q71" s="36"/>
    </row>
    <row r="72" s="2" customFormat="1" ht="14" customHeight="1" spans="1:17">
      <c r="A72" s="22">
        <v>67</v>
      </c>
      <c r="B72" s="42" t="s">
        <v>1284</v>
      </c>
      <c r="C72" s="24" t="s">
        <v>18</v>
      </c>
      <c r="D72" s="25" t="s">
        <v>19</v>
      </c>
      <c r="E72" s="34" t="s">
        <v>25</v>
      </c>
      <c r="F72" s="43"/>
      <c r="G72" s="56">
        <v>5</v>
      </c>
      <c r="H72" s="29"/>
      <c r="I72" s="29">
        <f t="shared" si="6"/>
        <v>5</v>
      </c>
      <c r="J72" s="22" t="str">
        <f t="shared" si="9"/>
        <v>西埔</v>
      </c>
      <c r="K72" s="34">
        <f t="shared" si="10"/>
        <v>2500</v>
      </c>
      <c r="L72" s="29">
        <f t="shared" si="7"/>
        <v>15</v>
      </c>
      <c r="M72" s="35">
        <f t="shared" si="8"/>
        <v>75</v>
      </c>
      <c r="N72" s="22"/>
      <c r="O72" s="36"/>
      <c r="P72" s="36"/>
      <c r="Q72" s="36"/>
    </row>
    <row r="73" s="2" customFormat="1" ht="14" customHeight="1" spans="1:17">
      <c r="A73" s="22">
        <v>68</v>
      </c>
      <c r="B73" s="42" t="s">
        <v>1285</v>
      </c>
      <c r="C73" s="24" t="s">
        <v>18</v>
      </c>
      <c r="D73" s="25" t="s">
        <v>19</v>
      </c>
      <c r="E73" s="34" t="s">
        <v>41</v>
      </c>
      <c r="F73" s="43"/>
      <c r="G73" s="56">
        <v>2.5</v>
      </c>
      <c r="H73" s="29"/>
      <c r="I73" s="29">
        <f t="shared" si="6"/>
        <v>2.5</v>
      </c>
      <c r="J73" s="22" t="str">
        <f t="shared" si="9"/>
        <v>西埔</v>
      </c>
      <c r="K73" s="34">
        <f t="shared" si="10"/>
        <v>1250</v>
      </c>
      <c r="L73" s="29">
        <f t="shared" si="7"/>
        <v>7.5</v>
      </c>
      <c r="M73" s="35">
        <f t="shared" si="8"/>
        <v>37.5</v>
      </c>
      <c r="N73" s="22"/>
      <c r="O73" s="36"/>
      <c r="P73" s="36"/>
      <c r="Q73" s="36"/>
    </row>
    <row r="74" s="2" customFormat="1" ht="14" customHeight="1" spans="1:17">
      <c r="A74" s="22">
        <v>69</v>
      </c>
      <c r="B74" s="42" t="s">
        <v>1286</v>
      </c>
      <c r="C74" s="24" t="s">
        <v>18</v>
      </c>
      <c r="D74" s="25" t="s">
        <v>19</v>
      </c>
      <c r="E74" s="34" t="s">
        <v>39</v>
      </c>
      <c r="F74" s="43"/>
      <c r="G74" s="56">
        <v>3</v>
      </c>
      <c r="H74" s="29"/>
      <c r="I74" s="29">
        <f t="shared" si="6"/>
        <v>3</v>
      </c>
      <c r="J74" s="22" t="str">
        <f t="shared" si="9"/>
        <v>西埔</v>
      </c>
      <c r="K74" s="34">
        <f t="shared" si="10"/>
        <v>1500</v>
      </c>
      <c r="L74" s="29">
        <f t="shared" si="7"/>
        <v>9</v>
      </c>
      <c r="M74" s="35">
        <f t="shared" si="8"/>
        <v>45</v>
      </c>
      <c r="N74" s="22"/>
      <c r="O74" s="36"/>
      <c r="P74" s="36"/>
      <c r="Q74" s="36"/>
    </row>
    <row r="75" s="2" customFormat="1" ht="14" customHeight="1" spans="1:17">
      <c r="A75" s="22">
        <v>70</v>
      </c>
      <c r="B75" s="42" t="s">
        <v>1287</v>
      </c>
      <c r="C75" s="24" t="s">
        <v>18</v>
      </c>
      <c r="D75" s="25" t="s">
        <v>19</v>
      </c>
      <c r="E75" s="34" t="s">
        <v>45</v>
      </c>
      <c r="F75" s="43"/>
      <c r="G75" s="56">
        <v>3</v>
      </c>
      <c r="H75" s="29"/>
      <c r="I75" s="29">
        <f t="shared" si="6"/>
        <v>3</v>
      </c>
      <c r="J75" s="22" t="str">
        <f t="shared" si="9"/>
        <v>西埔</v>
      </c>
      <c r="K75" s="34">
        <f t="shared" si="10"/>
        <v>1500</v>
      </c>
      <c r="L75" s="29">
        <f t="shared" si="7"/>
        <v>9</v>
      </c>
      <c r="M75" s="35">
        <f t="shared" si="8"/>
        <v>45</v>
      </c>
      <c r="N75" s="22"/>
      <c r="O75" s="36"/>
      <c r="P75" s="36"/>
      <c r="Q75" s="36"/>
    </row>
    <row r="76" s="2" customFormat="1" ht="14" customHeight="1" spans="1:17">
      <c r="A76" s="22">
        <v>71</v>
      </c>
      <c r="B76" s="42" t="s">
        <v>1288</v>
      </c>
      <c r="C76" s="24" t="s">
        <v>18</v>
      </c>
      <c r="D76" s="25" t="s">
        <v>19</v>
      </c>
      <c r="E76" s="34" t="s">
        <v>39</v>
      </c>
      <c r="F76" s="43"/>
      <c r="G76" s="56">
        <v>3.49</v>
      </c>
      <c r="H76" s="29"/>
      <c r="I76" s="29">
        <f t="shared" si="6"/>
        <v>3.49</v>
      </c>
      <c r="J76" s="22" t="str">
        <f t="shared" si="9"/>
        <v>西埔</v>
      </c>
      <c r="K76" s="34">
        <f t="shared" si="10"/>
        <v>1745</v>
      </c>
      <c r="L76" s="29">
        <f t="shared" si="7"/>
        <v>10.47</v>
      </c>
      <c r="M76" s="35">
        <f t="shared" si="8"/>
        <v>52.35</v>
      </c>
      <c r="N76" s="22"/>
      <c r="O76" s="36"/>
      <c r="P76" s="36"/>
      <c r="Q76" s="36"/>
    </row>
    <row r="77" s="2" customFormat="1" ht="14" customHeight="1" spans="1:17">
      <c r="A77" s="22">
        <v>72</v>
      </c>
      <c r="B77" s="42" t="s">
        <v>1289</v>
      </c>
      <c r="C77" s="24" t="s">
        <v>18</v>
      </c>
      <c r="D77" s="25" t="s">
        <v>19</v>
      </c>
      <c r="E77" s="34" t="s">
        <v>39</v>
      </c>
      <c r="F77" s="43"/>
      <c r="G77" s="56">
        <v>1.49</v>
      </c>
      <c r="H77" s="29"/>
      <c r="I77" s="29">
        <f t="shared" si="6"/>
        <v>1.49</v>
      </c>
      <c r="J77" s="22" t="str">
        <f t="shared" si="9"/>
        <v>西埔</v>
      </c>
      <c r="K77" s="34">
        <f t="shared" si="10"/>
        <v>745</v>
      </c>
      <c r="L77" s="29">
        <f t="shared" si="7"/>
        <v>4.47</v>
      </c>
      <c r="M77" s="35">
        <f t="shared" si="8"/>
        <v>22.35</v>
      </c>
      <c r="N77" s="22"/>
      <c r="O77" s="36"/>
      <c r="P77" s="36"/>
      <c r="Q77" s="36"/>
    </row>
    <row r="78" s="2" customFormat="1" ht="14" customHeight="1" spans="1:17">
      <c r="A78" s="22">
        <v>73</v>
      </c>
      <c r="B78" s="42" t="s">
        <v>1181</v>
      </c>
      <c r="C78" s="24" t="s">
        <v>18</v>
      </c>
      <c r="D78" s="25" t="s">
        <v>19</v>
      </c>
      <c r="E78" s="34" t="s">
        <v>41</v>
      </c>
      <c r="F78" s="43"/>
      <c r="G78" s="56">
        <v>2.19</v>
      </c>
      <c r="H78" s="29"/>
      <c r="I78" s="29">
        <f t="shared" si="6"/>
        <v>2.19</v>
      </c>
      <c r="J78" s="22" t="str">
        <f t="shared" si="9"/>
        <v>西埔</v>
      </c>
      <c r="K78" s="34">
        <f t="shared" si="10"/>
        <v>1095</v>
      </c>
      <c r="L78" s="29">
        <f t="shared" si="7"/>
        <v>6.57</v>
      </c>
      <c r="M78" s="35">
        <f t="shared" si="8"/>
        <v>32.85</v>
      </c>
      <c r="N78" s="22"/>
      <c r="O78" s="36"/>
      <c r="P78" s="36"/>
      <c r="Q78" s="36"/>
    </row>
    <row r="79" s="2" customFormat="1" ht="14" customHeight="1" spans="1:17">
      <c r="A79" s="22">
        <v>74</v>
      </c>
      <c r="B79" s="42" t="s">
        <v>1290</v>
      </c>
      <c r="C79" s="24" t="s">
        <v>18</v>
      </c>
      <c r="D79" s="25" t="s">
        <v>19</v>
      </c>
      <c r="E79" s="34" t="s">
        <v>39</v>
      </c>
      <c r="F79" s="43"/>
      <c r="G79" s="56">
        <v>4.51</v>
      </c>
      <c r="H79" s="29"/>
      <c r="I79" s="29">
        <f t="shared" si="6"/>
        <v>4.51</v>
      </c>
      <c r="J79" s="22" t="str">
        <f t="shared" si="9"/>
        <v>西埔</v>
      </c>
      <c r="K79" s="34">
        <f t="shared" si="10"/>
        <v>2255</v>
      </c>
      <c r="L79" s="29">
        <f t="shared" si="7"/>
        <v>13.53</v>
      </c>
      <c r="M79" s="35">
        <f t="shared" si="8"/>
        <v>67.65</v>
      </c>
      <c r="N79" s="22"/>
      <c r="O79" s="36"/>
      <c r="P79" s="36"/>
      <c r="Q79" s="36"/>
    </row>
    <row r="80" s="2" customFormat="1" ht="14" customHeight="1" spans="1:17">
      <c r="A80" s="22">
        <v>75</v>
      </c>
      <c r="B80" s="42" t="s">
        <v>1291</v>
      </c>
      <c r="C80" s="24" t="s">
        <v>18</v>
      </c>
      <c r="D80" s="25" t="s">
        <v>19</v>
      </c>
      <c r="E80" s="34" t="s">
        <v>23</v>
      </c>
      <c r="F80" s="43"/>
      <c r="G80" s="56">
        <v>2.52</v>
      </c>
      <c r="H80" s="29"/>
      <c r="I80" s="29">
        <f t="shared" si="6"/>
        <v>2.52</v>
      </c>
      <c r="J80" s="22" t="str">
        <f t="shared" si="9"/>
        <v>西埔</v>
      </c>
      <c r="K80" s="34">
        <f t="shared" si="10"/>
        <v>1260</v>
      </c>
      <c r="L80" s="29">
        <f t="shared" si="7"/>
        <v>7.56</v>
      </c>
      <c r="M80" s="35">
        <f t="shared" si="8"/>
        <v>37.8</v>
      </c>
      <c r="N80" s="22"/>
      <c r="O80" s="36"/>
      <c r="P80" s="36"/>
      <c r="Q80" s="36"/>
    </row>
    <row r="81" s="2" customFormat="1" ht="14" customHeight="1" spans="1:17">
      <c r="A81" s="22">
        <v>76</v>
      </c>
      <c r="B81" s="42" t="s">
        <v>1292</v>
      </c>
      <c r="C81" s="24" t="s">
        <v>18</v>
      </c>
      <c r="D81" s="25" t="s">
        <v>19</v>
      </c>
      <c r="E81" s="34" t="s">
        <v>39</v>
      </c>
      <c r="F81" s="43"/>
      <c r="G81" s="56">
        <v>1.66</v>
      </c>
      <c r="H81" s="29"/>
      <c r="I81" s="29">
        <f t="shared" si="6"/>
        <v>1.66</v>
      </c>
      <c r="J81" s="22" t="str">
        <f t="shared" si="9"/>
        <v>西埔</v>
      </c>
      <c r="K81" s="34">
        <f t="shared" si="10"/>
        <v>830</v>
      </c>
      <c r="L81" s="29">
        <f t="shared" si="7"/>
        <v>4.98</v>
      </c>
      <c r="M81" s="35">
        <f t="shared" si="8"/>
        <v>24.9</v>
      </c>
      <c r="N81" s="22"/>
      <c r="O81" s="36"/>
      <c r="P81" s="36"/>
      <c r="Q81" s="36"/>
    </row>
    <row r="82" s="2" customFormat="1" ht="14" customHeight="1" spans="1:17">
      <c r="A82" s="22">
        <v>77</v>
      </c>
      <c r="B82" s="42" t="s">
        <v>1293</v>
      </c>
      <c r="C82" s="24" t="s">
        <v>18</v>
      </c>
      <c r="D82" s="25" t="s">
        <v>19</v>
      </c>
      <c r="E82" s="34" t="s">
        <v>23</v>
      </c>
      <c r="F82" s="43"/>
      <c r="G82" s="56">
        <v>2.65</v>
      </c>
      <c r="H82" s="29"/>
      <c r="I82" s="29">
        <f t="shared" si="6"/>
        <v>2.65</v>
      </c>
      <c r="J82" s="22" t="str">
        <f t="shared" si="9"/>
        <v>西埔</v>
      </c>
      <c r="K82" s="34">
        <f t="shared" si="10"/>
        <v>1325</v>
      </c>
      <c r="L82" s="29">
        <f t="shared" si="7"/>
        <v>7.95</v>
      </c>
      <c r="M82" s="35">
        <f t="shared" si="8"/>
        <v>39.75</v>
      </c>
      <c r="N82" s="22"/>
      <c r="O82" s="36"/>
      <c r="P82" s="36"/>
      <c r="Q82" s="36"/>
    </row>
    <row r="83" s="2" customFormat="1" ht="14" customHeight="1" spans="1:17">
      <c r="A83" s="22">
        <v>78</v>
      </c>
      <c r="B83" s="42" t="s">
        <v>1294</v>
      </c>
      <c r="C83" s="24" t="s">
        <v>18</v>
      </c>
      <c r="D83" s="25" t="s">
        <v>19</v>
      </c>
      <c r="E83" s="34" t="s">
        <v>27</v>
      </c>
      <c r="F83" s="43"/>
      <c r="G83" s="56">
        <v>2.52</v>
      </c>
      <c r="H83" s="29"/>
      <c r="I83" s="29">
        <f t="shared" si="6"/>
        <v>2.52</v>
      </c>
      <c r="J83" s="22" t="str">
        <f t="shared" si="9"/>
        <v>西埔</v>
      </c>
      <c r="K83" s="34">
        <f t="shared" si="10"/>
        <v>1260</v>
      </c>
      <c r="L83" s="29">
        <f t="shared" si="7"/>
        <v>7.56</v>
      </c>
      <c r="M83" s="35">
        <f t="shared" si="8"/>
        <v>37.8</v>
      </c>
      <c r="N83" s="22"/>
      <c r="O83" s="36"/>
      <c r="P83" s="36"/>
      <c r="Q83" s="36"/>
    </row>
    <row r="84" s="2" customFormat="1" ht="14" customHeight="1" spans="1:17">
      <c r="A84" s="22">
        <v>79</v>
      </c>
      <c r="B84" s="42" t="s">
        <v>1295</v>
      </c>
      <c r="C84" s="24" t="s">
        <v>18</v>
      </c>
      <c r="D84" s="25" t="s">
        <v>19</v>
      </c>
      <c r="E84" s="34" t="s">
        <v>20</v>
      </c>
      <c r="F84" s="43"/>
      <c r="G84" s="56">
        <v>1.88</v>
      </c>
      <c r="H84" s="29"/>
      <c r="I84" s="29">
        <f t="shared" si="6"/>
        <v>1.88</v>
      </c>
      <c r="J84" s="22" t="str">
        <f t="shared" si="9"/>
        <v>西埔</v>
      </c>
      <c r="K84" s="34">
        <f t="shared" si="10"/>
        <v>940</v>
      </c>
      <c r="L84" s="29">
        <f t="shared" si="7"/>
        <v>5.64</v>
      </c>
      <c r="M84" s="35">
        <f t="shared" si="8"/>
        <v>28.2</v>
      </c>
      <c r="N84" s="22"/>
      <c r="O84" s="36"/>
      <c r="P84" s="36"/>
      <c r="Q84" s="36"/>
    </row>
    <row r="85" s="2" customFormat="1" ht="14" customHeight="1" spans="1:17">
      <c r="A85" s="22">
        <v>80</v>
      </c>
      <c r="B85" s="42" t="s">
        <v>1296</v>
      </c>
      <c r="C85" s="24" t="s">
        <v>18</v>
      </c>
      <c r="D85" s="25" t="s">
        <v>19</v>
      </c>
      <c r="E85" s="34" t="s">
        <v>27</v>
      </c>
      <c r="F85" s="43"/>
      <c r="G85" s="56">
        <v>1.88</v>
      </c>
      <c r="H85" s="29"/>
      <c r="I85" s="29">
        <f t="shared" si="6"/>
        <v>1.88</v>
      </c>
      <c r="J85" s="22" t="str">
        <f t="shared" si="9"/>
        <v>西埔</v>
      </c>
      <c r="K85" s="34">
        <f t="shared" si="10"/>
        <v>940</v>
      </c>
      <c r="L85" s="29">
        <f t="shared" si="7"/>
        <v>5.64</v>
      </c>
      <c r="M85" s="35">
        <f t="shared" si="8"/>
        <v>28.2</v>
      </c>
      <c r="N85" s="22"/>
      <c r="O85" s="36"/>
      <c r="P85" s="36"/>
      <c r="Q85" s="36"/>
    </row>
    <row r="86" s="2" customFormat="1" ht="14" customHeight="1" spans="1:17">
      <c r="A86" s="22">
        <v>81</v>
      </c>
      <c r="B86" s="42" t="s">
        <v>1297</v>
      </c>
      <c r="C86" s="24" t="s">
        <v>18</v>
      </c>
      <c r="D86" s="25" t="s">
        <v>19</v>
      </c>
      <c r="E86" s="34" t="s">
        <v>23</v>
      </c>
      <c r="F86" s="43"/>
      <c r="G86" s="56">
        <v>3.78</v>
      </c>
      <c r="H86" s="29"/>
      <c r="I86" s="29">
        <f t="shared" si="6"/>
        <v>3.78</v>
      </c>
      <c r="J86" s="22" t="str">
        <f t="shared" si="9"/>
        <v>西埔</v>
      </c>
      <c r="K86" s="34">
        <f t="shared" si="10"/>
        <v>1890</v>
      </c>
      <c r="L86" s="29">
        <f t="shared" si="7"/>
        <v>11.34</v>
      </c>
      <c r="M86" s="35">
        <f t="shared" si="8"/>
        <v>56.7</v>
      </c>
      <c r="N86" s="22"/>
      <c r="O86" s="36"/>
      <c r="P86" s="36"/>
      <c r="Q86" s="36"/>
    </row>
    <row r="87" s="2" customFormat="1" ht="14" customHeight="1" spans="1:17">
      <c r="A87" s="22">
        <v>82</v>
      </c>
      <c r="B87" s="42" t="s">
        <v>1298</v>
      </c>
      <c r="C87" s="24" t="s">
        <v>18</v>
      </c>
      <c r="D87" s="25" t="s">
        <v>19</v>
      </c>
      <c r="E87" s="34" t="s">
        <v>27</v>
      </c>
      <c r="F87" s="43"/>
      <c r="G87" s="56">
        <v>2.52</v>
      </c>
      <c r="H87" s="29"/>
      <c r="I87" s="29">
        <f t="shared" si="6"/>
        <v>2.52</v>
      </c>
      <c r="J87" s="22" t="str">
        <f t="shared" si="9"/>
        <v>西埔</v>
      </c>
      <c r="K87" s="34">
        <f t="shared" si="10"/>
        <v>1260</v>
      </c>
      <c r="L87" s="29">
        <f t="shared" si="7"/>
        <v>7.56</v>
      </c>
      <c r="M87" s="35">
        <f t="shared" si="8"/>
        <v>37.8</v>
      </c>
      <c r="N87" s="22"/>
      <c r="O87" s="36"/>
      <c r="P87" s="36"/>
      <c r="Q87" s="36"/>
    </row>
    <row r="88" s="2" customFormat="1" ht="14" customHeight="1" spans="1:17">
      <c r="A88" s="22">
        <v>83</v>
      </c>
      <c r="B88" s="42" t="s">
        <v>1299</v>
      </c>
      <c r="C88" s="24" t="s">
        <v>18</v>
      </c>
      <c r="D88" s="25" t="s">
        <v>19</v>
      </c>
      <c r="E88" s="34" t="s">
        <v>27</v>
      </c>
      <c r="F88" s="43"/>
      <c r="G88" s="56">
        <v>1.88</v>
      </c>
      <c r="H88" s="29"/>
      <c r="I88" s="29">
        <f t="shared" si="6"/>
        <v>1.88</v>
      </c>
      <c r="J88" s="22" t="str">
        <f t="shared" si="9"/>
        <v>西埔</v>
      </c>
      <c r="K88" s="34">
        <f t="shared" si="10"/>
        <v>940</v>
      </c>
      <c r="L88" s="29">
        <f t="shared" si="7"/>
        <v>5.64</v>
      </c>
      <c r="M88" s="35">
        <f t="shared" si="8"/>
        <v>28.2</v>
      </c>
      <c r="N88" s="22"/>
      <c r="O88" s="36"/>
      <c r="P88" s="36"/>
      <c r="Q88" s="36"/>
    </row>
    <row r="89" s="2" customFormat="1" ht="14" customHeight="1" spans="1:17">
      <c r="A89" s="22">
        <v>84</v>
      </c>
      <c r="B89" s="42" t="s">
        <v>1300</v>
      </c>
      <c r="C89" s="24" t="s">
        <v>18</v>
      </c>
      <c r="D89" s="25" t="s">
        <v>19</v>
      </c>
      <c r="E89" s="34" t="s">
        <v>45</v>
      </c>
      <c r="F89" s="43"/>
      <c r="G89" s="56">
        <v>5.05</v>
      </c>
      <c r="H89" s="29"/>
      <c r="I89" s="29">
        <f t="shared" si="6"/>
        <v>5.05</v>
      </c>
      <c r="J89" s="22" t="str">
        <f t="shared" si="9"/>
        <v>西埔</v>
      </c>
      <c r="K89" s="34">
        <f t="shared" si="10"/>
        <v>2525</v>
      </c>
      <c r="L89" s="29">
        <f t="shared" si="7"/>
        <v>15.15</v>
      </c>
      <c r="M89" s="35">
        <f t="shared" si="8"/>
        <v>75.75</v>
      </c>
      <c r="N89" s="22"/>
      <c r="O89" s="36"/>
      <c r="P89" s="36"/>
      <c r="Q89" s="36"/>
    </row>
    <row r="90" s="2" customFormat="1" ht="14" customHeight="1" spans="1:17">
      <c r="A90" s="22">
        <v>85</v>
      </c>
      <c r="B90" s="42" t="s">
        <v>1301</v>
      </c>
      <c r="C90" s="24" t="s">
        <v>18</v>
      </c>
      <c r="D90" s="25" t="s">
        <v>19</v>
      </c>
      <c r="E90" s="34" t="s">
        <v>20</v>
      </c>
      <c r="F90" s="43"/>
      <c r="G90" s="56">
        <v>1.88</v>
      </c>
      <c r="H90" s="29"/>
      <c r="I90" s="29">
        <f t="shared" si="6"/>
        <v>1.88</v>
      </c>
      <c r="J90" s="22" t="str">
        <f t="shared" si="9"/>
        <v>西埔</v>
      </c>
      <c r="K90" s="34">
        <f t="shared" si="10"/>
        <v>940</v>
      </c>
      <c r="L90" s="29">
        <f t="shared" si="7"/>
        <v>5.64</v>
      </c>
      <c r="M90" s="35">
        <f t="shared" si="8"/>
        <v>28.2</v>
      </c>
      <c r="N90" s="22"/>
      <c r="O90" s="36"/>
      <c r="P90" s="36"/>
      <c r="Q90" s="36"/>
    </row>
    <row r="91" s="2" customFormat="1" ht="14" customHeight="1" spans="1:17">
      <c r="A91" s="22">
        <v>86</v>
      </c>
      <c r="B91" s="42" t="s">
        <v>811</v>
      </c>
      <c r="C91" s="24" t="s">
        <v>18</v>
      </c>
      <c r="D91" s="25" t="s">
        <v>19</v>
      </c>
      <c r="E91" s="34" t="s">
        <v>25</v>
      </c>
      <c r="F91" s="43"/>
      <c r="G91" s="56">
        <v>1.88</v>
      </c>
      <c r="H91" s="29"/>
      <c r="I91" s="29">
        <f t="shared" si="6"/>
        <v>1.88</v>
      </c>
      <c r="J91" s="22" t="str">
        <f t="shared" si="9"/>
        <v>西埔</v>
      </c>
      <c r="K91" s="34">
        <f t="shared" si="10"/>
        <v>940</v>
      </c>
      <c r="L91" s="29">
        <f t="shared" si="7"/>
        <v>5.64</v>
      </c>
      <c r="M91" s="35">
        <f t="shared" si="8"/>
        <v>28.2</v>
      </c>
      <c r="N91" s="22"/>
      <c r="O91" s="36"/>
      <c r="P91" s="36"/>
      <c r="Q91" s="36"/>
    </row>
    <row r="92" s="2" customFormat="1" ht="14" customHeight="1" spans="1:17">
      <c r="A92" s="22">
        <v>87</v>
      </c>
      <c r="B92" s="42" t="s">
        <v>1302</v>
      </c>
      <c r="C92" s="24" t="s">
        <v>18</v>
      </c>
      <c r="D92" s="25" t="s">
        <v>19</v>
      </c>
      <c r="E92" s="34" t="s">
        <v>25</v>
      </c>
      <c r="F92" s="43"/>
      <c r="G92" s="56">
        <v>1.25</v>
      </c>
      <c r="H92" s="29"/>
      <c r="I92" s="29">
        <f t="shared" si="6"/>
        <v>1.25</v>
      </c>
      <c r="J92" s="22" t="str">
        <f t="shared" si="9"/>
        <v>西埔</v>
      </c>
      <c r="K92" s="34">
        <f t="shared" si="10"/>
        <v>625</v>
      </c>
      <c r="L92" s="29">
        <f t="shared" si="7"/>
        <v>3.75</v>
      </c>
      <c r="M92" s="35">
        <f t="shared" si="8"/>
        <v>18.75</v>
      </c>
      <c r="N92" s="22"/>
      <c r="O92" s="36"/>
      <c r="P92" s="36"/>
      <c r="Q92" s="36"/>
    </row>
    <row r="93" s="2" customFormat="1" ht="14" customHeight="1" spans="1:17">
      <c r="A93" s="22">
        <v>88</v>
      </c>
      <c r="B93" s="42" t="s">
        <v>1303</v>
      </c>
      <c r="C93" s="24" t="s">
        <v>18</v>
      </c>
      <c r="D93" s="25" t="s">
        <v>19</v>
      </c>
      <c r="E93" s="34" t="s">
        <v>30</v>
      </c>
      <c r="F93" s="43"/>
      <c r="G93" s="56">
        <v>1.25</v>
      </c>
      <c r="H93" s="29"/>
      <c r="I93" s="29">
        <f t="shared" si="6"/>
        <v>1.25</v>
      </c>
      <c r="J93" s="22" t="str">
        <f t="shared" si="9"/>
        <v>西埔</v>
      </c>
      <c r="K93" s="34">
        <f t="shared" si="10"/>
        <v>625</v>
      </c>
      <c r="L93" s="29">
        <f t="shared" si="7"/>
        <v>3.75</v>
      </c>
      <c r="M93" s="35">
        <f t="shared" si="8"/>
        <v>18.75</v>
      </c>
      <c r="N93" s="22"/>
      <c r="O93" s="36"/>
      <c r="P93" s="36"/>
      <c r="Q93" s="36"/>
    </row>
    <row r="94" s="2" customFormat="1" ht="14" customHeight="1" spans="1:17">
      <c r="A94" s="22">
        <v>89</v>
      </c>
      <c r="B94" s="42" t="s">
        <v>1304</v>
      </c>
      <c r="C94" s="24" t="s">
        <v>18</v>
      </c>
      <c r="D94" s="25" t="s">
        <v>19</v>
      </c>
      <c r="E94" s="34" t="s">
        <v>45</v>
      </c>
      <c r="F94" s="43"/>
      <c r="G94" s="56">
        <v>3.15</v>
      </c>
      <c r="H94" s="29"/>
      <c r="I94" s="29">
        <f t="shared" si="6"/>
        <v>3.15</v>
      </c>
      <c r="J94" s="22" t="str">
        <f t="shared" si="9"/>
        <v>西埔</v>
      </c>
      <c r="K94" s="34">
        <f t="shared" si="10"/>
        <v>1575</v>
      </c>
      <c r="L94" s="29">
        <f t="shared" si="7"/>
        <v>9.45</v>
      </c>
      <c r="M94" s="35">
        <f t="shared" si="8"/>
        <v>47.25</v>
      </c>
      <c r="N94" s="22"/>
      <c r="O94" s="36"/>
      <c r="P94" s="36"/>
      <c r="Q94" s="36"/>
    </row>
    <row r="95" s="2" customFormat="1" ht="14" customHeight="1" spans="1:17">
      <c r="A95" s="22">
        <v>90</v>
      </c>
      <c r="B95" s="42" t="s">
        <v>1305</v>
      </c>
      <c r="C95" s="24" t="s">
        <v>18</v>
      </c>
      <c r="D95" s="25" t="s">
        <v>19</v>
      </c>
      <c r="E95" s="34" t="s">
        <v>30</v>
      </c>
      <c r="F95" s="43"/>
      <c r="G95" s="56">
        <v>1.8</v>
      </c>
      <c r="H95" s="29"/>
      <c r="I95" s="29">
        <f t="shared" si="6"/>
        <v>1.8</v>
      </c>
      <c r="J95" s="22" t="str">
        <f t="shared" si="9"/>
        <v>西埔</v>
      </c>
      <c r="K95" s="34">
        <f t="shared" si="10"/>
        <v>900</v>
      </c>
      <c r="L95" s="29">
        <f t="shared" si="7"/>
        <v>5.4</v>
      </c>
      <c r="M95" s="35">
        <f t="shared" si="8"/>
        <v>27</v>
      </c>
      <c r="N95" s="22"/>
      <c r="O95" s="36"/>
      <c r="P95" s="36"/>
      <c r="Q95" s="36"/>
    </row>
    <row r="96" s="2" customFormat="1" ht="14" customHeight="1" spans="1:17">
      <c r="A96" s="22">
        <v>91</v>
      </c>
      <c r="B96" s="42" t="s">
        <v>1306</v>
      </c>
      <c r="C96" s="24" t="s">
        <v>18</v>
      </c>
      <c r="D96" s="25" t="s">
        <v>19</v>
      </c>
      <c r="E96" s="34" t="s">
        <v>45</v>
      </c>
      <c r="F96" s="43"/>
      <c r="G96" s="56">
        <v>1.25</v>
      </c>
      <c r="H96" s="29"/>
      <c r="I96" s="29">
        <f t="shared" si="6"/>
        <v>1.25</v>
      </c>
      <c r="J96" s="22" t="str">
        <f t="shared" si="9"/>
        <v>西埔</v>
      </c>
      <c r="K96" s="34">
        <f t="shared" si="10"/>
        <v>625</v>
      </c>
      <c r="L96" s="29">
        <f t="shared" si="7"/>
        <v>3.75</v>
      </c>
      <c r="M96" s="35">
        <f t="shared" si="8"/>
        <v>18.75</v>
      </c>
      <c r="N96" s="22"/>
      <c r="O96" s="36"/>
      <c r="P96" s="36"/>
      <c r="Q96" s="36"/>
    </row>
    <row r="97" s="2" customFormat="1" ht="14" customHeight="1" spans="1:17">
      <c r="A97" s="22">
        <v>92</v>
      </c>
      <c r="B97" s="42" t="s">
        <v>1307</v>
      </c>
      <c r="C97" s="24" t="s">
        <v>18</v>
      </c>
      <c r="D97" s="25" t="s">
        <v>19</v>
      </c>
      <c r="E97" s="34" t="s">
        <v>41</v>
      </c>
      <c r="F97" s="43"/>
      <c r="G97" s="56">
        <v>1.88</v>
      </c>
      <c r="H97" s="29"/>
      <c r="I97" s="29">
        <f t="shared" si="6"/>
        <v>1.88</v>
      </c>
      <c r="J97" s="22" t="str">
        <f t="shared" si="9"/>
        <v>西埔</v>
      </c>
      <c r="K97" s="34">
        <f t="shared" si="10"/>
        <v>940</v>
      </c>
      <c r="L97" s="29">
        <f t="shared" si="7"/>
        <v>5.64</v>
      </c>
      <c r="M97" s="35">
        <f t="shared" si="8"/>
        <v>28.2</v>
      </c>
      <c r="N97" s="22"/>
      <c r="O97" s="36"/>
      <c r="P97" s="36"/>
      <c r="Q97" s="36"/>
    </row>
    <row r="98" s="2" customFormat="1" ht="14" customHeight="1" spans="1:17">
      <c r="A98" s="22">
        <v>93</v>
      </c>
      <c r="B98" s="42" t="s">
        <v>1308</v>
      </c>
      <c r="C98" s="24" t="s">
        <v>18</v>
      </c>
      <c r="D98" s="25" t="s">
        <v>19</v>
      </c>
      <c r="E98" s="34" t="s">
        <v>20</v>
      </c>
      <c r="F98" s="43"/>
      <c r="G98" s="56">
        <v>3.15</v>
      </c>
      <c r="H98" s="29"/>
      <c r="I98" s="29">
        <f t="shared" si="6"/>
        <v>3.15</v>
      </c>
      <c r="J98" s="22" t="str">
        <f t="shared" si="9"/>
        <v>西埔</v>
      </c>
      <c r="K98" s="34">
        <f t="shared" si="10"/>
        <v>1575</v>
      </c>
      <c r="L98" s="29">
        <f t="shared" si="7"/>
        <v>9.45</v>
      </c>
      <c r="M98" s="35">
        <f t="shared" si="8"/>
        <v>47.25</v>
      </c>
      <c r="N98" s="22"/>
      <c r="O98" s="36"/>
      <c r="P98" s="36"/>
      <c r="Q98" s="36"/>
    </row>
    <row r="99" s="2" customFormat="1" ht="14" customHeight="1" spans="1:17">
      <c r="A99" s="22">
        <v>94</v>
      </c>
      <c r="B99" s="42" t="s">
        <v>1309</v>
      </c>
      <c r="C99" s="24" t="s">
        <v>18</v>
      </c>
      <c r="D99" s="25" t="s">
        <v>19</v>
      </c>
      <c r="E99" s="34" t="s">
        <v>20</v>
      </c>
      <c r="F99" s="43"/>
      <c r="G99" s="56">
        <v>2.52</v>
      </c>
      <c r="H99" s="29"/>
      <c r="I99" s="29">
        <f t="shared" si="6"/>
        <v>2.52</v>
      </c>
      <c r="J99" s="22" t="str">
        <f t="shared" si="9"/>
        <v>西埔</v>
      </c>
      <c r="K99" s="34">
        <f t="shared" si="10"/>
        <v>1260</v>
      </c>
      <c r="L99" s="29">
        <f t="shared" si="7"/>
        <v>7.56</v>
      </c>
      <c r="M99" s="35">
        <f t="shared" si="8"/>
        <v>37.8</v>
      </c>
      <c r="N99" s="22"/>
      <c r="O99" s="36"/>
      <c r="P99" s="36"/>
      <c r="Q99" s="36"/>
    </row>
    <row r="100" s="2" customFormat="1" ht="14" customHeight="1" spans="1:17">
      <c r="A100" s="22">
        <v>95</v>
      </c>
      <c r="B100" s="42" t="s">
        <v>1310</v>
      </c>
      <c r="C100" s="24" t="s">
        <v>18</v>
      </c>
      <c r="D100" s="25" t="s">
        <v>19</v>
      </c>
      <c r="E100" s="34" t="s">
        <v>20</v>
      </c>
      <c r="F100" s="43"/>
      <c r="G100" s="56">
        <v>1.35</v>
      </c>
      <c r="H100" s="29"/>
      <c r="I100" s="29">
        <f t="shared" si="6"/>
        <v>1.35</v>
      </c>
      <c r="J100" s="22" t="str">
        <f t="shared" si="9"/>
        <v>西埔</v>
      </c>
      <c r="K100" s="34">
        <f t="shared" si="10"/>
        <v>675</v>
      </c>
      <c r="L100" s="29">
        <f t="shared" si="7"/>
        <v>4.05</v>
      </c>
      <c r="M100" s="35">
        <f t="shared" si="8"/>
        <v>20.25</v>
      </c>
      <c r="N100" s="22"/>
      <c r="O100" s="36"/>
      <c r="P100" s="36"/>
      <c r="Q100" s="36"/>
    </row>
    <row r="101" s="2" customFormat="1" ht="14" customHeight="1" spans="1:17">
      <c r="A101" s="22">
        <v>96</v>
      </c>
      <c r="B101" s="42" t="s">
        <v>1311</v>
      </c>
      <c r="C101" s="24" t="s">
        <v>18</v>
      </c>
      <c r="D101" s="25" t="s">
        <v>19</v>
      </c>
      <c r="E101" s="34" t="s">
        <v>25</v>
      </c>
      <c r="F101" s="43"/>
      <c r="G101" s="56">
        <v>2.64</v>
      </c>
      <c r="H101" s="29"/>
      <c r="I101" s="29">
        <f t="shared" si="6"/>
        <v>2.64</v>
      </c>
      <c r="J101" s="22" t="str">
        <f t="shared" si="9"/>
        <v>西埔</v>
      </c>
      <c r="K101" s="34">
        <f t="shared" si="10"/>
        <v>1320</v>
      </c>
      <c r="L101" s="29">
        <f t="shared" si="7"/>
        <v>7.92</v>
      </c>
      <c r="M101" s="35">
        <f t="shared" si="8"/>
        <v>39.6</v>
      </c>
      <c r="N101" s="22"/>
      <c r="O101" s="36"/>
      <c r="P101" s="36"/>
      <c r="Q101" s="36"/>
    </row>
    <row r="102" s="2" customFormat="1" ht="14" customHeight="1" spans="1:17">
      <c r="A102" s="22">
        <v>97</v>
      </c>
      <c r="B102" s="42" t="s">
        <v>1312</v>
      </c>
      <c r="C102" s="24" t="s">
        <v>18</v>
      </c>
      <c r="D102" s="25" t="s">
        <v>19</v>
      </c>
      <c r="E102" s="34" t="s">
        <v>32</v>
      </c>
      <c r="F102" s="43"/>
      <c r="G102" s="56">
        <v>3.17</v>
      </c>
      <c r="H102" s="29"/>
      <c r="I102" s="29">
        <f t="shared" si="6"/>
        <v>3.17</v>
      </c>
      <c r="J102" s="22" t="str">
        <f t="shared" si="9"/>
        <v>西埔</v>
      </c>
      <c r="K102" s="34">
        <f t="shared" si="10"/>
        <v>1585</v>
      </c>
      <c r="L102" s="29">
        <f t="shared" si="7"/>
        <v>9.51</v>
      </c>
      <c r="M102" s="35">
        <f t="shared" si="8"/>
        <v>47.55</v>
      </c>
      <c r="N102" s="22"/>
      <c r="O102" s="36"/>
      <c r="P102" s="36"/>
      <c r="Q102" s="36"/>
    </row>
    <row r="103" s="2" customFormat="1" ht="14" customHeight="1" spans="1:17">
      <c r="A103" s="22">
        <v>98</v>
      </c>
      <c r="B103" s="42" t="s">
        <v>1313</v>
      </c>
      <c r="C103" s="24" t="s">
        <v>18</v>
      </c>
      <c r="D103" s="25" t="s">
        <v>19</v>
      </c>
      <c r="E103" s="34" t="s">
        <v>41</v>
      </c>
      <c r="F103" s="43"/>
      <c r="G103" s="56">
        <v>2.25</v>
      </c>
      <c r="H103" s="29"/>
      <c r="I103" s="29">
        <f t="shared" si="6"/>
        <v>2.25</v>
      </c>
      <c r="J103" s="22" t="str">
        <f t="shared" si="9"/>
        <v>西埔</v>
      </c>
      <c r="K103" s="34">
        <f t="shared" ref="K103:K134" si="11">G103*500</f>
        <v>1125</v>
      </c>
      <c r="L103" s="29">
        <f t="shared" si="7"/>
        <v>6.75</v>
      </c>
      <c r="M103" s="35">
        <f t="shared" si="8"/>
        <v>33.75</v>
      </c>
      <c r="N103" s="22"/>
      <c r="O103" s="36"/>
      <c r="P103" s="36"/>
      <c r="Q103" s="36"/>
    </row>
    <row r="104" s="2" customFormat="1" ht="14" customHeight="1" spans="1:17">
      <c r="A104" s="22">
        <v>99</v>
      </c>
      <c r="B104" s="42" t="s">
        <v>1314</v>
      </c>
      <c r="C104" s="24" t="s">
        <v>18</v>
      </c>
      <c r="D104" s="25" t="s">
        <v>19</v>
      </c>
      <c r="E104" s="34" t="s">
        <v>39</v>
      </c>
      <c r="F104" s="43"/>
      <c r="G104" s="56">
        <v>2.11</v>
      </c>
      <c r="H104" s="29"/>
      <c r="I104" s="29">
        <f t="shared" si="6"/>
        <v>2.11</v>
      </c>
      <c r="J104" s="22" t="str">
        <f t="shared" si="9"/>
        <v>西埔</v>
      </c>
      <c r="K104" s="34">
        <f t="shared" si="11"/>
        <v>1055</v>
      </c>
      <c r="L104" s="29">
        <f t="shared" si="7"/>
        <v>6.33</v>
      </c>
      <c r="M104" s="35">
        <f t="shared" si="8"/>
        <v>31.65</v>
      </c>
      <c r="N104" s="22"/>
      <c r="O104" s="36"/>
      <c r="P104" s="36"/>
      <c r="Q104" s="36"/>
    </row>
    <row r="105" s="2" customFormat="1" ht="14" customHeight="1" spans="1:17">
      <c r="A105" s="22">
        <v>100</v>
      </c>
      <c r="B105" s="42" t="s">
        <v>1315</v>
      </c>
      <c r="C105" s="24" t="s">
        <v>18</v>
      </c>
      <c r="D105" s="25" t="s">
        <v>19</v>
      </c>
      <c r="E105" s="34" t="s">
        <v>27</v>
      </c>
      <c r="F105" s="43"/>
      <c r="G105" s="56">
        <v>2.11</v>
      </c>
      <c r="H105" s="29"/>
      <c r="I105" s="29">
        <f t="shared" si="6"/>
        <v>2.11</v>
      </c>
      <c r="J105" s="22" t="str">
        <f t="shared" si="9"/>
        <v>西埔</v>
      </c>
      <c r="K105" s="34">
        <f t="shared" si="11"/>
        <v>1055</v>
      </c>
      <c r="L105" s="29">
        <f t="shared" si="7"/>
        <v>6.33</v>
      </c>
      <c r="M105" s="35">
        <f t="shared" si="8"/>
        <v>31.65</v>
      </c>
      <c r="N105" s="22"/>
      <c r="O105" s="36"/>
      <c r="P105" s="36"/>
      <c r="Q105" s="36"/>
    </row>
    <row r="106" s="2" customFormat="1" ht="14" customHeight="1" spans="1:17">
      <c r="A106" s="22">
        <v>101</v>
      </c>
      <c r="B106" s="42" t="s">
        <v>1316</v>
      </c>
      <c r="C106" s="24" t="s">
        <v>18</v>
      </c>
      <c r="D106" s="25" t="s">
        <v>19</v>
      </c>
      <c r="E106" s="34" t="s">
        <v>41</v>
      </c>
      <c r="F106" s="43"/>
      <c r="G106" s="56">
        <v>1.57</v>
      </c>
      <c r="H106" s="29"/>
      <c r="I106" s="29">
        <f t="shared" si="6"/>
        <v>1.57</v>
      </c>
      <c r="J106" s="22" t="str">
        <f t="shared" si="9"/>
        <v>西埔</v>
      </c>
      <c r="K106" s="34">
        <f t="shared" si="11"/>
        <v>785</v>
      </c>
      <c r="L106" s="29">
        <f t="shared" si="7"/>
        <v>4.71</v>
      </c>
      <c r="M106" s="35">
        <f t="shared" si="8"/>
        <v>23.55</v>
      </c>
      <c r="N106" s="22"/>
      <c r="O106" s="36"/>
      <c r="P106" s="36"/>
      <c r="Q106" s="36"/>
    </row>
    <row r="107" s="2" customFormat="1" ht="14" customHeight="1" spans="1:17">
      <c r="A107" s="22">
        <v>102</v>
      </c>
      <c r="B107" s="42" t="s">
        <v>1317</v>
      </c>
      <c r="C107" s="24" t="s">
        <v>18</v>
      </c>
      <c r="D107" s="25" t="s">
        <v>19</v>
      </c>
      <c r="E107" s="34" t="s">
        <v>45</v>
      </c>
      <c r="F107" s="43"/>
      <c r="G107" s="56">
        <v>2.11</v>
      </c>
      <c r="H107" s="29"/>
      <c r="I107" s="29">
        <f t="shared" si="6"/>
        <v>2.11</v>
      </c>
      <c r="J107" s="22" t="str">
        <f t="shared" si="9"/>
        <v>西埔</v>
      </c>
      <c r="K107" s="34">
        <f t="shared" si="11"/>
        <v>1055</v>
      </c>
      <c r="L107" s="29">
        <f t="shared" si="7"/>
        <v>6.33</v>
      </c>
      <c r="M107" s="35">
        <f t="shared" si="8"/>
        <v>31.65</v>
      </c>
      <c r="N107" s="22"/>
      <c r="O107" s="36"/>
      <c r="P107" s="36"/>
      <c r="Q107" s="36"/>
    </row>
    <row r="108" s="2" customFormat="1" ht="14" customHeight="1" spans="1:17">
      <c r="A108" s="22">
        <v>103</v>
      </c>
      <c r="B108" s="42" t="s">
        <v>1318</v>
      </c>
      <c r="C108" s="24" t="s">
        <v>18</v>
      </c>
      <c r="D108" s="25" t="s">
        <v>19</v>
      </c>
      <c r="E108" s="34" t="s">
        <v>41</v>
      </c>
      <c r="F108" s="43"/>
      <c r="G108" s="56">
        <v>0.51</v>
      </c>
      <c r="H108" s="29"/>
      <c r="I108" s="29">
        <f t="shared" si="6"/>
        <v>0.51</v>
      </c>
      <c r="J108" s="22" t="str">
        <f t="shared" si="9"/>
        <v>西埔</v>
      </c>
      <c r="K108" s="34">
        <f t="shared" si="11"/>
        <v>255</v>
      </c>
      <c r="L108" s="29">
        <f t="shared" si="7"/>
        <v>1.53</v>
      </c>
      <c r="M108" s="35">
        <f t="shared" si="8"/>
        <v>7.65</v>
      </c>
      <c r="N108" s="22"/>
      <c r="O108" s="36"/>
      <c r="P108" s="36"/>
      <c r="Q108" s="36"/>
    </row>
    <row r="109" s="2" customFormat="1" ht="14" customHeight="1" spans="1:17">
      <c r="A109" s="22">
        <v>104</v>
      </c>
      <c r="B109" s="42" t="s">
        <v>1319</v>
      </c>
      <c r="C109" s="24" t="s">
        <v>18</v>
      </c>
      <c r="D109" s="25" t="s">
        <v>19</v>
      </c>
      <c r="E109" s="34" t="s">
        <v>23</v>
      </c>
      <c r="F109" s="43"/>
      <c r="G109" s="56">
        <v>2.64</v>
      </c>
      <c r="H109" s="29"/>
      <c r="I109" s="29">
        <f t="shared" si="6"/>
        <v>2.64</v>
      </c>
      <c r="J109" s="22" t="str">
        <f t="shared" si="9"/>
        <v>西埔</v>
      </c>
      <c r="K109" s="34">
        <f t="shared" si="11"/>
        <v>1320</v>
      </c>
      <c r="L109" s="29">
        <f t="shared" si="7"/>
        <v>7.92</v>
      </c>
      <c r="M109" s="35">
        <f t="shared" si="8"/>
        <v>39.6</v>
      </c>
      <c r="N109" s="22"/>
      <c r="O109" s="36"/>
      <c r="P109" s="36"/>
      <c r="Q109" s="36"/>
    </row>
    <row r="110" s="2" customFormat="1" ht="14" customHeight="1" spans="1:17">
      <c r="A110" s="22">
        <v>105</v>
      </c>
      <c r="B110" s="42" t="s">
        <v>1320</v>
      </c>
      <c r="C110" s="24" t="s">
        <v>18</v>
      </c>
      <c r="D110" s="25" t="s">
        <v>19</v>
      </c>
      <c r="E110" s="34" t="s">
        <v>45</v>
      </c>
      <c r="F110" s="43"/>
      <c r="G110" s="56">
        <v>2.11</v>
      </c>
      <c r="H110" s="29"/>
      <c r="I110" s="29">
        <f t="shared" si="6"/>
        <v>2.11</v>
      </c>
      <c r="J110" s="22" t="str">
        <f t="shared" si="9"/>
        <v>西埔</v>
      </c>
      <c r="K110" s="34">
        <f t="shared" si="11"/>
        <v>1055</v>
      </c>
      <c r="L110" s="29">
        <f t="shared" si="7"/>
        <v>6.33</v>
      </c>
      <c r="M110" s="35">
        <f t="shared" si="8"/>
        <v>31.65</v>
      </c>
      <c r="N110" s="22"/>
      <c r="O110" s="36"/>
      <c r="P110" s="36"/>
      <c r="Q110" s="36"/>
    </row>
    <row r="111" s="2" customFormat="1" ht="14" customHeight="1" spans="1:17">
      <c r="A111" s="22">
        <v>106</v>
      </c>
      <c r="B111" s="42" t="s">
        <v>1321</v>
      </c>
      <c r="C111" s="24" t="s">
        <v>18</v>
      </c>
      <c r="D111" s="25" t="s">
        <v>19</v>
      </c>
      <c r="E111" s="34" t="s">
        <v>23</v>
      </c>
      <c r="F111" s="43"/>
      <c r="G111" s="56">
        <v>2.9</v>
      </c>
      <c r="H111" s="29"/>
      <c r="I111" s="29">
        <f t="shared" si="6"/>
        <v>2.9</v>
      </c>
      <c r="J111" s="22" t="str">
        <f t="shared" si="9"/>
        <v>西埔</v>
      </c>
      <c r="K111" s="34">
        <f t="shared" si="11"/>
        <v>1450</v>
      </c>
      <c r="L111" s="29">
        <f t="shared" si="7"/>
        <v>8.7</v>
      </c>
      <c r="M111" s="35">
        <f t="shared" si="8"/>
        <v>43.5</v>
      </c>
      <c r="N111" s="22"/>
      <c r="O111" s="36"/>
      <c r="P111" s="36"/>
      <c r="Q111" s="36"/>
    </row>
    <row r="112" s="2" customFormat="1" ht="14" customHeight="1" spans="1:17">
      <c r="A112" s="22">
        <v>107</v>
      </c>
      <c r="B112" s="42" t="s">
        <v>1322</v>
      </c>
      <c r="C112" s="24" t="s">
        <v>18</v>
      </c>
      <c r="D112" s="25" t="s">
        <v>19</v>
      </c>
      <c r="E112" s="34" t="s">
        <v>41</v>
      </c>
      <c r="F112" s="43"/>
      <c r="G112" s="56">
        <v>1.84</v>
      </c>
      <c r="H112" s="29"/>
      <c r="I112" s="29">
        <f t="shared" si="6"/>
        <v>1.84</v>
      </c>
      <c r="J112" s="22" t="str">
        <f t="shared" si="9"/>
        <v>西埔</v>
      </c>
      <c r="K112" s="34">
        <f t="shared" si="11"/>
        <v>920</v>
      </c>
      <c r="L112" s="29">
        <f t="shared" si="7"/>
        <v>5.52</v>
      </c>
      <c r="M112" s="35">
        <f t="shared" si="8"/>
        <v>27.6</v>
      </c>
      <c r="N112" s="22"/>
      <c r="O112" s="36"/>
      <c r="P112" s="36"/>
      <c r="Q112" s="36"/>
    </row>
    <row r="113" s="2" customFormat="1" ht="14" customHeight="1" spans="1:17">
      <c r="A113" s="22">
        <v>108</v>
      </c>
      <c r="B113" s="42" t="s">
        <v>1323</v>
      </c>
      <c r="C113" s="24" t="s">
        <v>18</v>
      </c>
      <c r="D113" s="25" t="s">
        <v>19</v>
      </c>
      <c r="E113" s="34" t="s">
        <v>45</v>
      </c>
      <c r="F113" s="43"/>
      <c r="G113" s="56">
        <v>3.96</v>
      </c>
      <c r="H113" s="29"/>
      <c r="I113" s="29">
        <f t="shared" si="6"/>
        <v>3.96</v>
      </c>
      <c r="J113" s="22" t="str">
        <f t="shared" si="9"/>
        <v>西埔</v>
      </c>
      <c r="K113" s="34">
        <f t="shared" si="11"/>
        <v>1980</v>
      </c>
      <c r="L113" s="29">
        <f t="shared" si="7"/>
        <v>11.88</v>
      </c>
      <c r="M113" s="35">
        <f t="shared" si="8"/>
        <v>59.4</v>
      </c>
      <c r="N113" s="22"/>
      <c r="O113" s="36"/>
      <c r="P113" s="36"/>
      <c r="Q113" s="36"/>
    </row>
    <row r="114" s="2" customFormat="1" ht="14" customHeight="1" spans="1:17">
      <c r="A114" s="22">
        <v>109</v>
      </c>
      <c r="B114" s="42" t="s">
        <v>1324</v>
      </c>
      <c r="C114" s="24" t="s">
        <v>18</v>
      </c>
      <c r="D114" s="25" t="s">
        <v>19</v>
      </c>
      <c r="E114" s="34" t="s">
        <v>45</v>
      </c>
      <c r="F114" s="43"/>
      <c r="G114" s="56">
        <v>6.34</v>
      </c>
      <c r="H114" s="29"/>
      <c r="I114" s="29">
        <f t="shared" si="6"/>
        <v>6.34</v>
      </c>
      <c r="J114" s="22" t="str">
        <f t="shared" si="9"/>
        <v>西埔</v>
      </c>
      <c r="K114" s="34">
        <f t="shared" si="11"/>
        <v>3170</v>
      </c>
      <c r="L114" s="29">
        <f t="shared" si="7"/>
        <v>19.02</v>
      </c>
      <c r="M114" s="35">
        <f t="shared" si="8"/>
        <v>95.1</v>
      </c>
      <c r="N114" s="22"/>
      <c r="O114" s="36"/>
      <c r="P114" s="36"/>
      <c r="Q114" s="36"/>
    </row>
    <row r="115" s="2" customFormat="1" ht="14" customHeight="1" spans="1:17">
      <c r="A115" s="22">
        <v>110</v>
      </c>
      <c r="B115" s="42" t="s">
        <v>1325</v>
      </c>
      <c r="C115" s="24" t="s">
        <v>18</v>
      </c>
      <c r="D115" s="25" t="s">
        <v>19</v>
      </c>
      <c r="E115" s="34" t="s">
        <v>30</v>
      </c>
      <c r="F115" s="43"/>
      <c r="G115" s="56">
        <v>1.84</v>
      </c>
      <c r="H115" s="29"/>
      <c r="I115" s="29">
        <f t="shared" si="6"/>
        <v>1.84</v>
      </c>
      <c r="J115" s="22" t="str">
        <f t="shared" si="9"/>
        <v>西埔</v>
      </c>
      <c r="K115" s="34">
        <f t="shared" si="11"/>
        <v>920</v>
      </c>
      <c r="L115" s="29">
        <f t="shared" si="7"/>
        <v>5.52</v>
      </c>
      <c r="M115" s="35">
        <f t="shared" si="8"/>
        <v>27.6</v>
      </c>
      <c r="N115" s="22"/>
      <c r="O115" s="36"/>
      <c r="P115" s="36"/>
      <c r="Q115" s="36"/>
    </row>
    <row r="116" s="2" customFormat="1" ht="14" customHeight="1" spans="1:17">
      <c r="A116" s="22">
        <v>111</v>
      </c>
      <c r="B116" s="42" t="s">
        <v>1326</v>
      </c>
      <c r="C116" s="24" t="s">
        <v>18</v>
      </c>
      <c r="D116" s="25" t="s">
        <v>19</v>
      </c>
      <c r="E116" s="34" t="s">
        <v>45</v>
      </c>
      <c r="F116" s="43"/>
      <c r="G116" s="56">
        <v>2.11</v>
      </c>
      <c r="H116" s="29"/>
      <c r="I116" s="29">
        <f t="shared" si="6"/>
        <v>2.11</v>
      </c>
      <c r="J116" s="22" t="str">
        <f t="shared" si="9"/>
        <v>西埔</v>
      </c>
      <c r="K116" s="34">
        <f t="shared" si="11"/>
        <v>1055</v>
      </c>
      <c r="L116" s="29">
        <f t="shared" si="7"/>
        <v>6.33</v>
      </c>
      <c r="M116" s="35">
        <f t="shared" si="8"/>
        <v>31.65</v>
      </c>
      <c r="N116" s="22"/>
      <c r="O116" s="36"/>
      <c r="P116" s="36"/>
      <c r="Q116" s="36"/>
    </row>
    <row r="117" s="2" customFormat="1" ht="14" customHeight="1" spans="1:17">
      <c r="A117" s="22">
        <v>112</v>
      </c>
      <c r="B117" s="42" t="s">
        <v>1327</v>
      </c>
      <c r="C117" s="24" t="s">
        <v>18</v>
      </c>
      <c r="D117" s="25" t="s">
        <v>19</v>
      </c>
      <c r="E117" s="34" t="s">
        <v>23</v>
      </c>
      <c r="F117" s="43"/>
      <c r="G117" s="56">
        <v>2.11</v>
      </c>
      <c r="H117" s="29"/>
      <c r="I117" s="29">
        <f t="shared" si="6"/>
        <v>2.11</v>
      </c>
      <c r="J117" s="22" t="str">
        <f t="shared" si="9"/>
        <v>西埔</v>
      </c>
      <c r="K117" s="34">
        <f t="shared" si="11"/>
        <v>1055</v>
      </c>
      <c r="L117" s="29">
        <f t="shared" si="7"/>
        <v>6.33</v>
      </c>
      <c r="M117" s="35">
        <f t="shared" si="8"/>
        <v>31.65</v>
      </c>
      <c r="N117" s="22"/>
      <c r="O117" s="36"/>
      <c r="P117" s="36"/>
      <c r="Q117" s="36"/>
    </row>
    <row r="118" s="2" customFormat="1" ht="14" customHeight="1" spans="1:17">
      <c r="A118" s="22">
        <v>113</v>
      </c>
      <c r="B118" s="42" t="s">
        <v>1328</v>
      </c>
      <c r="C118" s="24" t="s">
        <v>18</v>
      </c>
      <c r="D118" s="25" t="s">
        <v>19</v>
      </c>
      <c r="E118" s="34" t="s">
        <v>27</v>
      </c>
      <c r="F118" s="43"/>
      <c r="G118" s="56">
        <v>2.11</v>
      </c>
      <c r="H118" s="29"/>
      <c r="I118" s="29">
        <f t="shared" si="6"/>
        <v>2.11</v>
      </c>
      <c r="J118" s="22" t="str">
        <f t="shared" si="9"/>
        <v>西埔</v>
      </c>
      <c r="K118" s="34">
        <f t="shared" si="11"/>
        <v>1055</v>
      </c>
      <c r="L118" s="29">
        <f t="shared" si="7"/>
        <v>6.33</v>
      </c>
      <c r="M118" s="35">
        <f t="shared" si="8"/>
        <v>31.65</v>
      </c>
      <c r="N118" s="22"/>
      <c r="O118" s="36"/>
      <c r="P118" s="36"/>
      <c r="Q118" s="36"/>
    </row>
    <row r="119" s="2" customFormat="1" ht="14" customHeight="1" spans="1:17">
      <c r="A119" s="22">
        <v>114</v>
      </c>
      <c r="B119" s="42" t="s">
        <v>1329</v>
      </c>
      <c r="C119" s="24" t="s">
        <v>18</v>
      </c>
      <c r="D119" s="25" t="s">
        <v>19</v>
      </c>
      <c r="E119" s="34" t="s">
        <v>41</v>
      </c>
      <c r="F119" s="43"/>
      <c r="G119" s="56">
        <v>2.11</v>
      </c>
      <c r="H119" s="29"/>
      <c r="I119" s="29">
        <f t="shared" si="6"/>
        <v>2.11</v>
      </c>
      <c r="J119" s="22" t="str">
        <f t="shared" si="9"/>
        <v>西埔</v>
      </c>
      <c r="K119" s="34">
        <f t="shared" si="11"/>
        <v>1055</v>
      </c>
      <c r="L119" s="29">
        <f t="shared" si="7"/>
        <v>6.33</v>
      </c>
      <c r="M119" s="35">
        <f t="shared" si="8"/>
        <v>31.65</v>
      </c>
      <c r="N119" s="22"/>
      <c r="O119" s="36"/>
      <c r="P119" s="36"/>
      <c r="Q119" s="36"/>
    </row>
    <row r="120" s="2" customFormat="1" ht="14" customHeight="1" spans="1:17">
      <c r="A120" s="22">
        <v>115</v>
      </c>
      <c r="B120" s="42" t="s">
        <v>1330</v>
      </c>
      <c r="C120" s="24" t="s">
        <v>18</v>
      </c>
      <c r="D120" s="25" t="s">
        <v>19</v>
      </c>
      <c r="E120" s="34" t="s">
        <v>27</v>
      </c>
      <c r="F120" s="43"/>
      <c r="G120" s="56">
        <v>2.52</v>
      </c>
      <c r="H120" s="29"/>
      <c r="I120" s="29">
        <f t="shared" si="6"/>
        <v>2.52</v>
      </c>
      <c r="J120" s="22" t="str">
        <f t="shared" si="9"/>
        <v>西埔</v>
      </c>
      <c r="K120" s="34">
        <f t="shared" si="11"/>
        <v>1260</v>
      </c>
      <c r="L120" s="29">
        <f t="shared" si="7"/>
        <v>7.56</v>
      </c>
      <c r="M120" s="35">
        <f t="shared" si="8"/>
        <v>37.8</v>
      </c>
      <c r="N120" s="22"/>
      <c r="O120" s="36"/>
      <c r="P120" s="36"/>
      <c r="Q120" s="36"/>
    </row>
    <row r="121" s="2" customFormat="1" ht="14" customHeight="1" spans="1:17">
      <c r="A121" s="22">
        <v>116</v>
      </c>
      <c r="B121" s="42" t="s">
        <v>1331</v>
      </c>
      <c r="C121" s="24" t="s">
        <v>18</v>
      </c>
      <c r="D121" s="25" t="s">
        <v>19</v>
      </c>
      <c r="E121" s="34" t="s">
        <v>20</v>
      </c>
      <c r="F121" s="43"/>
      <c r="G121" s="56">
        <v>3.15</v>
      </c>
      <c r="H121" s="29"/>
      <c r="I121" s="29">
        <f t="shared" si="6"/>
        <v>3.15</v>
      </c>
      <c r="J121" s="22" t="str">
        <f t="shared" si="9"/>
        <v>西埔</v>
      </c>
      <c r="K121" s="34">
        <f t="shared" si="11"/>
        <v>1575</v>
      </c>
      <c r="L121" s="29">
        <f t="shared" si="7"/>
        <v>9.45</v>
      </c>
      <c r="M121" s="35">
        <f t="shared" si="8"/>
        <v>47.25</v>
      </c>
      <c r="N121" s="22"/>
      <c r="O121" s="36"/>
      <c r="P121" s="36"/>
      <c r="Q121" s="36"/>
    </row>
    <row r="122" s="2" customFormat="1" ht="14" customHeight="1" spans="1:17">
      <c r="A122" s="22">
        <v>117</v>
      </c>
      <c r="B122" s="42" t="s">
        <v>1332</v>
      </c>
      <c r="C122" s="24" t="s">
        <v>18</v>
      </c>
      <c r="D122" s="25" t="s">
        <v>19</v>
      </c>
      <c r="E122" s="34" t="s">
        <v>39</v>
      </c>
      <c r="F122" s="43"/>
      <c r="G122" s="56">
        <v>3.15</v>
      </c>
      <c r="H122" s="29"/>
      <c r="I122" s="29">
        <f t="shared" si="6"/>
        <v>3.15</v>
      </c>
      <c r="J122" s="22" t="str">
        <f t="shared" si="9"/>
        <v>西埔</v>
      </c>
      <c r="K122" s="34">
        <f t="shared" si="11"/>
        <v>1575</v>
      </c>
      <c r="L122" s="29">
        <f t="shared" si="7"/>
        <v>9.45</v>
      </c>
      <c r="M122" s="35">
        <f t="shared" si="8"/>
        <v>47.25</v>
      </c>
      <c r="N122" s="22"/>
      <c r="O122" s="36"/>
      <c r="P122" s="36"/>
      <c r="Q122" s="36"/>
    </row>
    <row r="123" s="2" customFormat="1" ht="14" customHeight="1" spans="1:17">
      <c r="A123" s="22">
        <v>118</v>
      </c>
      <c r="B123" s="42" t="s">
        <v>1333</v>
      </c>
      <c r="C123" s="24" t="s">
        <v>18</v>
      </c>
      <c r="D123" s="25" t="s">
        <v>19</v>
      </c>
      <c r="E123" s="34" t="s">
        <v>39</v>
      </c>
      <c r="F123" s="43"/>
      <c r="G123" s="56">
        <v>5.67</v>
      </c>
      <c r="H123" s="29"/>
      <c r="I123" s="29">
        <f t="shared" si="6"/>
        <v>5.67</v>
      </c>
      <c r="J123" s="22" t="str">
        <f t="shared" si="9"/>
        <v>西埔</v>
      </c>
      <c r="K123" s="34">
        <f t="shared" si="11"/>
        <v>2835</v>
      </c>
      <c r="L123" s="29">
        <f t="shared" si="7"/>
        <v>17.01</v>
      </c>
      <c r="M123" s="35">
        <f t="shared" si="8"/>
        <v>85.05</v>
      </c>
      <c r="N123" s="22"/>
      <c r="O123" s="36"/>
      <c r="P123" s="36"/>
      <c r="Q123" s="36"/>
    </row>
    <row r="124" s="2" customFormat="1" ht="14" customHeight="1" spans="1:17">
      <c r="A124" s="22">
        <v>119</v>
      </c>
      <c r="B124" s="42" t="s">
        <v>1334</v>
      </c>
      <c r="C124" s="24" t="s">
        <v>18</v>
      </c>
      <c r="D124" s="25" t="s">
        <v>19</v>
      </c>
      <c r="E124" s="34" t="s">
        <v>25</v>
      </c>
      <c r="F124" s="43"/>
      <c r="G124" s="56">
        <v>1.88</v>
      </c>
      <c r="H124" s="29"/>
      <c r="I124" s="29">
        <f t="shared" si="6"/>
        <v>1.88</v>
      </c>
      <c r="J124" s="22" t="str">
        <f t="shared" si="9"/>
        <v>西埔</v>
      </c>
      <c r="K124" s="34">
        <f t="shared" si="11"/>
        <v>940</v>
      </c>
      <c r="L124" s="29">
        <f t="shared" si="7"/>
        <v>5.64</v>
      </c>
      <c r="M124" s="35">
        <f t="shared" si="8"/>
        <v>28.2</v>
      </c>
      <c r="N124" s="22"/>
      <c r="O124" s="36"/>
      <c r="P124" s="36"/>
      <c r="Q124" s="36"/>
    </row>
    <row r="125" s="2" customFormat="1" ht="14" customHeight="1" spans="1:17">
      <c r="A125" s="22">
        <v>120</v>
      </c>
      <c r="B125" s="42" t="s">
        <v>1335</v>
      </c>
      <c r="C125" s="24" t="s">
        <v>18</v>
      </c>
      <c r="D125" s="25" t="s">
        <v>19</v>
      </c>
      <c r="E125" s="34" t="s">
        <v>32</v>
      </c>
      <c r="F125" s="43"/>
      <c r="G125" s="56">
        <v>2.52</v>
      </c>
      <c r="H125" s="29"/>
      <c r="I125" s="29">
        <f t="shared" si="6"/>
        <v>2.52</v>
      </c>
      <c r="J125" s="22" t="str">
        <f t="shared" si="9"/>
        <v>西埔</v>
      </c>
      <c r="K125" s="34">
        <f t="shared" si="11"/>
        <v>1260</v>
      </c>
      <c r="L125" s="29">
        <f t="shared" si="7"/>
        <v>7.56</v>
      </c>
      <c r="M125" s="35">
        <f t="shared" si="8"/>
        <v>37.8</v>
      </c>
      <c r="N125" s="22"/>
      <c r="O125" s="36"/>
      <c r="P125" s="36"/>
      <c r="Q125" s="36"/>
    </row>
    <row r="126" s="2" customFormat="1" ht="14" customHeight="1" spans="1:17">
      <c r="A126" s="22">
        <v>121</v>
      </c>
      <c r="B126" s="42" t="s">
        <v>1336</v>
      </c>
      <c r="C126" s="24" t="s">
        <v>18</v>
      </c>
      <c r="D126" s="25" t="s">
        <v>19</v>
      </c>
      <c r="E126" s="34" t="s">
        <v>39</v>
      </c>
      <c r="F126" s="43"/>
      <c r="G126" s="56">
        <v>2.52</v>
      </c>
      <c r="H126" s="29"/>
      <c r="I126" s="29">
        <f t="shared" si="6"/>
        <v>2.52</v>
      </c>
      <c r="J126" s="22" t="str">
        <f t="shared" si="9"/>
        <v>西埔</v>
      </c>
      <c r="K126" s="34">
        <f t="shared" si="11"/>
        <v>1260</v>
      </c>
      <c r="L126" s="29">
        <f t="shared" si="7"/>
        <v>7.56</v>
      </c>
      <c r="M126" s="35">
        <f t="shared" si="8"/>
        <v>37.8</v>
      </c>
      <c r="N126" s="22"/>
      <c r="O126" s="36"/>
      <c r="P126" s="36"/>
      <c r="Q126" s="36"/>
    </row>
    <row r="127" s="2" customFormat="1" ht="14" customHeight="1" spans="1:17">
      <c r="A127" s="22">
        <v>122</v>
      </c>
      <c r="B127" s="42" t="s">
        <v>1337</v>
      </c>
      <c r="C127" s="24" t="s">
        <v>18</v>
      </c>
      <c r="D127" s="25" t="s">
        <v>19</v>
      </c>
      <c r="E127" s="34" t="s">
        <v>41</v>
      </c>
      <c r="F127" s="43"/>
      <c r="G127" s="56">
        <v>1.88</v>
      </c>
      <c r="H127" s="29"/>
      <c r="I127" s="29">
        <f t="shared" si="6"/>
        <v>1.88</v>
      </c>
      <c r="J127" s="22" t="str">
        <f t="shared" si="9"/>
        <v>西埔</v>
      </c>
      <c r="K127" s="34">
        <f t="shared" si="11"/>
        <v>940</v>
      </c>
      <c r="L127" s="29">
        <f t="shared" si="7"/>
        <v>5.64</v>
      </c>
      <c r="M127" s="35">
        <f t="shared" si="8"/>
        <v>28.2</v>
      </c>
      <c r="N127" s="22"/>
      <c r="O127" s="36"/>
      <c r="P127" s="36"/>
      <c r="Q127" s="36"/>
    </row>
    <row r="128" s="2" customFormat="1" ht="14" customHeight="1" spans="1:17">
      <c r="A128" s="22">
        <v>123</v>
      </c>
      <c r="B128" s="42" t="s">
        <v>1338</v>
      </c>
      <c r="C128" s="24" t="s">
        <v>18</v>
      </c>
      <c r="D128" s="25" t="s">
        <v>19</v>
      </c>
      <c r="E128" s="34" t="s">
        <v>39</v>
      </c>
      <c r="F128" s="43"/>
      <c r="G128" s="56">
        <v>1.88</v>
      </c>
      <c r="H128" s="29"/>
      <c r="I128" s="29">
        <f t="shared" si="6"/>
        <v>1.88</v>
      </c>
      <c r="J128" s="22" t="str">
        <f t="shared" si="9"/>
        <v>西埔</v>
      </c>
      <c r="K128" s="34">
        <f t="shared" si="11"/>
        <v>940</v>
      </c>
      <c r="L128" s="29">
        <f t="shared" si="7"/>
        <v>5.64</v>
      </c>
      <c r="M128" s="35">
        <f t="shared" si="8"/>
        <v>28.2</v>
      </c>
      <c r="N128" s="22"/>
      <c r="O128" s="36"/>
      <c r="P128" s="36"/>
      <c r="Q128" s="36"/>
    </row>
    <row r="129" s="2" customFormat="1" ht="14" customHeight="1" spans="1:17">
      <c r="A129" s="22">
        <v>124</v>
      </c>
      <c r="B129" s="42" t="s">
        <v>1339</v>
      </c>
      <c r="C129" s="24" t="s">
        <v>18</v>
      </c>
      <c r="D129" s="25" t="s">
        <v>19</v>
      </c>
      <c r="E129" s="34" t="s">
        <v>27</v>
      </c>
      <c r="F129" s="43"/>
      <c r="G129" s="56">
        <v>2.52</v>
      </c>
      <c r="H129" s="29"/>
      <c r="I129" s="29">
        <f t="shared" si="6"/>
        <v>2.52</v>
      </c>
      <c r="J129" s="22" t="str">
        <f t="shared" si="9"/>
        <v>西埔</v>
      </c>
      <c r="K129" s="34">
        <f t="shared" si="11"/>
        <v>1260</v>
      </c>
      <c r="L129" s="29">
        <f t="shared" si="7"/>
        <v>7.56</v>
      </c>
      <c r="M129" s="35">
        <f t="shared" si="8"/>
        <v>37.8</v>
      </c>
      <c r="N129" s="22"/>
      <c r="O129" s="36"/>
      <c r="P129" s="36"/>
      <c r="Q129" s="36"/>
    </row>
    <row r="130" s="2" customFormat="1" ht="14" customHeight="1" spans="1:17">
      <c r="A130" s="22">
        <v>125</v>
      </c>
      <c r="B130" s="42" t="s">
        <v>940</v>
      </c>
      <c r="C130" s="24" t="s">
        <v>18</v>
      </c>
      <c r="D130" s="25" t="s">
        <v>19</v>
      </c>
      <c r="E130" s="34" t="s">
        <v>45</v>
      </c>
      <c r="F130" s="43"/>
      <c r="G130" s="56">
        <v>2.52</v>
      </c>
      <c r="H130" s="29"/>
      <c r="I130" s="29">
        <f t="shared" si="6"/>
        <v>2.52</v>
      </c>
      <c r="J130" s="22" t="str">
        <f t="shared" si="9"/>
        <v>西埔</v>
      </c>
      <c r="K130" s="34">
        <f t="shared" si="11"/>
        <v>1260</v>
      </c>
      <c r="L130" s="29">
        <f t="shared" si="7"/>
        <v>7.56</v>
      </c>
      <c r="M130" s="35">
        <f t="shared" si="8"/>
        <v>37.8</v>
      </c>
      <c r="N130" s="22"/>
      <c r="O130" s="36"/>
      <c r="P130" s="36"/>
      <c r="Q130" s="36"/>
    </row>
    <row r="131" s="2" customFormat="1" ht="14" customHeight="1" spans="1:17">
      <c r="A131" s="22">
        <v>126</v>
      </c>
      <c r="B131" s="42" t="s">
        <v>1340</v>
      </c>
      <c r="C131" s="24" t="s">
        <v>18</v>
      </c>
      <c r="D131" s="25" t="s">
        <v>19</v>
      </c>
      <c r="E131" s="34" t="s">
        <v>25</v>
      </c>
      <c r="F131" s="43"/>
      <c r="G131" s="56">
        <v>4.42</v>
      </c>
      <c r="H131" s="29"/>
      <c r="I131" s="29">
        <f t="shared" si="6"/>
        <v>4.42</v>
      </c>
      <c r="J131" s="22" t="str">
        <f t="shared" si="9"/>
        <v>西埔</v>
      </c>
      <c r="K131" s="34">
        <f t="shared" si="11"/>
        <v>2210</v>
      </c>
      <c r="L131" s="29">
        <f t="shared" si="7"/>
        <v>13.26</v>
      </c>
      <c r="M131" s="35">
        <f t="shared" si="8"/>
        <v>66.3</v>
      </c>
      <c r="N131" s="22"/>
      <c r="O131" s="36"/>
      <c r="P131" s="36"/>
      <c r="Q131" s="36"/>
    </row>
    <row r="132" s="2" customFormat="1" ht="14" customHeight="1" spans="1:17">
      <c r="A132" s="22">
        <v>127</v>
      </c>
      <c r="B132" s="42" t="s">
        <v>1341</v>
      </c>
      <c r="C132" s="24" t="s">
        <v>18</v>
      </c>
      <c r="D132" s="25" t="s">
        <v>19</v>
      </c>
      <c r="E132" s="34" t="s">
        <v>39</v>
      </c>
      <c r="F132" s="43"/>
      <c r="G132" s="56">
        <v>3.15</v>
      </c>
      <c r="H132" s="29"/>
      <c r="I132" s="29">
        <f t="shared" si="6"/>
        <v>3.15</v>
      </c>
      <c r="J132" s="22" t="str">
        <f t="shared" si="9"/>
        <v>西埔</v>
      </c>
      <c r="K132" s="34">
        <f t="shared" si="11"/>
        <v>1575</v>
      </c>
      <c r="L132" s="29">
        <f t="shared" si="7"/>
        <v>9.45</v>
      </c>
      <c r="M132" s="35">
        <f t="shared" si="8"/>
        <v>47.25</v>
      </c>
      <c r="N132" s="22"/>
      <c r="O132" s="36"/>
      <c r="P132" s="36"/>
      <c r="Q132" s="36"/>
    </row>
    <row r="133" s="2" customFormat="1" ht="14" customHeight="1" spans="1:17">
      <c r="A133" s="22">
        <v>128</v>
      </c>
      <c r="B133" s="42" t="s">
        <v>1342</v>
      </c>
      <c r="C133" s="24" t="s">
        <v>18</v>
      </c>
      <c r="D133" s="25" t="s">
        <v>19</v>
      </c>
      <c r="E133" s="34" t="s">
        <v>23</v>
      </c>
      <c r="F133" s="43"/>
      <c r="G133" s="56">
        <v>3.26</v>
      </c>
      <c r="H133" s="29"/>
      <c r="I133" s="29">
        <f t="shared" si="6"/>
        <v>3.26</v>
      </c>
      <c r="J133" s="22" t="str">
        <f t="shared" si="9"/>
        <v>西埔</v>
      </c>
      <c r="K133" s="34">
        <f t="shared" si="11"/>
        <v>1630</v>
      </c>
      <c r="L133" s="29">
        <f t="shared" si="7"/>
        <v>9.78</v>
      </c>
      <c r="M133" s="35">
        <f t="shared" si="8"/>
        <v>48.9</v>
      </c>
      <c r="N133" s="22"/>
      <c r="O133" s="36"/>
      <c r="P133" s="36"/>
      <c r="Q133" s="36"/>
    </row>
    <row r="134" s="2" customFormat="1" ht="14" customHeight="1" spans="1:17">
      <c r="A134" s="22">
        <v>129</v>
      </c>
      <c r="B134" s="42" t="s">
        <v>1343</v>
      </c>
      <c r="C134" s="24" t="s">
        <v>18</v>
      </c>
      <c r="D134" s="25" t="s">
        <v>19</v>
      </c>
      <c r="E134" s="34" t="s">
        <v>30</v>
      </c>
      <c r="F134" s="43"/>
      <c r="G134" s="56">
        <v>2.52</v>
      </c>
      <c r="H134" s="29"/>
      <c r="I134" s="29">
        <f t="shared" ref="I134:I197" si="12">G134</f>
        <v>2.52</v>
      </c>
      <c r="J134" s="22" t="str">
        <f t="shared" si="9"/>
        <v>西埔</v>
      </c>
      <c r="K134" s="34">
        <f t="shared" si="11"/>
        <v>1260</v>
      </c>
      <c r="L134" s="29">
        <f t="shared" ref="L134:L197" si="13">I134*3</f>
        <v>7.56</v>
      </c>
      <c r="M134" s="35">
        <f t="shared" ref="M134:M197" si="14">I134*15</f>
        <v>37.8</v>
      </c>
      <c r="N134" s="22"/>
      <c r="O134" s="36"/>
      <c r="P134" s="36"/>
      <c r="Q134" s="36"/>
    </row>
    <row r="135" s="2" customFormat="1" ht="14" customHeight="1" spans="1:17">
      <c r="A135" s="22">
        <v>130</v>
      </c>
      <c r="B135" s="42" t="s">
        <v>1344</v>
      </c>
      <c r="C135" s="24" t="s">
        <v>18</v>
      </c>
      <c r="D135" s="25" t="s">
        <v>19</v>
      </c>
      <c r="E135" s="34" t="s">
        <v>25</v>
      </c>
      <c r="F135" s="43"/>
      <c r="G135" s="56">
        <v>2.52</v>
      </c>
      <c r="H135" s="29"/>
      <c r="I135" s="29">
        <f t="shared" si="12"/>
        <v>2.52</v>
      </c>
      <c r="J135" s="22" t="str">
        <f t="shared" ref="J135:J198" si="15">J134</f>
        <v>西埔</v>
      </c>
      <c r="K135" s="34">
        <f t="shared" ref="K135:K166" si="16">G135*500</f>
        <v>1260</v>
      </c>
      <c r="L135" s="29">
        <f t="shared" si="13"/>
        <v>7.56</v>
      </c>
      <c r="M135" s="35">
        <f t="shared" si="14"/>
        <v>37.8</v>
      </c>
      <c r="N135" s="22"/>
      <c r="O135" s="36"/>
      <c r="P135" s="36"/>
      <c r="Q135" s="36"/>
    </row>
    <row r="136" s="2" customFormat="1" ht="14" customHeight="1" spans="1:17">
      <c r="A136" s="22">
        <v>131</v>
      </c>
      <c r="B136" s="42" t="s">
        <v>1345</v>
      </c>
      <c r="C136" s="24" t="s">
        <v>18</v>
      </c>
      <c r="D136" s="25" t="s">
        <v>19</v>
      </c>
      <c r="E136" s="34" t="s">
        <v>27</v>
      </c>
      <c r="F136" s="43"/>
      <c r="G136" s="56">
        <v>2.52</v>
      </c>
      <c r="H136" s="29"/>
      <c r="I136" s="29">
        <f t="shared" si="12"/>
        <v>2.52</v>
      </c>
      <c r="J136" s="22" t="str">
        <f t="shared" si="15"/>
        <v>西埔</v>
      </c>
      <c r="K136" s="34">
        <f t="shared" si="16"/>
        <v>1260</v>
      </c>
      <c r="L136" s="29">
        <f t="shared" si="13"/>
        <v>7.56</v>
      </c>
      <c r="M136" s="35">
        <f t="shared" si="14"/>
        <v>37.8</v>
      </c>
      <c r="N136" s="22"/>
      <c r="O136" s="36"/>
      <c r="P136" s="36"/>
      <c r="Q136" s="36"/>
    </row>
    <row r="137" s="2" customFormat="1" ht="14" customHeight="1" spans="1:17">
      <c r="A137" s="22">
        <v>132</v>
      </c>
      <c r="B137" s="42" t="s">
        <v>1346</v>
      </c>
      <c r="C137" s="24" t="s">
        <v>18</v>
      </c>
      <c r="D137" s="25" t="s">
        <v>19</v>
      </c>
      <c r="E137" s="34" t="s">
        <v>25</v>
      </c>
      <c r="F137" s="43"/>
      <c r="G137" s="56">
        <v>3.78</v>
      </c>
      <c r="H137" s="29"/>
      <c r="I137" s="29">
        <f t="shared" si="12"/>
        <v>3.78</v>
      </c>
      <c r="J137" s="22" t="str">
        <f t="shared" si="15"/>
        <v>西埔</v>
      </c>
      <c r="K137" s="34">
        <f t="shared" si="16"/>
        <v>1890</v>
      </c>
      <c r="L137" s="29">
        <f t="shared" si="13"/>
        <v>11.34</v>
      </c>
      <c r="M137" s="35">
        <f t="shared" si="14"/>
        <v>56.7</v>
      </c>
      <c r="N137" s="22"/>
      <c r="O137" s="36"/>
      <c r="P137" s="36"/>
      <c r="Q137" s="36"/>
    </row>
    <row r="138" s="2" customFormat="1" ht="14" customHeight="1" spans="1:17">
      <c r="A138" s="22">
        <v>133</v>
      </c>
      <c r="B138" s="42" t="s">
        <v>1347</v>
      </c>
      <c r="C138" s="24" t="s">
        <v>18</v>
      </c>
      <c r="D138" s="25" t="s">
        <v>19</v>
      </c>
      <c r="E138" s="34" t="s">
        <v>20</v>
      </c>
      <c r="F138" s="43"/>
      <c r="G138" s="56">
        <v>3.78</v>
      </c>
      <c r="H138" s="29"/>
      <c r="I138" s="29">
        <f t="shared" si="12"/>
        <v>3.78</v>
      </c>
      <c r="J138" s="22" t="str">
        <f t="shared" si="15"/>
        <v>西埔</v>
      </c>
      <c r="K138" s="34">
        <f t="shared" si="16"/>
        <v>1890</v>
      </c>
      <c r="L138" s="29">
        <f t="shared" si="13"/>
        <v>11.34</v>
      </c>
      <c r="M138" s="35">
        <f t="shared" si="14"/>
        <v>56.7</v>
      </c>
      <c r="N138" s="22"/>
      <c r="O138" s="36"/>
      <c r="P138" s="36"/>
      <c r="Q138" s="36"/>
    </row>
    <row r="139" s="2" customFormat="1" ht="14" customHeight="1" spans="1:17">
      <c r="A139" s="22">
        <v>134</v>
      </c>
      <c r="B139" s="42" t="s">
        <v>1348</v>
      </c>
      <c r="C139" s="24" t="s">
        <v>18</v>
      </c>
      <c r="D139" s="25" t="s">
        <v>19</v>
      </c>
      <c r="E139" s="34" t="s">
        <v>32</v>
      </c>
      <c r="F139" s="43"/>
      <c r="G139" s="56">
        <v>2.52</v>
      </c>
      <c r="H139" s="29"/>
      <c r="I139" s="29">
        <f t="shared" si="12"/>
        <v>2.52</v>
      </c>
      <c r="J139" s="22" t="str">
        <f t="shared" si="15"/>
        <v>西埔</v>
      </c>
      <c r="K139" s="34">
        <f t="shared" si="16"/>
        <v>1260</v>
      </c>
      <c r="L139" s="29">
        <f t="shared" si="13"/>
        <v>7.56</v>
      </c>
      <c r="M139" s="35">
        <f t="shared" si="14"/>
        <v>37.8</v>
      </c>
      <c r="N139" s="22"/>
      <c r="O139" s="36"/>
      <c r="P139" s="36"/>
      <c r="Q139" s="36"/>
    </row>
    <row r="140" s="2" customFormat="1" ht="14" customHeight="1" spans="1:17">
      <c r="A140" s="22">
        <v>135</v>
      </c>
      <c r="B140" s="42" t="s">
        <v>1349</v>
      </c>
      <c r="C140" s="24" t="s">
        <v>18</v>
      </c>
      <c r="D140" s="25" t="s">
        <v>19</v>
      </c>
      <c r="E140" s="34" t="s">
        <v>41</v>
      </c>
      <c r="F140" s="43"/>
      <c r="G140" s="56">
        <v>3.15</v>
      </c>
      <c r="H140" s="29"/>
      <c r="I140" s="29">
        <f t="shared" si="12"/>
        <v>3.15</v>
      </c>
      <c r="J140" s="22" t="str">
        <f t="shared" si="15"/>
        <v>西埔</v>
      </c>
      <c r="K140" s="34">
        <f t="shared" si="16"/>
        <v>1575</v>
      </c>
      <c r="L140" s="29">
        <f t="shared" si="13"/>
        <v>9.45</v>
      </c>
      <c r="M140" s="35">
        <f t="shared" si="14"/>
        <v>47.25</v>
      </c>
      <c r="N140" s="22"/>
      <c r="O140" s="36"/>
      <c r="P140" s="36"/>
      <c r="Q140" s="36"/>
    </row>
    <row r="141" s="2" customFormat="1" ht="14" customHeight="1" spans="1:17">
      <c r="A141" s="22">
        <v>136</v>
      </c>
      <c r="B141" s="42" t="s">
        <v>733</v>
      </c>
      <c r="C141" s="24" t="s">
        <v>18</v>
      </c>
      <c r="D141" s="25" t="s">
        <v>19</v>
      </c>
      <c r="E141" s="34" t="s">
        <v>27</v>
      </c>
      <c r="F141" s="43"/>
      <c r="G141" s="56">
        <v>3.15</v>
      </c>
      <c r="H141" s="29"/>
      <c r="I141" s="29">
        <f t="shared" si="12"/>
        <v>3.15</v>
      </c>
      <c r="J141" s="22" t="str">
        <f t="shared" si="15"/>
        <v>西埔</v>
      </c>
      <c r="K141" s="34">
        <f t="shared" si="16"/>
        <v>1575</v>
      </c>
      <c r="L141" s="29">
        <f t="shared" si="13"/>
        <v>9.45</v>
      </c>
      <c r="M141" s="35">
        <f t="shared" si="14"/>
        <v>47.25</v>
      </c>
      <c r="N141" s="22"/>
      <c r="O141" s="36"/>
      <c r="P141" s="36"/>
      <c r="Q141" s="36"/>
    </row>
    <row r="142" s="2" customFormat="1" ht="14" customHeight="1" spans="1:17">
      <c r="A142" s="22">
        <v>137</v>
      </c>
      <c r="B142" s="42" t="s">
        <v>1350</v>
      </c>
      <c r="C142" s="24" t="s">
        <v>18</v>
      </c>
      <c r="D142" s="25" t="s">
        <v>19</v>
      </c>
      <c r="E142" s="34" t="s">
        <v>41</v>
      </c>
      <c r="F142" s="43"/>
      <c r="G142" s="56">
        <v>3.15</v>
      </c>
      <c r="H142" s="29"/>
      <c r="I142" s="29">
        <f t="shared" si="12"/>
        <v>3.15</v>
      </c>
      <c r="J142" s="22" t="str">
        <f t="shared" si="15"/>
        <v>西埔</v>
      </c>
      <c r="K142" s="34">
        <f t="shared" si="16"/>
        <v>1575</v>
      </c>
      <c r="L142" s="29">
        <f t="shared" si="13"/>
        <v>9.45</v>
      </c>
      <c r="M142" s="35">
        <f t="shared" si="14"/>
        <v>47.25</v>
      </c>
      <c r="N142" s="22"/>
      <c r="O142" s="36"/>
      <c r="P142" s="36"/>
      <c r="Q142" s="36"/>
    </row>
    <row r="143" s="2" customFormat="1" ht="14" customHeight="1" spans="1:17">
      <c r="A143" s="22">
        <v>138</v>
      </c>
      <c r="B143" s="42" t="s">
        <v>1351</v>
      </c>
      <c r="C143" s="24" t="s">
        <v>18</v>
      </c>
      <c r="D143" s="25" t="s">
        <v>19</v>
      </c>
      <c r="E143" s="34" t="s">
        <v>25</v>
      </c>
      <c r="F143" s="43"/>
      <c r="G143" s="56">
        <v>1.69</v>
      </c>
      <c r="H143" s="29"/>
      <c r="I143" s="29">
        <f t="shared" si="12"/>
        <v>1.69</v>
      </c>
      <c r="J143" s="22" t="str">
        <f t="shared" si="15"/>
        <v>西埔</v>
      </c>
      <c r="K143" s="34">
        <f t="shared" si="16"/>
        <v>845</v>
      </c>
      <c r="L143" s="29">
        <f t="shared" si="13"/>
        <v>5.07</v>
      </c>
      <c r="M143" s="35">
        <f t="shared" si="14"/>
        <v>25.35</v>
      </c>
      <c r="N143" s="22"/>
      <c r="O143" s="36"/>
      <c r="P143" s="36"/>
      <c r="Q143" s="36"/>
    </row>
    <row r="144" s="2" customFormat="1" ht="14" customHeight="1" spans="1:17">
      <c r="A144" s="22">
        <v>139</v>
      </c>
      <c r="B144" s="42" t="s">
        <v>1352</v>
      </c>
      <c r="C144" s="24" t="s">
        <v>18</v>
      </c>
      <c r="D144" s="25" t="s">
        <v>19</v>
      </c>
      <c r="E144" s="34" t="s">
        <v>20</v>
      </c>
      <c r="F144" s="43"/>
      <c r="G144" s="56">
        <v>1.88</v>
      </c>
      <c r="H144" s="29"/>
      <c r="I144" s="29">
        <f t="shared" si="12"/>
        <v>1.88</v>
      </c>
      <c r="J144" s="22" t="str">
        <f t="shared" si="15"/>
        <v>西埔</v>
      </c>
      <c r="K144" s="34">
        <f t="shared" si="16"/>
        <v>940</v>
      </c>
      <c r="L144" s="29">
        <f t="shared" si="13"/>
        <v>5.64</v>
      </c>
      <c r="M144" s="35">
        <f t="shared" si="14"/>
        <v>28.2</v>
      </c>
      <c r="N144" s="22"/>
      <c r="O144" s="36"/>
      <c r="P144" s="36"/>
      <c r="Q144" s="36"/>
    </row>
    <row r="145" s="2" customFormat="1" ht="14" customHeight="1" spans="1:17">
      <c r="A145" s="22">
        <v>140</v>
      </c>
      <c r="B145" s="42" t="s">
        <v>1353</v>
      </c>
      <c r="C145" s="24" t="s">
        <v>18</v>
      </c>
      <c r="D145" s="25" t="s">
        <v>19</v>
      </c>
      <c r="E145" s="34" t="s">
        <v>32</v>
      </c>
      <c r="F145" s="43"/>
      <c r="G145" s="56">
        <v>1.88</v>
      </c>
      <c r="H145" s="29"/>
      <c r="I145" s="29">
        <f t="shared" si="12"/>
        <v>1.88</v>
      </c>
      <c r="J145" s="22" t="str">
        <f t="shared" si="15"/>
        <v>西埔</v>
      </c>
      <c r="K145" s="34">
        <f t="shared" si="16"/>
        <v>940</v>
      </c>
      <c r="L145" s="29">
        <f t="shared" si="13"/>
        <v>5.64</v>
      </c>
      <c r="M145" s="35">
        <f t="shared" si="14"/>
        <v>28.2</v>
      </c>
      <c r="N145" s="22"/>
      <c r="O145" s="36"/>
      <c r="P145" s="36"/>
      <c r="Q145" s="36"/>
    </row>
    <row r="146" s="2" customFormat="1" ht="14" customHeight="1" spans="1:17">
      <c r="A146" s="22">
        <v>141</v>
      </c>
      <c r="B146" s="42" t="s">
        <v>1354</v>
      </c>
      <c r="C146" s="24" t="s">
        <v>18</v>
      </c>
      <c r="D146" s="25" t="s">
        <v>19</v>
      </c>
      <c r="E146" s="34" t="s">
        <v>20</v>
      </c>
      <c r="F146" s="43"/>
      <c r="G146" s="56">
        <v>3.15</v>
      </c>
      <c r="H146" s="29"/>
      <c r="I146" s="29">
        <f t="shared" si="12"/>
        <v>3.15</v>
      </c>
      <c r="J146" s="22" t="str">
        <f t="shared" si="15"/>
        <v>西埔</v>
      </c>
      <c r="K146" s="34">
        <f t="shared" si="16"/>
        <v>1575</v>
      </c>
      <c r="L146" s="29">
        <f t="shared" si="13"/>
        <v>9.45</v>
      </c>
      <c r="M146" s="35">
        <f t="shared" si="14"/>
        <v>47.25</v>
      </c>
      <c r="N146" s="22"/>
      <c r="O146" s="36"/>
      <c r="P146" s="36"/>
      <c r="Q146" s="36"/>
    </row>
    <row r="147" s="2" customFormat="1" ht="14" customHeight="1" spans="1:17">
      <c r="A147" s="22">
        <v>142</v>
      </c>
      <c r="B147" s="42" t="s">
        <v>1355</v>
      </c>
      <c r="C147" s="24" t="s">
        <v>18</v>
      </c>
      <c r="D147" s="25" t="s">
        <v>19</v>
      </c>
      <c r="E147" s="34" t="s">
        <v>30</v>
      </c>
      <c r="F147" s="43"/>
      <c r="G147" s="56">
        <v>3.15</v>
      </c>
      <c r="H147" s="29"/>
      <c r="I147" s="29">
        <f t="shared" si="12"/>
        <v>3.15</v>
      </c>
      <c r="J147" s="22" t="str">
        <f t="shared" si="15"/>
        <v>西埔</v>
      </c>
      <c r="K147" s="34">
        <f t="shared" si="16"/>
        <v>1575</v>
      </c>
      <c r="L147" s="29">
        <f t="shared" si="13"/>
        <v>9.45</v>
      </c>
      <c r="M147" s="35">
        <f t="shared" si="14"/>
        <v>47.25</v>
      </c>
      <c r="N147" s="22"/>
      <c r="O147" s="36"/>
      <c r="P147" s="36"/>
      <c r="Q147" s="36"/>
    </row>
    <row r="148" s="2" customFormat="1" ht="14" customHeight="1" spans="1:17">
      <c r="A148" s="22">
        <v>143</v>
      </c>
      <c r="B148" s="42" t="s">
        <v>1356</v>
      </c>
      <c r="C148" s="24" t="s">
        <v>18</v>
      </c>
      <c r="D148" s="25" t="s">
        <v>19</v>
      </c>
      <c r="E148" s="34" t="s">
        <v>39</v>
      </c>
      <c r="F148" s="43"/>
      <c r="G148" s="56">
        <v>3.78</v>
      </c>
      <c r="H148" s="29"/>
      <c r="I148" s="29">
        <f t="shared" si="12"/>
        <v>3.78</v>
      </c>
      <c r="J148" s="22" t="str">
        <f t="shared" si="15"/>
        <v>西埔</v>
      </c>
      <c r="K148" s="34">
        <f t="shared" si="16"/>
        <v>1890</v>
      </c>
      <c r="L148" s="29">
        <f t="shared" si="13"/>
        <v>11.34</v>
      </c>
      <c r="M148" s="35">
        <f t="shared" si="14"/>
        <v>56.7</v>
      </c>
      <c r="N148" s="22"/>
      <c r="O148" s="36"/>
      <c r="P148" s="36"/>
      <c r="Q148" s="36"/>
    </row>
    <row r="149" s="2" customFormat="1" ht="14" customHeight="1" spans="1:17">
      <c r="A149" s="22">
        <v>144</v>
      </c>
      <c r="B149" s="42" t="s">
        <v>1357</v>
      </c>
      <c r="C149" s="24" t="s">
        <v>18</v>
      </c>
      <c r="D149" s="25" t="s">
        <v>19</v>
      </c>
      <c r="E149" s="34" t="s">
        <v>32</v>
      </c>
      <c r="F149" s="43"/>
      <c r="G149" s="56">
        <v>3.15</v>
      </c>
      <c r="H149" s="29"/>
      <c r="I149" s="29">
        <f t="shared" si="12"/>
        <v>3.15</v>
      </c>
      <c r="J149" s="22" t="str">
        <f t="shared" si="15"/>
        <v>西埔</v>
      </c>
      <c r="K149" s="34">
        <f t="shared" si="16"/>
        <v>1575</v>
      </c>
      <c r="L149" s="29">
        <f t="shared" si="13"/>
        <v>9.45</v>
      </c>
      <c r="M149" s="35">
        <f t="shared" si="14"/>
        <v>47.25</v>
      </c>
      <c r="N149" s="22"/>
      <c r="O149" s="36"/>
      <c r="P149" s="36"/>
      <c r="Q149" s="36"/>
    </row>
    <row r="150" s="2" customFormat="1" ht="14" customHeight="1" spans="1:17">
      <c r="A150" s="22">
        <v>145</v>
      </c>
      <c r="B150" s="42" t="s">
        <v>1358</v>
      </c>
      <c r="C150" s="24" t="s">
        <v>18</v>
      </c>
      <c r="D150" s="25" t="s">
        <v>19</v>
      </c>
      <c r="E150" s="34" t="s">
        <v>32</v>
      </c>
      <c r="F150" s="43"/>
      <c r="G150" s="56">
        <v>3.15</v>
      </c>
      <c r="H150" s="29"/>
      <c r="I150" s="29">
        <f t="shared" si="12"/>
        <v>3.15</v>
      </c>
      <c r="J150" s="22" t="str">
        <f t="shared" si="15"/>
        <v>西埔</v>
      </c>
      <c r="K150" s="34">
        <f t="shared" si="16"/>
        <v>1575</v>
      </c>
      <c r="L150" s="29">
        <f t="shared" si="13"/>
        <v>9.45</v>
      </c>
      <c r="M150" s="35">
        <f t="shared" si="14"/>
        <v>47.25</v>
      </c>
      <c r="N150" s="22"/>
      <c r="O150" s="36"/>
      <c r="P150" s="36"/>
      <c r="Q150" s="36"/>
    </row>
    <row r="151" s="2" customFormat="1" ht="14" customHeight="1" spans="1:17">
      <c r="A151" s="22">
        <v>146</v>
      </c>
      <c r="B151" s="42" t="s">
        <v>975</v>
      </c>
      <c r="C151" s="24" t="s">
        <v>18</v>
      </c>
      <c r="D151" s="25" t="s">
        <v>19</v>
      </c>
      <c r="E151" s="34" t="s">
        <v>20</v>
      </c>
      <c r="F151" s="43"/>
      <c r="G151" s="56">
        <v>1.69</v>
      </c>
      <c r="H151" s="29"/>
      <c r="I151" s="29">
        <f t="shared" si="12"/>
        <v>1.69</v>
      </c>
      <c r="J151" s="22" t="str">
        <f t="shared" si="15"/>
        <v>西埔</v>
      </c>
      <c r="K151" s="34">
        <f t="shared" si="16"/>
        <v>845</v>
      </c>
      <c r="L151" s="29">
        <f t="shared" si="13"/>
        <v>5.07</v>
      </c>
      <c r="M151" s="35">
        <f t="shared" si="14"/>
        <v>25.35</v>
      </c>
      <c r="N151" s="22"/>
      <c r="O151" s="36"/>
      <c r="P151" s="36"/>
      <c r="Q151" s="36"/>
    </row>
    <row r="152" s="2" customFormat="1" ht="14" customHeight="1" spans="1:17">
      <c r="A152" s="22">
        <v>147</v>
      </c>
      <c r="B152" s="42" t="s">
        <v>1359</v>
      </c>
      <c r="C152" s="24" t="s">
        <v>18</v>
      </c>
      <c r="D152" s="25" t="s">
        <v>19</v>
      </c>
      <c r="E152" s="34" t="s">
        <v>27</v>
      </c>
      <c r="F152" s="43"/>
      <c r="G152" s="56">
        <v>1.69</v>
      </c>
      <c r="H152" s="29"/>
      <c r="I152" s="29">
        <f t="shared" si="12"/>
        <v>1.69</v>
      </c>
      <c r="J152" s="22" t="str">
        <f t="shared" si="15"/>
        <v>西埔</v>
      </c>
      <c r="K152" s="34">
        <f t="shared" si="16"/>
        <v>845</v>
      </c>
      <c r="L152" s="29">
        <f t="shared" si="13"/>
        <v>5.07</v>
      </c>
      <c r="M152" s="35">
        <f t="shared" si="14"/>
        <v>25.35</v>
      </c>
      <c r="N152" s="22"/>
      <c r="O152" s="36"/>
      <c r="P152" s="36"/>
      <c r="Q152" s="36"/>
    </row>
    <row r="153" s="2" customFormat="1" ht="14" customHeight="1" spans="1:17">
      <c r="A153" s="22">
        <v>148</v>
      </c>
      <c r="B153" s="42" t="s">
        <v>1360</v>
      </c>
      <c r="C153" s="24" t="s">
        <v>18</v>
      </c>
      <c r="D153" s="25" t="s">
        <v>19</v>
      </c>
      <c r="E153" s="34" t="s">
        <v>39</v>
      </c>
      <c r="F153" s="43"/>
      <c r="G153" s="56">
        <v>2.52</v>
      </c>
      <c r="H153" s="29"/>
      <c r="I153" s="29">
        <f t="shared" si="12"/>
        <v>2.52</v>
      </c>
      <c r="J153" s="22" t="str">
        <f t="shared" si="15"/>
        <v>西埔</v>
      </c>
      <c r="K153" s="34">
        <f t="shared" si="16"/>
        <v>1260</v>
      </c>
      <c r="L153" s="29">
        <f t="shared" si="13"/>
        <v>7.56</v>
      </c>
      <c r="M153" s="35">
        <f t="shared" si="14"/>
        <v>37.8</v>
      </c>
      <c r="N153" s="22"/>
      <c r="O153" s="36"/>
      <c r="P153" s="36"/>
      <c r="Q153" s="36"/>
    </row>
    <row r="154" s="2" customFormat="1" ht="14" customHeight="1" spans="1:17">
      <c r="A154" s="22">
        <v>149</v>
      </c>
      <c r="B154" s="42" t="s">
        <v>1361</v>
      </c>
      <c r="C154" s="24" t="s">
        <v>18</v>
      </c>
      <c r="D154" s="25" t="s">
        <v>19</v>
      </c>
      <c r="E154" s="34" t="s">
        <v>39</v>
      </c>
      <c r="F154" s="43"/>
      <c r="G154" s="56">
        <v>1.88</v>
      </c>
      <c r="H154" s="29"/>
      <c r="I154" s="29">
        <f t="shared" si="12"/>
        <v>1.88</v>
      </c>
      <c r="J154" s="22" t="str">
        <f t="shared" si="15"/>
        <v>西埔</v>
      </c>
      <c r="K154" s="34">
        <f t="shared" si="16"/>
        <v>940</v>
      </c>
      <c r="L154" s="29">
        <f t="shared" si="13"/>
        <v>5.64</v>
      </c>
      <c r="M154" s="35">
        <f t="shared" si="14"/>
        <v>28.2</v>
      </c>
      <c r="N154" s="22"/>
      <c r="O154" s="36"/>
      <c r="P154" s="36"/>
      <c r="Q154" s="36"/>
    </row>
    <row r="155" s="2" customFormat="1" ht="14" customHeight="1" spans="1:17">
      <c r="A155" s="22">
        <v>150</v>
      </c>
      <c r="B155" s="42" t="s">
        <v>1362</v>
      </c>
      <c r="C155" s="24" t="s">
        <v>18</v>
      </c>
      <c r="D155" s="25" t="s">
        <v>19</v>
      </c>
      <c r="E155" s="34" t="s">
        <v>45</v>
      </c>
      <c r="F155" s="43"/>
      <c r="G155" s="56">
        <v>3.78</v>
      </c>
      <c r="H155" s="29"/>
      <c r="I155" s="29">
        <f t="shared" si="12"/>
        <v>3.78</v>
      </c>
      <c r="J155" s="22" t="str">
        <f t="shared" si="15"/>
        <v>西埔</v>
      </c>
      <c r="K155" s="34">
        <f t="shared" si="16"/>
        <v>1890</v>
      </c>
      <c r="L155" s="29">
        <f t="shared" si="13"/>
        <v>11.34</v>
      </c>
      <c r="M155" s="35">
        <f t="shared" si="14"/>
        <v>56.7</v>
      </c>
      <c r="N155" s="22"/>
      <c r="O155" s="36"/>
      <c r="P155" s="36"/>
      <c r="Q155" s="36"/>
    </row>
    <row r="156" s="2" customFormat="1" ht="14" customHeight="1" spans="1:17">
      <c r="A156" s="22">
        <v>151</v>
      </c>
      <c r="B156" s="42" t="s">
        <v>1363</v>
      </c>
      <c r="C156" s="24" t="s">
        <v>18</v>
      </c>
      <c r="D156" s="25" t="s">
        <v>19</v>
      </c>
      <c r="E156" s="34" t="s">
        <v>20</v>
      </c>
      <c r="F156" s="43"/>
      <c r="G156" s="56">
        <v>2.52</v>
      </c>
      <c r="H156" s="29"/>
      <c r="I156" s="29">
        <f t="shared" si="12"/>
        <v>2.52</v>
      </c>
      <c r="J156" s="22" t="str">
        <f t="shared" si="15"/>
        <v>西埔</v>
      </c>
      <c r="K156" s="34">
        <f t="shared" si="16"/>
        <v>1260</v>
      </c>
      <c r="L156" s="29">
        <f t="shared" si="13"/>
        <v>7.56</v>
      </c>
      <c r="M156" s="35">
        <f t="shared" si="14"/>
        <v>37.8</v>
      </c>
      <c r="N156" s="22"/>
      <c r="O156" s="36"/>
      <c r="P156" s="36"/>
      <c r="Q156" s="36"/>
    </row>
    <row r="157" s="2" customFormat="1" ht="14" customHeight="1" spans="1:17">
      <c r="A157" s="22">
        <v>152</v>
      </c>
      <c r="B157" s="42" t="s">
        <v>1364</v>
      </c>
      <c r="C157" s="24" t="s">
        <v>18</v>
      </c>
      <c r="D157" s="25" t="s">
        <v>19</v>
      </c>
      <c r="E157" s="34" t="s">
        <v>23</v>
      </c>
      <c r="F157" s="43"/>
      <c r="G157" s="56">
        <v>3.15</v>
      </c>
      <c r="H157" s="29"/>
      <c r="I157" s="29">
        <f t="shared" si="12"/>
        <v>3.15</v>
      </c>
      <c r="J157" s="22" t="str">
        <f t="shared" si="15"/>
        <v>西埔</v>
      </c>
      <c r="K157" s="34">
        <f t="shared" si="16"/>
        <v>1575</v>
      </c>
      <c r="L157" s="29">
        <f t="shared" si="13"/>
        <v>9.45</v>
      </c>
      <c r="M157" s="35">
        <f t="shared" si="14"/>
        <v>47.25</v>
      </c>
      <c r="N157" s="22"/>
      <c r="O157" s="36"/>
      <c r="P157" s="36"/>
      <c r="Q157" s="36"/>
    </row>
    <row r="158" s="2" customFormat="1" ht="14" customHeight="1" spans="1:17">
      <c r="A158" s="22">
        <v>153</v>
      </c>
      <c r="B158" s="42" t="s">
        <v>1365</v>
      </c>
      <c r="C158" s="24" t="s">
        <v>18</v>
      </c>
      <c r="D158" s="25" t="s">
        <v>19</v>
      </c>
      <c r="E158" s="34" t="s">
        <v>30</v>
      </c>
      <c r="F158" s="43"/>
      <c r="G158" s="56">
        <v>3.77</v>
      </c>
      <c r="H158" s="29"/>
      <c r="I158" s="29">
        <f t="shared" si="12"/>
        <v>3.77</v>
      </c>
      <c r="J158" s="22" t="str">
        <f t="shared" si="15"/>
        <v>西埔</v>
      </c>
      <c r="K158" s="34">
        <f t="shared" si="16"/>
        <v>1885</v>
      </c>
      <c r="L158" s="29">
        <f t="shared" si="13"/>
        <v>11.31</v>
      </c>
      <c r="M158" s="35">
        <f t="shared" si="14"/>
        <v>56.55</v>
      </c>
      <c r="N158" s="22"/>
      <c r="O158" s="36"/>
      <c r="P158" s="36"/>
      <c r="Q158" s="36"/>
    </row>
    <row r="159" s="2" customFormat="1" ht="14" customHeight="1" spans="1:17">
      <c r="A159" s="22">
        <v>154</v>
      </c>
      <c r="B159" s="42" t="s">
        <v>1366</v>
      </c>
      <c r="C159" s="24" t="s">
        <v>18</v>
      </c>
      <c r="D159" s="25" t="s">
        <v>19</v>
      </c>
      <c r="E159" s="34" t="s">
        <v>20</v>
      </c>
      <c r="F159" s="43"/>
      <c r="G159" s="56">
        <v>2.52</v>
      </c>
      <c r="H159" s="29"/>
      <c r="I159" s="29">
        <f t="shared" si="12"/>
        <v>2.52</v>
      </c>
      <c r="J159" s="22" t="str">
        <f t="shared" si="15"/>
        <v>西埔</v>
      </c>
      <c r="K159" s="34">
        <f t="shared" si="16"/>
        <v>1260</v>
      </c>
      <c r="L159" s="29">
        <f t="shared" si="13"/>
        <v>7.56</v>
      </c>
      <c r="M159" s="35">
        <f t="shared" si="14"/>
        <v>37.8</v>
      </c>
      <c r="N159" s="22"/>
      <c r="O159" s="36"/>
      <c r="P159" s="36"/>
      <c r="Q159" s="36"/>
    </row>
    <row r="160" s="2" customFormat="1" ht="14" customHeight="1" spans="1:17">
      <c r="A160" s="22">
        <v>155</v>
      </c>
      <c r="B160" s="42" t="s">
        <v>1367</v>
      </c>
      <c r="C160" s="24" t="s">
        <v>18</v>
      </c>
      <c r="D160" s="25" t="s">
        <v>19</v>
      </c>
      <c r="E160" s="34" t="s">
        <v>41</v>
      </c>
      <c r="F160" s="43"/>
      <c r="G160" s="56">
        <v>2.52</v>
      </c>
      <c r="H160" s="29"/>
      <c r="I160" s="29">
        <f t="shared" si="12"/>
        <v>2.52</v>
      </c>
      <c r="J160" s="22" t="str">
        <f t="shared" si="15"/>
        <v>西埔</v>
      </c>
      <c r="K160" s="34">
        <f t="shared" si="16"/>
        <v>1260</v>
      </c>
      <c r="L160" s="29">
        <f t="shared" si="13"/>
        <v>7.56</v>
      </c>
      <c r="M160" s="35">
        <f t="shared" si="14"/>
        <v>37.8</v>
      </c>
      <c r="N160" s="22"/>
      <c r="O160" s="36"/>
      <c r="P160" s="36"/>
      <c r="Q160" s="36"/>
    </row>
    <row r="161" s="2" customFormat="1" ht="14" customHeight="1" spans="1:17">
      <c r="A161" s="22">
        <v>156</v>
      </c>
      <c r="B161" s="42" t="s">
        <v>1368</v>
      </c>
      <c r="C161" s="24" t="s">
        <v>18</v>
      </c>
      <c r="D161" s="25" t="s">
        <v>19</v>
      </c>
      <c r="E161" s="34" t="s">
        <v>23</v>
      </c>
      <c r="F161" s="43"/>
      <c r="G161" s="56">
        <v>2.52</v>
      </c>
      <c r="H161" s="29"/>
      <c r="I161" s="29">
        <f t="shared" si="12"/>
        <v>2.52</v>
      </c>
      <c r="J161" s="22" t="str">
        <f t="shared" si="15"/>
        <v>西埔</v>
      </c>
      <c r="K161" s="34">
        <f t="shared" si="16"/>
        <v>1260</v>
      </c>
      <c r="L161" s="29">
        <f t="shared" si="13"/>
        <v>7.56</v>
      </c>
      <c r="M161" s="35">
        <f t="shared" si="14"/>
        <v>37.8</v>
      </c>
      <c r="N161" s="22"/>
      <c r="O161" s="36"/>
      <c r="P161" s="36"/>
      <c r="Q161" s="36"/>
    </row>
    <row r="162" s="2" customFormat="1" ht="14" customHeight="1" spans="1:17">
      <c r="A162" s="22">
        <v>157</v>
      </c>
      <c r="B162" s="42" t="s">
        <v>1369</v>
      </c>
      <c r="C162" s="24" t="s">
        <v>18</v>
      </c>
      <c r="D162" s="25" t="s">
        <v>19</v>
      </c>
      <c r="E162" s="34" t="s">
        <v>41</v>
      </c>
      <c r="F162" s="43"/>
      <c r="G162" s="56">
        <v>3.15</v>
      </c>
      <c r="H162" s="29"/>
      <c r="I162" s="29">
        <f t="shared" si="12"/>
        <v>3.15</v>
      </c>
      <c r="J162" s="22" t="str">
        <f t="shared" si="15"/>
        <v>西埔</v>
      </c>
      <c r="K162" s="34">
        <f t="shared" si="16"/>
        <v>1575</v>
      </c>
      <c r="L162" s="29">
        <f t="shared" si="13"/>
        <v>9.45</v>
      </c>
      <c r="M162" s="35">
        <f t="shared" si="14"/>
        <v>47.25</v>
      </c>
      <c r="N162" s="22"/>
      <c r="O162" s="36"/>
      <c r="P162" s="36"/>
      <c r="Q162" s="36"/>
    </row>
    <row r="163" s="2" customFormat="1" ht="14" customHeight="1" spans="1:17">
      <c r="A163" s="22">
        <v>158</v>
      </c>
      <c r="B163" s="42" t="s">
        <v>1370</v>
      </c>
      <c r="C163" s="24" t="s">
        <v>18</v>
      </c>
      <c r="D163" s="25" t="s">
        <v>19</v>
      </c>
      <c r="E163" s="34" t="s">
        <v>20</v>
      </c>
      <c r="F163" s="43"/>
      <c r="G163" s="56">
        <v>3.15</v>
      </c>
      <c r="H163" s="29"/>
      <c r="I163" s="29">
        <f t="shared" si="12"/>
        <v>3.15</v>
      </c>
      <c r="J163" s="22" t="str">
        <f t="shared" si="15"/>
        <v>西埔</v>
      </c>
      <c r="K163" s="34">
        <f t="shared" si="16"/>
        <v>1575</v>
      </c>
      <c r="L163" s="29">
        <f t="shared" si="13"/>
        <v>9.45</v>
      </c>
      <c r="M163" s="35">
        <f t="shared" si="14"/>
        <v>47.25</v>
      </c>
      <c r="N163" s="22"/>
      <c r="O163" s="36"/>
      <c r="P163" s="36"/>
      <c r="Q163" s="36"/>
    </row>
    <row r="164" s="2" customFormat="1" ht="14" customHeight="1" spans="1:17">
      <c r="A164" s="22">
        <v>159</v>
      </c>
      <c r="B164" s="42" t="s">
        <v>1371</v>
      </c>
      <c r="C164" s="24" t="s">
        <v>18</v>
      </c>
      <c r="D164" s="25" t="s">
        <v>19</v>
      </c>
      <c r="E164" s="34" t="s">
        <v>23</v>
      </c>
      <c r="F164" s="43"/>
      <c r="G164" s="56">
        <v>2.52</v>
      </c>
      <c r="H164" s="29"/>
      <c r="I164" s="29">
        <f t="shared" si="12"/>
        <v>2.52</v>
      </c>
      <c r="J164" s="22" t="str">
        <f t="shared" si="15"/>
        <v>西埔</v>
      </c>
      <c r="K164" s="34">
        <f t="shared" si="16"/>
        <v>1260</v>
      </c>
      <c r="L164" s="29">
        <f t="shared" si="13"/>
        <v>7.56</v>
      </c>
      <c r="M164" s="35">
        <f t="shared" si="14"/>
        <v>37.8</v>
      </c>
      <c r="N164" s="22"/>
      <c r="O164" s="36"/>
      <c r="P164" s="36"/>
      <c r="Q164" s="36"/>
    </row>
    <row r="165" s="2" customFormat="1" ht="14" customHeight="1" spans="1:17">
      <c r="A165" s="22">
        <v>160</v>
      </c>
      <c r="B165" s="42" t="s">
        <v>1372</v>
      </c>
      <c r="C165" s="24" t="s">
        <v>18</v>
      </c>
      <c r="D165" s="25" t="s">
        <v>19</v>
      </c>
      <c r="E165" s="34" t="s">
        <v>25</v>
      </c>
      <c r="F165" s="43"/>
      <c r="G165" s="56">
        <v>2.52</v>
      </c>
      <c r="H165" s="29"/>
      <c r="I165" s="29">
        <f t="shared" si="12"/>
        <v>2.52</v>
      </c>
      <c r="J165" s="22" t="str">
        <f t="shared" si="15"/>
        <v>西埔</v>
      </c>
      <c r="K165" s="34">
        <f t="shared" si="16"/>
        <v>1260</v>
      </c>
      <c r="L165" s="29">
        <f t="shared" si="13"/>
        <v>7.56</v>
      </c>
      <c r="M165" s="35">
        <f t="shared" si="14"/>
        <v>37.8</v>
      </c>
      <c r="N165" s="22"/>
      <c r="O165" s="36"/>
      <c r="P165" s="36"/>
      <c r="Q165" s="36"/>
    </row>
    <row r="166" s="2" customFormat="1" ht="14" customHeight="1" spans="1:17">
      <c r="A166" s="22">
        <v>161</v>
      </c>
      <c r="B166" s="42" t="s">
        <v>1373</v>
      </c>
      <c r="C166" s="24" t="s">
        <v>18</v>
      </c>
      <c r="D166" s="25" t="s">
        <v>19</v>
      </c>
      <c r="E166" s="34" t="s">
        <v>39</v>
      </c>
      <c r="F166" s="43"/>
      <c r="G166" s="56">
        <v>3.15</v>
      </c>
      <c r="H166" s="29"/>
      <c r="I166" s="29">
        <f t="shared" si="12"/>
        <v>3.15</v>
      </c>
      <c r="J166" s="22" t="str">
        <f t="shared" si="15"/>
        <v>西埔</v>
      </c>
      <c r="K166" s="34">
        <f t="shared" si="16"/>
        <v>1575</v>
      </c>
      <c r="L166" s="29">
        <f t="shared" si="13"/>
        <v>9.45</v>
      </c>
      <c r="M166" s="35">
        <f t="shared" si="14"/>
        <v>47.25</v>
      </c>
      <c r="N166" s="22"/>
      <c r="O166" s="36"/>
      <c r="P166" s="36"/>
      <c r="Q166" s="36"/>
    </row>
    <row r="167" s="2" customFormat="1" ht="14" customHeight="1" spans="1:17">
      <c r="A167" s="22">
        <v>162</v>
      </c>
      <c r="B167" s="42" t="s">
        <v>1374</v>
      </c>
      <c r="C167" s="24" t="s">
        <v>18</v>
      </c>
      <c r="D167" s="25" t="s">
        <v>19</v>
      </c>
      <c r="E167" s="34" t="s">
        <v>27</v>
      </c>
      <c r="F167" s="43"/>
      <c r="G167" s="56">
        <v>5.04</v>
      </c>
      <c r="H167" s="29"/>
      <c r="I167" s="29">
        <f t="shared" si="12"/>
        <v>5.04</v>
      </c>
      <c r="J167" s="22" t="str">
        <f t="shared" si="15"/>
        <v>西埔</v>
      </c>
      <c r="K167" s="34">
        <f t="shared" ref="K167:K202" si="17">G167*500</f>
        <v>2520</v>
      </c>
      <c r="L167" s="29">
        <f t="shared" si="13"/>
        <v>15.12</v>
      </c>
      <c r="M167" s="35">
        <f t="shared" si="14"/>
        <v>75.6</v>
      </c>
      <c r="N167" s="22"/>
      <c r="O167" s="36"/>
      <c r="P167" s="36"/>
      <c r="Q167" s="36"/>
    </row>
    <row r="168" s="2" customFormat="1" ht="14" customHeight="1" spans="1:17">
      <c r="A168" s="22">
        <v>163</v>
      </c>
      <c r="B168" s="42" t="s">
        <v>1375</v>
      </c>
      <c r="C168" s="24" t="s">
        <v>18</v>
      </c>
      <c r="D168" s="25" t="s">
        <v>19</v>
      </c>
      <c r="E168" s="34" t="s">
        <v>45</v>
      </c>
      <c r="F168" s="43"/>
      <c r="G168" s="56">
        <v>3.78</v>
      </c>
      <c r="H168" s="29"/>
      <c r="I168" s="29">
        <f t="shared" si="12"/>
        <v>3.78</v>
      </c>
      <c r="J168" s="22" t="str">
        <f t="shared" si="15"/>
        <v>西埔</v>
      </c>
      <c r="K168" s="34">
        <f t="shared" si="17"/>
        <v>1890</v>
      </c>
      <c r="L168" s="29">
        <f t="shared" si="13"/>
        <v>11.34</v>
      </c>
      <c r="M168" s="35">
        <f t="shared" si="14"/>
        <v>56.7</v>
      </c>
      <c r="N168" s="22"/>
      <c r="O168" s="36"/>
      <c r="P168" s="36"/>
      <c r="Q168" s="36"/>
    </row>
    <row r="169" s="2" customFormat="1" ht="14" customHeight="1" spans="1:17">
      <c r="A169" s="22">
        <v>164</v>
      </c>
      <c r="B169" s="42" t="s">
        <v>1376</v>
      </c>
      <c r="C169" s="24" t="s">
        <v>18</v>
      </c>
      <c r="D169" s="25" t="s">
        <v>19</v>
      </c>
      <c r="E169" s="34" t="s">
        <v>23</v>
      </c>
      <c r="F169" s="43"/>
      <c r="G169" s="56">
        <v>3.78</v>
      </c>
      <c r="H169" s="29"/>
      <c r="I169" s="29">
        <f t="shared" si="12"/>
        <v>3.78</v>
      </c>
      <c r="J169" s="22" t="str">
        <f t="shared" si="15"/>
        <v>西埔</v>
      </c>
      <c r="K169" s="34">
        <f t="shared" si="17"/>
        <v>1890</v>
      </c>
      <c r="L169" s="29">
        <f t="shared" si="13"/>
        <v>11.34</v>
      </c>
      <c r="M169" s="35">
        <f t="shared" si="14"/>
        <v>56.7</v>
      </c>
      <c r="N169" s="22"/>
      <c r="O169" s="36"/>
      <c r="P169" s="36"/>
      <c r="Q169" s="36"/>
    </row>
    <row r="170" s="2" customFormat="1" ht="14" customHeight="1" spans="1:17">
      <c r="A170" s="22">
        <v>165</v>
      </c>
      <c r="B170" s="42" t="s">
        <v>1377</v>
      </c>
      <c r="C170" s="24" t="s">
        <v>18</v>
      </c>
      <c r="D170" s="25" t="s">
        <v>19</v>
      </c>
      <c r="E170" s="34" t="s">
        <v>20</v>
      </c>
      <c r="F170" s="43"/>
      <c r="G170" s="56">
        <v>1.88</v>
      </c>
      <c r="H170" s="29"/>
      <c r="I170" s="29">
        <f t="shared" si="12"/>
        <v>1.88</v>
      </c>
      <c r="J170" s="22" t="str">
        <f t="shared" si="15"/>
        <v>西埔</v>
      </c>
      <c r="K170" s="34">
        <f t="shared" si="17"/>
        <v>940</v>
      </c>
      <c r="L170" s="29">
        <f t="shared" si="13"/>
        <v>5.64</v>
      </c>
      <c r="M170" s="35">
        <f t="shared" si="14"/>
        <v>28.2</v>
      </c>
      <c r="N170" s="22"/>
      <c r="O170" s="36"/>
      <c r="P170" s="36"/>
      <c r="Q170" s="36"/>
    </row>
    <row r="171" s="2" customFormat="1" ht="14" customHeight="1" spans="1:17">
      <c r="A171" s="22">
        <v>166</v>
      </c>
      <c r="B171" s="42" t="s">
        <v>1378</v>
      </c>
      <c r="C171" s="24" t="s">
        <v>18</v>
      </c>
      <c r="D171" s="25" t="s">
        <v>19</v>
      </c>
      <c r="E171" s="34" t="s">
        <v>20</v>
      </c>
      <c r="F171" s="43"/>
      <c r="G171" s="56">
        <v>4.05</v>
      </c>
      <c r="H171" s="29"/>
      <c r="I171" s="29">
        <f t="shared" si="12"/>
        <v>4.05</v>
      </c>
      <c r="J171" s="22" t="str">
        <f t="shared" si="15"/>
        <v>西埔</v>
      </c>
      <c r="K171" s="34">
        <f t="shared" si="17"/>
        <v>2025</v>
      </c>
      <c r="L171" s="29">
        <f t="shared" si="13"/>
        <v>12.15</v>
      </c>
      <c r="M171" s="35">
        <f t="shared" si="14"/>
        <v>60.75</v>
      </c>
      <c r="N171" s="22"/>
      <c r="O171" s="36"/>
      <c r="P171" s="36"/>
      <c r="Q171" s="36"/>
    </row>
    <row r="172" s="2" customFormat="1" ht="14" customHeight="1" spans="1:17">
      <c r="A172" s="22">
        <v>167</v>
      </c>
      <c r="B172" s="42" t="s">
        <v>1379</v>
      </c>
      <c r="C172" s="24" t="s">
        <v>18</v>
      </c>
      <c r="D172" s="25" t="s">
        <v>19</v>
      </c>
      <c r="E172" s="34" t="s">
        <v>45</v>
      </c>
      <c r="F172" s="43"/>
      <c r="G172" s="56">
        <v>1.72</v>
      </c>
      <c r="H172" s="29"/>
      <c r="I172" s="29">
        <f t="shared" si="12"/>
        <v>1.72</v>
      </c>
      <c r="J172" s="22" t="str">
        <f t="shared" si="15"/>
        <v>西埔</v>
      </c>
      <c r="K172" s="34">
        <f t="shared" si="17"/>
        <v>860</v>
      </c>
      <c r="L172" s="29">
        <f t="shared" si="13"/>
        <v>5.16</v>
      </c>
      <c r="M172" s="35">
        <f t="shared" si="14"/>
        <v>25.8</v>
      </c>
      <c r="N172" s="22"/>
      <c r="O172" s="36"/>
      <c r="P172" s="36"/>
      <c r="Q172" s="36"/>
    </row>
    <row r="173" s="2" customFormat="1" ht="14" customHeight="1" spans="1:17">
      <c r="A173" s="22">
        <v>168</v>
      </c>
      <c r="B173" s="42" t="s">
        <v>1380</v>
      </c>
      <c r="C173" s="24" t="s">
        <v>18</v>
      </c>
      <c r="D173" s="25" t="s">
        <v>19</v>
      </c>
      <c r="E173" s="34" t="s">
        <v>41</v>
      </c>
      <c r="F173" s="43"/>
      <c r="G173" s="56">
        <v>2.89</v>
      </c>
      <c r="H173" s="29"/>
      <c r="I173" s="29">
        <f t="shared" si="12"/>
        <v>2.89</v>
      </c>
      <c r="J173" s="22" t="str">
        <f t="shared" si="15"/>
        <v>西埔</v>
      </c>
      <c r="K173" s="34">
        <f t="shared" si="17"/>
        <v>1445</v>
      </c>
      <c r="L173" s="29">
        <f t="shared" si="13"/>
        <v>8.67</v>
      </c>
      <c r="M173" s="35">
        <f t="shared" si="14"/>
        <v>43.35</v>
      </c>
      <c r="N173" s="22"/>
      <c r="O173" s="36"/>
      <c r="P173" s="36"/>
      <c r="Q173" s="36"/>
    </row>
    <row r="174" s="2" customFormat="1" ht="14" customHeight="1" spans="1:17">
      <c r="A174" s="22">
        <v>169</v>
      </c>
      <c r="B174" s="42" t="s">
        <v>1381</v>
      </c>
      <c r="C174" s="24" t="s">
        <v>18</v>
      </c>
      <c r="D174" s="25" t="s">
        <v>19</v>
      </c>
      <c r="E174" s="34" t="s">
        <v>39</v>
      </c>
      <c r="F174" s="43"/>
      <c r="G174" s="56">
        <v>4.61</v>
      </c>
      <c r="H174" s="29"/>
      <c r="I174" s="29">
        <f t="shared" si="12"/>
        <v>4.61</v>
      </c>
      <c r="J174" s="22" t="str">
        <f t="shared" si="15"/>
        <v>西埔</v>
      </c>
      <c r="K174" s="34">
        <f t="shared" si="17"/>
        <v>2305</v>
      </c>
      <c r="L174" s="29">
        <f t="shared" si="13"/>
        <v>13.83</v>
      </c>
      <c r="M174" s="35">
        <f t="shared" si="14"/>
        <v>69.15</v>
      </c>
      <c r="N174" s="22"/>
      <c r="O174" s="36"/>
      <c r="P174" s="36"/>
      <c r="Q174" s="36"/>
    </row>
    <row r="175" s="2" customFormat="1" ht="14" customHeight="1" spans="1:17">
      <c r="A175" s="22">
        <v>170</v>
      </c>
      <c r="B175" s="42" t="s">
        <v>1382</v>
      </c>
      <c r="C175" s="24" t="s">
        <v>18</v>
      </c>
      <c r="D175" s="25" t="s">
        <v>19</v>
      </c>
      <c r="E175" s="34" t="s">
        <v>30</v>
      </c>
      <c r="F175" s="43"/>
      <c r="G175" s="56">
        <v>2.89</v>
      </c>
      <c r="H175" s="29"/>
      <c r="I175" s="29">
        <f t="shared" si="12"/>
        <v>2.89</v>
      </c>
      <c r="J175" s="22" t="str">
        <f t="shared" si="15"/>
        <v>西埔</v>
      </c>
      <c r="K175" s="34">
        <f t="shared" si="17"/>
        <v>1445</v>
      </c>
      <c r="L175" s="29">
        <f t="shared" si="13"/>
        <v>8.67</v>
      </c>
      <c r="M175" s="35">
        <f t="shared" si="14"/>
        <v>43.35</v>
      </c>
      <c r="N175" s="22"/>
      <c r="O175" s="36"/>
      <c r="P175" s="36"/>
      <c r="Q175" s="36"/>
    </row>
    <row r="176" s="2" customFormat="1" ht="14" customHeight="1" spans="1:17">
      <c r="A176" s="22">
        <v>171</v>
      </c>
      <c r="B176" s="42" t="s">
        <v>1383</v>
      </c>
      <c r="C176" s="24" t="s">
        <v>18</v>
      </c>
      <c r="D176" s="25" t="s">
        <v>19</v>
      </c>
      <c r="E176" s="34" t="s">
        <v>23</v>
      </c>
      <c r="F176" s="43"/>
      <c r="G176" s="56">
        <v>2.31</v>
      </c>
      <c r="H176" s="29"/>
      <c r="I176" s="29">
        <f t="shared" si="12"/>
        <v>2.31</v>
      </c>
      <c r="J176" s="22" t="str">
        <f t="shared" si="15"/>
        <v>西埔</v>
      </c>
      <c r="K176" s="34">
        <f t="shared" si="17"/>
        <v>1155</v>
      </c>
      <c r="L176" s="29">
        <f t="shared" si="13"/>
        <v>6.93</v>
      </c>
      <c r="M176" s="35">
        <f t="shared" si="14"/>
        <v>34.65</v>
      </c>
      <c r="N176" s="22"/>
      <c r="O176" s="36"/>
      <c r="P176" s="36"/>
      <c r="Q176" s="36"/>
    </row>
    <row r="177" s="2" customFormat="1" ht="14" customHeight="1" spans="1:17">
      <c r="A177" s="22">
        <v>172</v>
      </c>
      <c r="B177" s="42" t="s">
        <v>1384</v>
      </c>
      <c r="C177" s="24" t="s">
        <v>18</v>
      </c>
      <c r="D177" s="25" t="s">
        <v>19</v>
      </c>
      <c r="E177" s="34" t="s">
        <v>39</v>
      </c>
      <c r="F177" s="43"/>
      <c r="G177" s="56">
        <v>2.31</v>
      </c>
      <c r="H177" s="29"/>
      <c r="I177" s="29">
        <f t="shared" si="12"/>
        <v>2.31</v>
      </c>
      <c r="J177" s="22" t="str">
        <f t="shared" si="15"/>
        <v>西埔</v>
      </c>
      <c r="K177" s="34">
        <f t="shared" si="17"/>
        <v>1155</v>
      </c>
      <c r="L177" s="29">
        <f t="shared" si="13"/>
        <v>6.93</v>
      </c>
      <c r="M177" s="35">
        <f t="shared" si="14"/>
        <v>34.65</v>
      </c>
      <c r="N177" s="22"/>
      <c r="O177" s="36"/>
      <c r="P177" s="36"/>
      <c r="Q177" s="36"/>
    </row>
    <row r="178" s="2" customFormat="1" ht="14" customHeight="1" spans="1:17">
      <c r="A178" s="22">
        <v>173</v>
      </c>
      <c r="B178" s="42" t="s">
        <v>1385</v>
      </c>
      <c r="C178" s="24" t="s">
        <v>18</v>
      </c>
      <c r="D178" s="25" t="s">
        <v>19</v>
      </c>
      <c r="E178" s="34" t="s">
        <v>25</v>
      </c>
      <c r="F178" s="43"/>
      <c r="G178" s="56">
        <v>1.15</v>
      </c>
      <c r="H178" s="29"/>
      <c r="I178" s="29">
        <f t="shared" si="12"/>
        <v>1.15</v>
      </c>
      <c r="J178" s="22" t="str">
        <f t="shared" si="15"/>
        <v>西埔</v>
      </c>
      <c r="K178" s="34">
        <f t="shared" si="17"/>
        <v>575</v>
      </c>
      <c r="L178" s="29">
        <f t="shared" si="13"/>
        <v>3.45</v>
      </c>
      <c r="M178" s="35">
        <f t="shared" si="14"/>
        <v>17.25</v>
      </c>
      <c r="N178" s="22"/>
      <c r="O178" s="36"/>
      <c r="P178" s="36"/>
      <c r="Q178" s="36"/>
    </row>
    <row r="179" s="2" customFormat="1" ht="14" customHeight="1" spans="1:17">
      <c r="A179" s="22">
        <v>174</v>
      </c>
      <c r="B179" s="42" t="s">
        <v>682</v>
      </c>
      <c r="C179" s="24" t="s">
        <v>18</v>
      </c>
      <c r="D179" s="25" t="s">
        <v>19</v>
      </c>
      <c r="E179" s="34" t="s">
        <v>41</v>
      </c>
      <c r="F179" s="43"/>
      <c r="G179" s="56">
        <v>1.15</v>
      </c>
      <c r="H179" s="29"/>
      <c r="I179" s="29">
        <f t="shared" si="12"/>
        <v>1.15</v>
      </c>
      <c r="J179" s="22" t="str">
        <f t="shared" si="15"/>
        <v>西埔</v>
      </c>
      <c r="K179" s="34">
        <f t="shared" si="17"/>
        <v>575</v>
      </c>
      <c r="L179" s="29">
        <f t="shared" si="13"/>
        <v>3.45</v>
      </c>
      <c r="M179" s="35">
        <f t="shared" si="14"/>
        <v>17.25</v>
      </c>
      <c r="N179" s="22"/>
      <c r="O179" s="36"/>
      <c r="P179" s="36"/>
      <c r="Q179" s="36"/>
    </row>
    <row r="180" s="2" customFormat="1" ht="14" customHeight="1" spans="1:17">
      <c r="A180" s="22">
        <v>175</v>
      </c>
      <c r="B180" s="42" t="s">
        <v>1386</v>
      </c>
      <c r="C180" s="24" t="s">
        <v>18</v>
      </c>
      <c r="D180" s="25" t="s">
        <v>19</v>
      </c>
      <c r="E180" s="34" t="s">
        <v>30</v>
      </c>
      <c r="F180" s="43"/>
      <c r="G180" s="56">
        <v>1.15</v>
      </c>
      <c r="H180" s="29"/>
      <c r="I180" s="29">
        <f t="shared" si="12"/>
        <v>1.15</v>
      </c>
      <c r="J180" s="22" t="str">
        <f t="shared" si="15"/>
        <v>西埔</v>
      </c>
      <c r="K180" s="34">
        <f t="shared" si="17"/>
        <v>575</v>
      </c>
      <c r="L180" s="29">
        <f t="shared" si="13"/>
        <v>3.45</v>
      </c>
      <c r="M180" s="35">
        <f t="shared" si="14"/>
        <v>17.25</v>
      </c>
      <c r="N180" s="22"/>
      <c r="O180" s="36"/>
      <c r="P180" s="36"/>
      <c r="Q180" s="36"/>
    </row>
    <row r="181" s="2" customFormat="1" ht="14" customHeight="1" spans="1:17">
      <c r="A181" s="22">
        <v>176</v>
      </c>
      <c r="B181" s="42" t="s">
        <v>856</v>
      </c>
      <c r="C181" s="24" t="s">
        <v>18</v>
      </c>
      <c r="D181" s="25" t="s">
        <v>19</v>
      </c>
      <c r="E181" s="34" t="s">
        <v>23</v>
      </c>
      <c r="F181" s="43"/>
      <c r="G181" s="56">
        <v>3.47</v>
      </c>
      <c r="H181" s="29"/>
      <c r="I181" s="29">
        <f t="shared" si="12"/>
        <v>3.47</v>
      </c>
      <c r="J181" s="22" t="str">
        <f t="shared" si="15"/>
        <v>西埔</v>
      </c>
      <c r="K181" s="34">
        <f t="shared" si="17"/>
        <v>1735</v>
      </c>
      <c r="L181" s="29">
        <f t="shared" si="13"/>
        <v>10.41</v>
      </c>
      <c r="M181" s="35">
        <f t="shared" si="14"/>
        <v>52.05</v>
      </c>
      <c r="N181" s="22"/>
      <c r="O181" s="36"/>
      <c r="P181" s="36"/>
      <c r="Q181" s="36"/>
    </row>
    <row r="182" s="2" customFormat="1" ht="14" customHeight="1" spans="1:17">
      <c r="A182" s="22">
        <v>177</v>
      </c>
      <c r="B182" s="42" t="s">
        <v>1387</v>
      </c>
      <c r="C182" s="24" t="s">
        <v>18</v>
      </c>
      <c r="D182" s="25" t="s">
        <v>19</v>
      </c>
      <c r="E182" s="34" t="s">
        <v>45</v>
      </c>
      <c r="F182" s="43"/>
      <c r="G182" s="56">
        <v>3.47</v>
      </c>
      <c r="H182" s="29"/>
      <c r="I182" s="29">
        <f t="shared" si="12"/>
        <v>3.47</v>
      </c>
      <c r="J182" s="22" t="str">
        <f t="shared" si="15"/>
        <v>西埔</v>
      </c>
      <c r="K182" s="34">
        <f t="shared" si="17"/>
        <v>1735</v>
      </c>
      <c r="L182" s="29">
        <f t="shared" si="13"/>
        <v>10.41</v>
      </c>
      <c r="M182" s="35">
        <f t="shared" si="14"/>
        <v>52.05</v>
      </c>
      <c r="N182" s="22"/>
      <c r="O182" s="36"/>
      <c r="P182" s="36"/>
      <c r="Q182" s="36"/>
    </row>
    <row r="183" s="2" customFormat="1" ht="14" customHeight="1" spans="1:17">
      <c r="A183" s="22">
        <v>178</v>
      </c>
      <c r="B183" s="42" t="s">
        <v>1388</v>
      </c>
      <c r="C183" s="24" t="s">
        <v>18</v>
      </c>
      <c r="D183" s="25" t="s">
        <v>19</v>
      </c>
      <c r="E183" s="34" t="s">
        <v>23</v>
      </c>
      <c r="F183" s="43"/>
      <c r="G183" s="56">
        <v>2.89</v>
      </c>
      <c r="H183" s="29"/>
      <c r="I183" s="29">
        <f t="shared" si="12"/>
        <v>2.89</v>
      </c>
      <c r="J183" s="22" t="str">
        <f t="shared" si="15"/>
        <v>西埔</v>
      </c>
      <c r="K183" s="34">
        <f t="shared" si="17"/>
        <v>1445</v>
      </c>
      <c r="L183" s="29">
        <f t="shared" si="13"/>
        <v>8.67</v>
      </c>
      <c r="M183" s="35">
        <f t="shared" si="14"/>
        <v>43.35</v>
      </c>
      <c r="N183" s="22"/>
      <c r="O183" s="36"/>
      <c r="P183" s="36"/>
      <c r="Q183" s="36"/>
    </row>
    <row r="184" s="2" customFormat="1" ht="14" customHeight="1" spans="1:17">
      <c r="A184" s="22">
        <v>179</v>
      </c>
      <c r="B184" s="42" t="s">
        <v>1389</v>
      </c>
      <c r="C184" s="24" t="s">
        <v>18</v>
      </c>
      <c r="D184" s="25" t="s">
        <v>19</v>
      </c>
      <c r="E184" s="34" t="s">
        <v>30</v>
      </c>
      <c r="F184" s="43"/>
      <c r="G184" s="56">
        <v>2.31</v>
      </c>
      <c r="H184" s="29"/>
      <c r="I184" s="29">
        <f t="shared" si="12"/>
        <v>2.31</v>
      </c>
      <c r="J184" s="22" t="str">
        <f t="shared" si="15"/>
        <v>西埔</v>
      </c>
      <c r="K184" s="34">
        <f t="shared" si="17"/>
        <v>1155</v>
      </c>
      <c r="L184" s="29">
        <f t="shared" si="13"/>
        <v>6.93</v>
      </c>
      <c r="M184" s="35">
        <f t="shared" si="14"/>
        <v>34.65</v>
      </c>
      <c r="N184" s="22"/>
      <c r="O184" s="36"/>
      <c r="P184" s="36"/>
      <c r="Q184" s="36"/>
    </row>
    <row r="185" s="2" customFormat="1" ht="14" customHeight="1" spans="1:17">
      <c r="A185" s="22">
        <v>180</v>
      </c>
      <c r="B185" s="42" t="s">
        <v>1390</v>
      </c>
      <c r="C185" s="24" t="s">
        <v>18</v>
      </c>
      <c r="D185" s="25" t="s">
        <v>19</v>
      </c>
      <c r="E185" s="34" t="s">
        <v>23</v>
      </c>
      <c r="F185" s="43"/>
      <c r="G185" s="56">
        <v>2.31</v>
      </c>
      <c r="H185" s="29"/>
      <c r="I185" s="29">
        <f t="shared" si="12"/>
        <v>2.31</v>
      </c>
      <c r="J185" s="22" t="str">
        <f t="shared" si="15"/>
        <v>西埔</v>
      </c>
      <c r="K185" s="34">
        <f t="shared" si="17"/>
        <v>1155</v>
      </c>
      <c r="L185" s="29">
        <f t="shared" si="13"/>
        <v>6.93</v>
      </c>
      <c r="M185" s="35">
        <f t="shared" si="14"/>
        <v>34.65</v>
      </c>
      <c r="N185" s="22"/>
      <c r="O185" s="36"/>
      <c r="P185" s="36"/>
      <c r="Q185" s="36"/>
    </row>
    <row r="186" s="2" customFormat="1" ht="14" customHeight="1" spans="1:17">
      <c r="A186" s="22">
        <v>181</v>
      </c>
      <c r="B186" s="42" t="s">
        <v>1391</v>
      </c>
      <c r="C186" s="24" t="s">
        <v>18</v>
      </c>
      <c r="D186" s="25" t="s">
        <v>19</v>
      </c>
      <c r="E186" s="34" t="s">
        <v>23</v>
      </c>
      <c r="F186" s="43"/>
      <c r="G186" s="56">
        <v>1.15</v>
      </c>
      <c r="H186" s="29"/>
      <c r="I186" s="29">
        <f t="shared" si="12"/>
        <v>1.15</v>
      </c>
      <c r="J186" s="22" t="str">
        <f t="shared" si="15"/>
        <v>西埔</v>
      </c>
      <c r="K186" s="34">
        <f t="shared" si="17"/>
        <v>575</v>
      </c>
      <c r="L186" s="29">
        <f t="shared" si="13"/>
        <v>3.45</v>
      </c>
      <c r="M186" s="35">
        <f t="shared" si="14"/>
        <v>17.25</v>
      </c>
      <c r="N186" s="22"/>
      <c r="O186" s="36"/>
      <c r="P186" s="36"/>
      <c r="Q186" s="36"/>
    </row>
    <row r="187" s="2" customFormat="1" ht="14" customHeight="1" spans="1:17">
      <c r="A187" s="22">
        <v>182</v>
      </c>
      <c r="B187" s="42" t="s">
        <v>1392</v>
      </c>
      <c r="C187" s="24" t="s">
        <v>18</v>
      </c>
      <c r="D187" s="25" t="s">
        <v>19</v>
      </c>
      <c r="E187" s="34" t="s">
        <v>45</v>
      </c>
      <c r="F187" s="43"/>
      <c r="G187" s="56">
        <v>2.89</v>
      </c>
      <c r="H187" s="29"/>
      <c r="I187" s="29">
        <f t="shared" si="12"/>
        <v>2.89</v>
      </c>
      <c r="J187" s="22" t="str">
        <f t="shared" si="15"/>
        <v>西埔</v>
      </c>
      <c r="K187" s="34">
        <f t="shared" si="17"/>
        <v>1445</v>
      </c>
      <c r="L187" s="29">
        <f t="shared" si="13"/>
        <v>8.67</v>
      </c>
      <c r="M187" s="35">
        <f t="shared" si="14"/>
        <v>43.35</v>
      </c>
      <c r="N187" s="22"/>
      <c r="O187" s="36"/>
      <c r="P187" s="36"/>
      <c r="Q187" s="36"/>
    </row>
    <row r="188" s="2" customFormat="1" ht="14" customHeight="1" spans="1:17">
      <c r="A188" s="22">
        <v>183</v>
      </c>
      <c r="B188" s="42" t="s">
        <v>1393</v>
      </c>
      <c r="C188" s="24" t="s">
        <v>18</v>
      </c>
      <c r="D188" s="25" t="s">
        <v>19</v>
      </c>
      <c r="E188" s="34" t="s">
        <v>45</v>
      </c>
      <c r="F188" s="43"/>
      <c r="G188" s="56">
        <v>2.38</v>
      </c>
      <c r="H188" s="29"/>
      <c r="I188" s="29">
        <f t="shared" si="12"/>
        <v>2.38</v>
      </c>
      <c r="J188" s="22" t="str">
        <f t="shared" si="15"/>
        <v>西埔</v>
      </c>
      <c r="K188" s="34">
        <f t="shared" si="17"/>
        <v>1190</v>
      </c>
      <c r="L188" s="29">
        <f t="shared" si="13"/>
        <v>7.14</v>
      </c>
      <c r="M188" s="35">
        <f t="shared" si="14"/>
        <v>35.7</v>
      </c>
      <c r="N188" s="22"/>
      <c r="O188" s="36"/>
      <c r="P188" s="36"/>
      <c r="Q188" s="36"/>
    </row>
    <row r="189" s="2" customFormat="1" ht="14" customHeight="1" spans="1:17">
      <c r="A189" s="22">
        <v>184</v>
      </c>
      <c r="B189" s="42" t="s">
        <v>1394</v>
      </c>
      <c r="C189" s="24" t="s">
        <v>18</v>
      </c>
      <c r="D189" s="25" t="s">
        <v>19</v>
      </c>
      <c r="E189" s="34" t="s">
        <v>32</v>
      </c>
      <c r="F189" s="43"/>
      <c r="G189" s="56">
        <v>1.91</v>
      </c>
      <c r="H189" s="29"/>
      <c r="I189" s="29">
        <f t="shared" si="12"/>
        <v>1.91</v>
      </c>
      <c r="J189" s="22" t="str">
        <f t="shared" si="15"/>
        <v>西埔</v>
      </c>
      <c r="K189" s="34">
        <f t="shared" si="17"/>
        <v>955</v>
      </c>
      <c r="L189" s="29">
        <f t="shared" si="13"/>
        <v>5.73</v>
      </c>
      <c r="M189" s="35">
        <f t="shared" si="14"/>
        <v>28.65</v>
      </c>
      <c r="N189" s="22"/>
      <c r="O189" s="36"/>
      <c r="P189" s="36"/>
      <c r="Q189" s="36"/>
    </row>
    <row r="190" s="2" customFormat="1" ht="14" customHeight="1" spans="1:17">
      <c r="A190" s="22">
        <v>185</v>
      </c>
      <c r="B190" s="42" t="s">
        <v>1395</v>
      </c>
      <c r="C190" s="24" t="s">
        <v>18</v>
      </c>
      <c r="D190" s="25" t="s">
        <v>19</v>
      </c>
      <c r="E190" s="34" t="s">
        <v>45</v>
      </c>
      <c r="F190" s="43"/>
      <c r="G190" s="56">
        <v>2.87</v>
      </c>
      <c r="H190" s="29"/>
      <c r="I190" s="29">
        <f t="shared" si="12"/>
        <v>2.87</v>
      </c>
      <c r="J190" s="22" t="str">
        <f t="shared" si="15"/>
        <v>西埔</v>
      </c>
      <c r="K190" s="34">
        <f t="shared" si="17"/>
        <v>1435</v>
      </c>
      <c r="L190" s="29">
        <f t="shared" si="13"/>
        <v>8.61</v>
      </c>
      <c r="M190" s="35">
        <f t="shared" si="14"/>
        <v>43.05</v>
      </c>
      <c r="N190" s="22"/>
      <c r="O190" s="36"/>
      <c r="P190" s="36"/>
      <c r="Q190" s="36"/>
    </row>
    <row r="191" s="2" customFormat="1" ht="14" customHeight="1" spans="1:17">
      <c r="A191" s="22">
        <v>186</v>
      </c>
      <c r="B191" s="42" t="s">
        <v>1396</v>
      </c>
      <c r="C191" s="24" t="s">
        <v>18</v>
      </c>
      <c r="D191" s="25" t="s">
        <v>19</v>
      </c>
      <c r="E191" s="34" t="s">
        <v>23</v>
      </c>
      <c r="F191" s="43"/>
      <c r="G191" s="56">
        <v>2.38</v>
      </c>
      <c r="H191" s="29"/>
      <c r="I191" s="29">
        <f t="shared" si="12"/>
        <v>2.38</v>
      </c>
      <c r="J191" s="22" t="str">
        <f t="shared" si="15"/>
        <v>西埔</v>
      </c>
      <c r="K191" s="34">
        <f t="shared" si="17"/>
        <v>1190</v>
      </c>
      <c r="L191" s="29">
        <f t="shared" si="13"/>
        <v>7.14</v>
      </c>
      <c r="M191" s="35">
        <f t="shared" si="14"/>
        <v>35.7</v>
      </c>
      <c r="N191" s="22"/>
      <c r="O191" s="36"/>
      <c r="P191" s="36"/>
      <c r="Q191" s="36"/>
    </row>
    <row r="192" s="2" customFormat="1" ht="14" customHeight="1" spans="1:17">
      <c r="A192" s="22">
        <v>187</v>
      </c>
      <c r="B192" s="42" t="s">
        <v>1397</v>
      </c>
      <c r="C192" s="24" t="s">
        <v>18</v>
      </c>
      <c r="D192" s="25" t="s">
        <v>19</v>
      </c>
      <c r="E192" s="34" t="s">
        <v>27</v>
      </c>
      <c r="F192" s="43"/>
      <c r="G192" s="56">
        <v>2.38</v>
      </c>
      <c r="H192" s="29"/>
      <c r="I192" s="29">
        <f t="shared" si="12"/>
        <v>2.38</v>
      </c>
      <c r="J192" s="22" t="str">
        <f t="shared" si="15"/>
        <v>西埔</v>
      </c>
      <c r="K192" s="34">
        <f t="shared" si="17"/>
        <v>1190</v>
      </c>
      <c r="L192" s="29">
        <f t="shared" si="13"/>
        <v>7.14</v>
      </c>
      <c r="M192" s="35">
        <f t="shared" si="14"/>
        <v>35.7</v>
      </c>
      <c r="N192" s="22"/>
      <c r="O192" s="36"/>
      <c r="P192" s="36"/>
      <c r="Q192" s="36"/>
    </row>
    <row r="193" s="2" customFormat="1" ht="14" customHeight="1" spans="1:17">
      <c r="A193" s="22">
        <v>188</v>
      </c>
      <c r="B193" s="42" t="s">
        <v>1398</v>
      </c>
      <c r="C193" s="24" t="s">
        <v>18</v>
      </c>
      <c r="D193" s="25" t="s">
        <v>19</v>
      </c>
      <c r="E193" s="34" t="s">
        <v>25</v>
      </c>
      <c r="F193" s="43"/>
      <c r="G193" s="56">
        <v>2.38</v>
      </c>
      <c r="H193" s="29"/>
      <c r="I193" s="29">
        <f t="shared" si="12"/>
        <v>2.38</v>
      </c>
      <c r="J193" s="22" t="str">
        <f t="shared" si="15"/>
        <v>西埔</v>
      </c>
      <c r="K193" s="34">
        <f t="shared" si="17"/>
        <v>1190</v>
      </c>
      <c r="L193" s="29">
        <f t="shared" si="13"/>
        <v>7.14</v>
      </c>
      <c r="M193" s="35">
        <f t="shared" si="14"/>
        <v>35.7</v>
      </c>
      <c r="N193" s="22"/>
      <c r="O193" s="36"/>
      <c r="P193" s="36"/>
      <c r="Q193" s="36"/>
    </row>
    <row r="194" s="2" customFormat="1" ht="14" customHeight="1" spans="1:17">
      <c r="A194" s="22">
        <v>189</v>
      </c>
      <c r="B194" s="42" t="s">
        <v>1399</v>
      </c>
      <c r="C194" s="24" t="s">
        <v>18</v>
      </c>
      <c r="D194" s="25" t="s">
        <v>19</v>
      </c>
      <c r="E194" s="34" t="s">
        <v>39</v>
      </c>
      <c r="F194" s="43"/>
      <c r="G194" s="56">
        <v>2.87</v>
      </c>
      <c r="H194" s="29"/>
      <c r="I194" s="29">
        <f t="shared" si="12"/>
        <v>2.87</v>
      </c>
      <c r="J194" s="22" t="str">
        <f t="shared" si="15"/>
        <v>西埔</v>
      </c>
      <c r="K194" s="34">
        <f t="shared" si="17"/>
        <v>1435</v>
      </c>
      <c r="L194" s="29">
        <f t="shared" si="13"/>
        <v>8.61</v>
      </c>
      <c r="M194" s="35">
        <f t="shared" si="14"/>
        <v>43.05</v>
      </c>
      <c r="N194" s="22"/>
      <c r="O194" s="36"/>
      <c r="P194" s="36"/>
      <c r="Q194" s="36"/>
    </row>
    <row r="195" s="2" customFormat="1" ht="14" customHeight="1" spans="1:17">
      <c r="A195" s="22">
        <v>190</v>
      </c>
      <c r="B195" s="42" t="s">
        <v>1400</v>
      </c>
      <c r="C195" s="24" t="s">
        <v>18</v>
      </c>
      <c r="D195" s="25" t="s">
        <v>19</v>
      </c>
      <c r="E195" s="34" t="s">
        <v>27</v>
      </c>
      <c r="F195" s="43"/>
      <c r="G195" s="56">
        <v>2.87</v>
      </c>
      <c r="H195" s="29"/>
      <c r="I195" s="29">
        <f t="shared" si="12"/>
        <v>2.87</v>
      </c>
      <c r="J195" s="22" t="str">
        <f t="shared" si="15"/>
        <v>西埔</v>
      </c>
      <c r="K195" s="34">
        <f t="shared" si="17"/>
        <v>1435</v>
      </c>
      <c r="L195" s="29">
        <f t="shared" si="13"/>
        <v>8.61</v>
      </c>
      <c r="M195" s="35">
        <f t="shared" si="14"/>
        <v>43.05</v>
      </c>
      <c r="N195" s="22"/>
      <c r="O195" s="36"/>
      <c r="P195" s="36"/>
      <c r="Q195" s="36"/>
    </row>
    <row r="196" s="2" customFormat="1" ht="14" customHeight="1" spans="1:17">
      <c r="A196" s="22">
        <v>191</v>
      </c>
      <c r="B196" s="42" t="s">
        <v>1401</v>
      </c>
      <c r="C196" s="24" t="s">
        <v>18</v>
      </c>
      <c r="D196" s="25" t="s">
        <v>19</v>
      </c>
      <c r="E196" s="34" t="s">
        <v>23</v>
      </c>
      <c r="F196" s="43"/>
      <c r="G196" s="56">
        <v>2.38</v>
      </c>
      <c r="H196" s="29"/>
      <c r="I196" s="29">
        <f t="shared" si="12"/>
        <v>2.38</v>
      </c>
      <c r="J196" s="22" t="str">
        <f t="shared" si="15"/>
        <v>西埔</v>
      </c>
      <c r="K196" s="34">
        <f t="shared" si="17"/>
        <v>1190</v>
      </c>
      <c r="L196" s="29">
        <f t="shared" si="13"/>
        <v>7.14</v>
      </c>
      <c r="M196" s="35">
        <f t="shared" si="14"/>
        <v>35.7</v>
      </c>
      <c r="N196" s="22"/>
      <c r="O196" s="36"/>
      <c r="P196" s="36"/>
      <c r="Q196" s="36"/>
    </row>
    <row r="197" s="2" customFormat="1" ht="14" customHeight="1" spans="1:17">
      <c r="A197" s="22">
        <v>192</v>
      </c>
      <c r="B197" s="42" t="s">
        <v>1402</v>
      </c>
      <c r="C197" s="24" t="s">
        <v>18</v>
      </c>
      <c r="D197" s="25" t="s">
        <v>19</v>
      </c>
      <c r="E197" s="34" t="s">
        <v>30</v>
      </c>
      <c r="F197" s="43"/>
      <c r="G197" s="56">
        <v>2.38</v>
      </c>
      <c r="H197" s="29"/>
      <c r="I197" s="29">
        <f t="shared" si="12"/>
        <v>2.38</v>
      </c>
      <c r="J197" s="22" t="str">
        <f t="shared" si="15"/>
        <v>西埔</v>
      </c>
      <c r="K197" s="34">
        <f t="shared" si="17"/>
        <v>1190</v>
      </c>
      <c r="L197" s="29">
        <f t="shared" si="13"/>
        <v>7.14</v>
      </c>
      <c r="M197" s="35">
        <f t="shared" si="14"/>
        <v>35.7</v>
      </c>
      <c r="N197" s="22"/>
      <c r="O197" s="36"/>
      <c r="P197" s="36"/>
      <c r="Q197" s="36"/>
    </row>
    <row r="198" s="2" customFormat="1" ht="14" customHeight="1" spans="1:17">
      <c r="A198" s="22">
        <v>193</v>
      </c>
      <c r="B198" s="42" t="s">
        <v>1403</v>
      </c>
      <c r="C198" s="24" t="s">
        <v>18</v>
      </c>
      <c r="D198" s="25" t="s">
        <v>19</v>
      </c>
      <c r="E198" s="34" t="s">
        <v>45</v>
      </c>
      <c r="F198" s="43"/>
      <c r="G198" s="56">
        <v>3.83</v>
      </c>
      <c r="H198" s="29"/>
      <c r="I198" s="29">
        <f>G198</f>
        <v>3.83</v>
      </c>
      <c r="J198" s="22" t="str">
        <f t="shared" si="15"/>
        <v>西埔</v>
      </c>
      <c r="K198" s="34">
        <f t="shared" si="17"/>
        <v>1915</v>
      </c>
      <c r="L198" s="29">
        <f>I198*3</f>
        <v>11.49</v>
      </c>
      <c r="M198" s="35">
        <f>I198*15</f>
        <v>57.45</v>
      </c>
      <c r="N198" s="22"/>
      <c r="O198" s="36"/>
      <c r="P198" s="36"/>
      <c r="Q198" s="36"/>
    </row>
    <row r="199" s="2" customFormat="1" ht="14" customHeight="1" spans="1:17">
      <c r="A199" s="22">
        <v>194</v>
      </c>
      <c r="B199" s="42" t="s">
        <v>1404</v>
      </c>
      <c r="C199" s="24" t="s">
        <v>18</v>
      </c>
      <c r="D199" s="25" t="s">
        <v>19</v>
      </c>
      <c r="E199" s="34" t="s">
        <v>45</v>
      </c>
      <c r="F199" s="43"/>
      <c r="G199" s="56">
        <v>1.46</v>
      </c>
      <c r="H199" s="29"/>
      <c r="I199" s="29">
        <f>G199</f>
        <v>1.46</v>
      </c>
      <c r="J199" s="22" t="str">
        <f t="shared" ref="J199:J201" si="18">J198</f>
        <v>西埔</v>
      </c>
      <c r="K199" s="34">
        <f t="shared" si="17"/>
        <v>730</v>
      </c>
      <c r="L199" s="29">
        <f>I199*3</f>
        <v>4.38</v>
      </c>
      <c r="M199" s="35">
        <f>I199*15</f>
        <v>21.9</v>
      </c>
      <c r="N199" s="22"/>
      <c r="O199" s="36"/>
      <c r="P199" s="36"/>
      <c r="Q199" s="36"/>
    </row>
    <row r="200" s="2" customFormat="1" ht="14" customHeight="1" spans="1:17">
      <c r="A200" s="22">
        <v>195</v>
      </c>
      <c r="B200" s="42" t="s">
        <v>1405</v>
      </c>
      <c r="C200" s="24" t="s">
        <v>18</v>
      </c>
      <c r="D200" s="25" t="s">
        <v>19</v>
      </c>
      <c r="E200" s="34" t="s">
        <v>25</v>
      </c>
      <c r="F200" s="43"/>
      <c r="G200" s="56">
        <v>1.91</v>
      </c>
      <c r="H200" s="29"/>
      <c r="I200" s="29">
        <f>G200</f>
        <v>1.91</v>
      </c>
      <c r="J200" s="22" t="str">
        <f t="shared" si="18"/>
        <v>西埔</v>
      </c>
      <c r="K200" s="34">
        <f t="shared" si="17"/>
        <v>955</v>
      </c>
      <c r="L200" s="29">
        <f>I200*3</f>
        <v>5.73</v>
      </c>
      <c r="M200" s="35">
        <f>I200*15</f>
        <v>28.65</v>
      </c>
      <c r="N200" s="22"/>
      <c r="O200" s="36"/>
      <c r="P200" s="36"/>
      <c r="Q200" s="36"/>
    </row>
    <row r="201" s="2" customFormat="1" ht="14" customHeight="1" spans="1:17">
      <c r="A201" s="22">
        <v>196</v>
      </c>
      <c r="B201" s="34" t="s">
        <v>1406</v>
      </c>
      <c r="C201" s="24" t="s">
        <v>18</v>
      </c>
      <c r="D201" s="25" t="s">
        <v>19</v>
      </c>
      <c r="E201" s="34" t="s">
        <v>1407</v>
      </c>
      <c r="F201" s="34"/>
      <c r="G201" s="46">
        <v>1.9</v>
      </c>
      <c r="H201" s="46"/>
      <c r="I201" s="46">
        <f>G201</f>
        <v>1.9</v>
      </c>
      <c r="J201" s="22" t="str">
        <f t="shared" si="18"/>
        <v>西埔</v>
      </c>
      <c r="K201" s="34">
        <f t="shared" si="17"/>
        <v>950</v>
      </c>
      <c r="L201" s="29">
        <f>I201*3</f>
        <v>5.7</v>
      </c>
      <c r="M201" s="35">
        <f>I201*15</f>
        <v>28.5</v>
      </c>
      <c r="N201" s="22"/>
      <c r="O201" s="36"/>
      <c r="P201" s="36"/>
      <c r="Q201" s="36"/>
    </row>
    <row r="202" s="2" customFormat="1" ht="14" customHeight="1" spans="1:17">
      <c r="A202" s="22" t="s">
        <v>16</v>
      </c>
      <c r="B202" s="34"/>
      <c r="C202" s="57"/>
      <c r="D202" s="34"/>
      <c r="E202" s="34"/>
      <c r="F202" s="34"/>
      <c r="G202" s="46">
        <f>SUM(G6:G201)</f>
        <v>532.019999999999</v>
      </c>
      <c r="H202" s="46"/>
      <c r="I202" s="46">
        <f>G202</f>
        <v>532.019999999999</v>
      </c>
      <c r="J202" s="34"/>
      <c r="K202" s="34">
        <f t="shared" si="17"/>
        <v>266010</v>
      </c>
      <c r="L202" s="29">
        <f>I202*3</f>
        <v>1596.06</v>
      </c>
      <c r="M202" s="35">
        <f>I202*15</f>
        <v>7980.29999999999</v>
      </c>
      <c r="N202" s="22"/>
      <c r="O202" s="36"/>
      <c r="P202" s="36"/>
      <c r="Q202" s="36"/>
    </row>
    <row r="205" spans="14:14">
      <c r="N205" s="39"/>
    </row>
  </sheetData>
  <mergeCells count="13">
    <mergeCell ref="A2:N2"/>
    <mergeCell ref="A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Q110"/>
  <sheetViews>
    <sheetView workbookViewId="0">
      <selection activeCell="A6" sqref="A6"/>
    </sheetView>
  </sheetViews>
  <sheetFormatPr defaultColWidth="9" defaultRowHeight="13.5"/>
  <cols>
    <col min="1" max="1" width="5.25" style="4" customWidth="1"/>
    <col min="2" max="2" width="7.375" style="4" customWidth="1"/>
    <col min="3" max="3" width="17.75" style="5" customWidth="1"/>
    <col min="4" max="4" width="21.75" style="4" customWidth="1"/>
    <col min="5" max="5" width="11.25" style="4" customWidth="1"/>
    <col min="6" max="6" width="5.875" style="4" customWidth="1"/>
    <col min="7" max="7" width="8" style="4" customWidth="1"/>
    <col min="8" max="8" width="5.375" style="6" customWidth="1"/>
    <col min="9" max="9" width="7.125" style="4" customWidth="1"/>
    <col min="10" max="11" width="7" style="4" customWidth="1"/>
    <col min="12" max="12" width="7.625" style="6" customWidth="1"/>
    <col min="13" max="13" width="8.375" style="4" customWidth="1"/>
    <col min="14" max="14" width="7.875" style="4" customWidth="1"/>
    <col min="15" max="15" width="9" style="4"/>
    <col min="16" max="16" width="11.125" style="4"/>
    <col min="17" max="16384" width="9" style="4"/>
  </cols>
  <sheetData>
    <row r="1" spans="1:14">
      <c r="A1" s="7"/>
      <c r="B1" s="7"/>
      <c r="C1" s="8"/>
      <c r="D1" s="7"/>
      <c r="E1" s="7"/>
      <c r="F1" s="9"/>
      <c r="G1" s="9"/>
      <c r="H1" s="10"/>
      <c r="I1" s="9"/>
      <c r="J1" s="9"/>
      <c r="K1" s="9"/>
      <c r="L1" s="10"/>
      <c r="M1" s="9"/>
      <c r="N1" s="9"/>
    </row>
    <row r="2" ht="20.25" spans="1:14">
      <c r="A2" s="11" t="s">
        <v>1408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spans="1:14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14" t="s">
        <v>2</v>
      </c>
      <c r="B4" s="14" t="s">
        <v>3</v>
      </c>
      <c r="C4" s="15" t="s">
        <v>4</v>
      </c>
      <c r="D4" s="14" t="s">
        <v>5</v>
      </c>
      <c r="E4" s="14" t="s">
        <v>6</v>
      </c>
      <c r="F4" s="16" t="s">
        <v>7</v>
      </c>
      <c r="G4" s="17"/>
      <c r="H4" s="17"/>
      <c r="I4" s="31"/>
      <c r="J4" s="14" t="s">
        <v>8</v>
      </c>
      <c r="K4" s="14" t="s">
        <v>9</v>
      </c>
      <c r="L4" s="32" t="s">
        <v>10</v>
      </c>
      <c r="M4" s="14" t="s">
        <v>11</v>
      </c>
      <c r="N4" s="14" t="s">
        <v>12</v>
      </c>
    </row>
    <row r="5" spans="1:14">
      <c r="A5" s="18"/>
      <c r="B5" s="18"/>
      <c r="C5" s="19"/>
      <c r="D5" s="18"/>
      <c r="E5" s="18"/>
      <c r="F5" s="20" t="s">
        <v>13</v>
      </c>
      <c r="G5" s="20" t="s">
        <v>14</v>
      </c>
      <c r="H5" s="21" t="s">
        <v>15</v>
      </c>
      <c r="I5" s="20" t="s">
        <v>16</v>
      </c>
      <c r="J5" s="18"/>
      <c r="K5" s="18"/>
      <c r="L5" s="33"/>
      <c r="M5" s="18"/>
      <c r="N5" s="18"/>
    </row>
    <row r="6" s="2" customFormat="1" ht="14" customHeight="1" spans="1:17">
      <c r="A6" s="22">
        <v>1</v>
      </c>
      <c r="B6" s="42" t="s">
        <v>1409</v>
      </c>
      <c r="C6" s="24" t="s">
        <v>18</v>
      </c>
      <c r="D6" s="25" t="s">
        <v>19</v>
      </c>
      <c r="E6" s="34" t="s">
        <v>30</v>
      </c>
      <c r="F6" s="43"/>
      <c r="G6" s="56">
        <v>2.81</v>
      </c>
      <c r="H6" s="29"/>
      <c r="I6" s="29">
        <f t="shared" ref="I6:I69" si="0">G6</f>
        <v>2.81</v>
      </c>
      <c r="J6" s="34" t="s">
        <v>1410</v>
      </c>
      <c r="K6" s="34">
        <f>G6*500</f>
        <v>1405</v>
      </c>
      <c r="L6" s="29">
        <f t="shared" ref="L6:L69" si="1">I6*3</f>
        <v>8.43</v>
      </c>
      <c r="M6" s="35">
        <f t="shared" ref="M6:M69" si="2">I6*15</f>
        <v>42.15</v>
      </c>
      <c r="N6" s="22"/>
      <c r="O6" s="36"/>
      <c r="P6" s="36"/>
      <c r="Q6" s="36"/>
    </row>
    <row r="7" s="2" customFormat="1" ht="14" customHeight="1" spans="1:17">
      <c r="A7" s="22">
        <v>2</v>
      </c>
      <c r="B7" s="42" t="s">
        <v>795</v>
      </c>
      <c r="C7" s="24" t="s">
        <v>18</v>
      </c>
      <c r="D7" s="25" t="s">
        <v>19</v>
      </c>
      <c r="E7" s="34" t="s">
        <v>45</v>
      </c>
      <c r="F7" s="43"/>
      <c r="G7" s="56">
        <v>2.01</v>
      </c>
      <c r="H7" s="29"/>
      <c r="I7" s="29">
        <f t="shared" si="0"/>
        <v>2.01</v>
      </c>
      <c r="J7" s="22" t="str">
        <f t="shared" ref="J7:J70" si="3">J6</f>
        <v>下里洋</v>
      </c>
      <c r="K7" s="34">
        <f t="shared" ref="K7:K38" si="4">G7*500</f>
        <v>1005</v>
      </c>
      <c r="L7" s="29">
        <f t="shared" si="1"/>
        <v>6.03</v>
      </c>
      <c r="M7" s="35">
        <f t="shared" si="2"/>
        <v>30.15</v>
      </c>
      <c r="N7" s="22"/>
      <c r="O7" s="36"/>
      <c r="P7" s="36"/>
      <c r="Q7" s="36"/>
    </row>
    <row r="8" s="2" customFormat="1" ht="14" customHeight="1" spans="1:17">
      <c r="A8" s="22">
        <v>3</v>
      </c>
      <c r="B8" s="42" t="s">
        <v>1411</v>
      </c>
      <c r="C8" s="24" t="s">
        <v>18</v>
      </c>
      <c r="D8" s="25" t="s">
        <v>19</v>
      </c>
      <c r="E8" s="34" t="s">
        <v>45</v>
      </c>
      <c r="F8" s="43"/>
      <c r="G8" s="56">
        <v>1.61</v>
      </c>
      <c r="H8" s="29"/>
      <c r="I8" s="29">
        <f t="shared" si="0"/>
        <v>1.61</v>
      </c>
      <c r="J8" s="22" t="str">
        <f t="shared" si="3"/>
        <v>下里洋</v>
      </c>
      <c r="K8" s="34">
        <f t="shared" si="4"/>
        <v>805</v>
      </c>
      <c r="L8" s="29">
        <f t="shared" si="1"/>
        <v>4.83</v>
      </c>
      <c r="M8" s="35">
        <f t="shared" si="2"/>
        <v>24.15</v>
      </c>
      <c r="N8" s="22"/>
      <c r="O8" s="36"/>
      <c r="P8" s="36"/>
      <c r="Q8" s="36"/>
    </row>
    <row r="9" s="2" customFormat="1" ht="14" customHeight="1" spans="1:17">
      <c r="A9" s="22">
        <v>4</v>
      </c>
      <c r="B9" s="42" t="s">
        <v>1412</v>
      </c>
      <c r="C9" s="24" t="s">
        <v>18</v>
      </c>
      <c r="D9" s="25" t="s">
        <v>19</v>
      </c>
      <c r="E9" s="34" t="s">
        <v>39</v>
      </c>
      <c r="F9" s="43"/>
      <c r="G9" s="56">
        <v>1.6</v>
      </c>
      <c r="H9" s="29"/>
      <c r="I9" s="29">
        <f t="shared" si="0"/>
        <v>1.6</v>
      </c>
      <c r="J9" s="22" t="str">
        <f t="shared" si="3"/>
        <v>下里洋</v>
      </c>
      <c r="K9" s="34">
        <f t="shared" si="4"/>
        <v>800</v>
      </c>
      <c r="L9" s="29">
        <f t="shared" si="1"/>
        <v>4.8</v>
      </c>
      <c r="M9" s="35">
        <f t="shared" si="2"/>
        <v>24</v>
      </c>
      <c r="N9" s="22"/>
      <c r="O9" s="36"/>
      <c r="P9" s="36"/>
      <c r="Q9" s="36"/>
    </row>
    <row r="10" s="2" customFormat="1" ht="14" customHeight="1" spans="1:17">
      <c r="A10" s="22">
        <v>5</v>
      </c>
      <c r="B10" s="42" t="s">
        <v>1413</v>
      </c>
      <c r="C10" s="24" t="s">
        <v>18</v>
      </c>
      <c r="D10" s="25" t="s">
        <v>19</v>
      </c>
      <c r="E10" s="34" t="s">
        <v>30</v>
      </c>
      <c r="F10" s="43"/>
      <c r="G10" s="56">
        <v>3.2</v>
      </c>
      <c r="H10" s="29"/>
      <c r="I10" s="29">
        <f t="shared" si="0"/>
        <v>3.2</v>
      </c>
      <c r="J10" s="22" t="str">
        <f t="shared" si="3"/>
        <v>下里洋</v>
      </c>
      <c r="K10" s="34">
        <f t="shared" si="4"/>
        <v>1600</v>
      </c>
      <c r="L10" s="29">
        <f t="shared" si="1"/>
        <v>9.6</v>
      </c>
      <c r="M10" s="35">
        <f t="shared" si="2"/>
        <v>48</v>
      </c>
      <c r="N10" s="22"/>
      <c r="O10" s="36"/>
      <c r="P10" s="36"/>
      <c r="Q10" s="36"/>
    </row>
    <row r="11" s="2" customFormat="1" ht="14" customHeight="1" spans="1:17">
      <c r="A11" s="22">
        <v>6</v>
      </c>
      <c r="B11" s="42" t="s">
        <v>1414</v>
      </c>
      <c r="C11" s="24" t="s">
        <v>18</v>
      </c>
      <c r="D11" s="25" t="s">
        <v>19</v>
      </c>
      <c r="E11" s="34" t="s">
        <v>32</v>
      </c>
      <c r="F11" s="43"/>
      <c r="G11" s="56">
        <v>2</v>
      </c>
      <c r="H11" s="29"/>
      <c r="I11" s="29">
        <f t="shared" si="0"/>
        <v>2</v>
      </c>
      <c r="J11" s="22" t="str">
        <f t="shared" si="3"/>
        <v>下里洋</v>
      </c>
      <c r="K11" s="34">
        <f t="shared" si="4"/>
        <v>1000</v>
      </c>
      <c r="L11" s="29">
        <f t="shared" si="1"/>
        <v>6</v>
      </c>
      <c r="M11" s="35">
        <f t="shared" si="2"/>
        <v>30</v>
      </c>
      <c r="N11" s="22"/>
      <c r="O11" s="36"/>
      <c r="P11" s="36"/>
      <c r="Q11" s="36"/>
    </row>
    <row r="12" s="2" customFormat="1" ht="14" customHeight="1" spans="1:17">
      <c r="A12" s="22">
        <v>7</v>
      </c>
      <c r="B12" s="42" t="s">
        <v>1415</v>
      </c>
      <c r="C12" s="24" t="s">
        <v>18</v>
      </c>
      <c r="D12" s="25" t="s">
        <v>19</v>
      </c>
      <c r="E12" s="34" t="s">
        <v>20</v>
      </c>
      <c r="F12" s="43"/>
      <c r="G12" s="56">
        <v>3.2</v>
      </c>
      <c r="H12" s="29"/>
      <c r="I12" s="29">
        <f t="shared" si="0"/>
        <v>3.2</v>
      </c>
      <c r="J12" s="22" t="str">
        <f t="shared" si="3"/>
        <v>下里洋</v>
      </c>
      <c r="K12" s="34">
        <f t="shared" si="4"/>
        <v>1600</v>
      </c>
      <c r="L12" s="29">
        <f t="shared" si="1"/>
        <v>9.6</v>
      </c>
      <c r="M12" s="35">
        <f t="shared" si="2"/>
        <v>48</v>
      </c>
      <c r="N12" s="22"/>
      <c r="O12" s="36"/>
      <c r="P12" s="36"/>
      <c r="Q12" s="36"/>
    </row>
    <row r="13" s="2" customFormat="1" ht="14" customHeight="1" spans="1:17">
      <c r="A13" s="22">
        <v>8</v>
      </c>
      <c r="B13" s="42" t="s">
        <v>1416</v>
      </c>
      <c r="C13" s="24" t="s">
        <v>18</v>
      </c>
      <c r="D13" s="25" t="s">
        <v>19</v>
      </c>
      <c r="E13" s="34" t="s">
        <v>27</v>
      </c>
      <c r="F13" s="43"/>
      <c r="G13" s="56">
        <v>2</v>
      </c>
      <c r="H13" s="29"/>
      <c r="I13" s="29">
        <f t="shared" si="0"/>
        <v>2</v>
      </c>
      <c r="J13" s="22" t="str">
        <f t="shared" si="3"/>
        <v>下里洋</v>
      </c>
      <c r="K13" s="34">
        <f t="shared" si="4"/>
        <v>1000</v>
      </c>
      <c r="L13" s="29">
        <f t="shared" si="1"/>
        <v>6</v>
      </c>
      <c r="M13" s="35">
        <f t="shared" si="2"/>
        <v>30</v>
      </c>
      <c r="N13" s="22"/>
      <c r="O13" s="36"/>
      <c r="P13" s="36"/>
      <c r="Q13" s="36"/>
    </row>
    <row r="14" s="2" customFormat="1" ht="14" customHeight="1" spans="1:17">
      <c r="A14" s="22">
        <v>9</v>
      </c>
      <c r="B14" s="42" t="s">
        <v>570</v>
      </c>
      <c r="C14" s="24" t="s">
        <v>18</v>
      </c>
      <c r="D14" s="25" t="s">
        <v>19</v>
      </c>
      <c r="E14" s="34" t="s">
        <v>27</v>
      </c>
      <c r="F14" s="43"/>
      <c r="G14" s="56">
        <v>3.19</v>
      </c>
      <c r="H14" s="29"/>
      <c r="I14" s="29">
        <f t="shared" si="0"/>
        <v>3.19</v>
      </c>
      <c r="J14" s="22" t="str">
        <f t="shared" si="3"/>
        <v>下里洋</v>
      </c>
      <c r="K14" s="34">
        <f t="shared" si="4"/>
        <v>1595</v>
      </c>
      <c r="L14" s="29">
        <f t="shared" si="1"/>
        <v>9.57</v>
      </c>
      <c r="M14" s="35">
        <f t="shared" si="2"/>
        <v>47.85</v>
      </c>
      <c r="N14" s="22"/>
      <c r="O14" s="36"/>
      <c r="P14" s="36"/>
      <c r="Q14" s="36"/>
    </row>
    <row r="15" s="2" customFormat="1" ht="14" customHeight="1" spans="1:17">
      <c r="A15" s="22">
        <v>10</v>
      </c>
      <c r="B15" s="42" t="s">
        <v>1417</v>
      </c>
      <c r="C15" s="24" t="s">
        <v>18</v>
      </c>
      <c r="D15" s="25" t="s">
        <v>19</v>
      </c>
      <c r="E15" s="34" t="s">
        <v>39</v>
      </c>
      <c r="F15" s="43"/>
      <c r="G15" s="56">
        <v>1.99</v>
      </c>
      <c r="H15" s="29"/>
      <c r="I15" s="29">
        <f t="shared" si="0"/>
        <v>1.99</v>
      </c>
      <c r="J15" s="22" t="str">
        <f t="shared" si="3"/>
        <v>下里洋</v>
      </c>
      <c r="K15" s="34">
        <f t="shared" si="4"/>
        <v>995</v>
      </c>
      <c r="L15" s="29">
        <f t="shared" si="1"/>
        <v>5.97</v>
      </c>
      <c r="M15" s="35">
        <f t="shared" si="2"/>
        <v>29.85</v>
      </c>
      <c r="N15" s="22"/>
      <c r="O15" s="36"/>
      <c r="P15" s="36"/>
      <c r="Q15" s="36"/>
    </row>
    <row r="16" s="2" customFormat="1" ht="14" customHeight="1" spans="1:17">
      <c r="A16" s="22">
        <v>11</v>
      </c>
      <c r="B16" s="42" t="s">
        <v>1418</v>
      </c>
      <c r="C16" s="24" t="s">
        <v>18</v>
      </c>
      <c r="D16" s="25" t="s">
        <v>19</v>
      </c>
      <c r="E16" s="34" t="s">
        <v>41</v>
      </c>
      <c r="F16" s="43"/>
      <c r="G16" s="56">
        <v>3.2</v>
      </c>
      <c r="H16" s="29"/>
      <c r="I16" s="29">
        <f t="shared" si="0"/>
        <v>3.2</v>
      </c>
      <c r="J16" s="22" t="str">
        <f t="shared" si="3"/>
        <v>下里洋</v>
      </c>
      <c r="K16" s="34">
        <f t="shared" si="4"/>
        <v>1600</v>
      </c>
      <c r="L16" s="29">
        <f t="shared" si="1"/>
        <v>9.6</v>
      </c>
      <c r="M16" s="35">
        <f t="shared" si="2"/>
        <v>48</v>
      </c>
      <c r="N16" s="22"/>
      <c r="O16" s="36"/>
      <c r="P16" s="36"/>
      <c r="Q16" s="36"/>
    </row>
    <row r="17" s="2" customFormat="1" ht="14" customHeight="1" spans="1:17">
      <c r="A17" s="22">
        <v>12</v>
      </c>
      <c r="B17" s="42" t="s">
        <v>1419</v>
      </c>
      <c r="C17" s="24" t="s">
        <v>18</v>
      </c>
      <c r="D17" s="25" t="s">
        <v>19</v>
      </c>
      <c r="E17" s="34" t="s">
        <v>41</v>
      </c>
      <c r="F17" s="43"/>
      <c r="G17" s="56">
        <v>2.39</v>
      </c>
      <c r="H17" s="29"/>
      <c r="I17" s="29">
        <f t="shared" si="0"/>
        <v>2.39</v>
      </c>
      <c r="J17" s="22" t="str">
        <f t="shared" si="3"/>
        <v>下里洋</v>
      </c>
      <c r="K17" s="34">
        <f t="shared" si="4"/>
        <v>1195</v>
      </c>
      <c r="L17" s="29">
        <f t="shared" si="1"/>
        <v>7.17</v>
      </c>
      <c r="M17" s="35">
        <f t="shared" si="2"/>
        <v>35.85</v>
      </c>
      <c r="N17" s="22"/>
      <c r="O17" s="36"/>
      <c r="P17" s="36"/>
      <c r="Q17" s="36"/>
    </row>
    <row r="18" s="2" customFormat="1" ht="14" customHeight="1" spans="1:17">
      <c r="A18" s="22">
        <v>13</v>
      </c>
      <c r="B18" s="42" t="s">
        <v>1420</v>
      </c>
      <c r="C18" s="24" t="s">
        <v>18</v>
      </c>
      <c r="D18" s="25" t="s">
        <v>19</v>
      </c>
      <c r="E18" s="34" t="s">
        <v>39</v>
      </c>
      <c r="F18" s="43"/>
      <c r="G18" s="56">
        <v>0.91</v>
      </c>
      <c r="H18" s="29"/>
      <c r="I18" s="29">
        <f t="shared" si="0"/>
        <v>0.91</v>
      </c>
      <c r="J18" s="22" t="str">
        <f t="shared" si="3"/>
        <v>下里洋</v>
      </c>
      <c r="K18" s="34">
        <f t="shared" si="4"/>
        <v>455</v>
      </c>
      <c r="L18" s="29">
        <f t="shared" si="1"/>
        <v>2.73</v>
      </c>
      <c r="M18" s="35">
        <f t="shared" si="2"/>
        <v>13.65</v>
      </c>
      <c r="N18" s="22"/>
      <c r="O18" s="36"/>
      <c r="P18" s="36"/>
      <c r="Q18" s="36"/>
    </row>
    <row r="19" s="2" customFormat="1" ht="14" customHeight="1" spans="1:17">
      <c r="A19" s="22">
        <v>14</v>
      </c>
      <c r="B19" s="42" t="s">
        <v>1421</v>
      </c>
      <c r="C19" s="24" t="s">
        <v>18</v>
      </c>
      <c r="D19" s="25" t="s">
        <v>19</v>
      </c>
      <c r="E19" s="34" t="s">
        <v>32</v>
      </c>
      <c r="F19" s="43"/>
      <c r="G19" s="56">
        <v>1.2</v>
      </c>
      <c r="H19" s="29"/>
      <c r="I19" s="29">
        <f t="shared" si="0"/>
        <v>1.2</v>
      </c>
      <c r="J19" s="22" t="str">
        <f t="shared" si="3"/>
        <v>下里洋</v>
      </c>
      <c r="K19" s="34">
        <f t="shared" si="4"/>
        <v>600</v>
      </c>
      <c r="L19" s="29">
        <f t="shared" si="1"/>
        <v>3.6</v>
      </c>
      <c r="M19" s="35">
        <f t="shared" si="2"/>
        <v>18</v>
      </c>
      <c r="N19" s="22"/>
      <c r="O19" s="36"/>
      <c r="P19" s="36"/>
      <c r="Q19" s="36"/>
    </row>
    <row r="20" s="2" customFormat="1" ht="14" customHeight="1" spans="1:17">
      <c r="A20" s="22">
        <v>15</v>
      </c>
      <c r="B20" s="42" t="s">
        <v>1422</v>
      </c>
      <c r="C20" s="24" t="s">
        <v>18</v>
      </c>
      <c r="D20" s="25" t="s">
        <v>19</v>
      </c>
      <c r="E20" s="34" t="s">
        <v>25</v>
      </c>
      <c r="F20" s="43"/>
      <c r="G20" s="56">
        <v>1.78</v>
      </c>
      <c r="H20" s="29"/>
      <c r="I20" s="29">
        <f t="shared" si="0"/>
        <v>1.78</v>
      </c>
      <c r="J20" s="22" t="str">
        <f t="shared" si="3"/>
        <v>下里洋</v>
      </c>
      <c r="K20" s="34">
        <f t="shared" si="4"/>
        <v>890</v>
      </c>
      <c r="L20" s="29">
        <f t="shared" si="1"/>
        <v>5.34</v>
      </c>
      <c r="M20" s="35">
        <f t="shared" si="2"/>
        <v>26.7</v>
      </c>
      <c r="N20" s="22"/>
      <c r="O20" s="36"/>
      <c r="P20" s="36"/>
      <c r="Q20" s="36"/>
    </row>
    <row r="21" s="2" customFormat="1" ht="14" customHeight="1" spans="1:17">
      <c r="A21" s="22">
        <v>16</v>
      </c>
      <c r="B21" s="42" t="s">
        <v>1423</v>
      </c>
      <c r="C21" s="24" t="s">
        <v>18</v>
      </c>
      <c r="D21" s="25" t="s">
        <v>19</v>
      </c>
      <c r="E21" s="34" t="s">
        <v>20</v>
      </c>
      <c r="F21" s="43"/>
      <c r="G21" s="56">
        <v>1.78</v>
      </c>
      <c r="H21" s="29"/>
      <c r="I21" s="29">
        <f t="shared" si="0"/>
        <v>1.78</v>
      </c>
      <c r="J21" s="22" t="str">
        <f t="shared" si="3"/>
        <v>下里洋</v>
      </c>
      <c r="K21" s="34">
        <f t="shared" si="4"/>
        <v>890</v>
      </c>
      <c r="L21" s="29">
        <f t="shared" si="1"/>
        <v>5.34</v>
      </c>
      <c r="M21" s="35">
        <f t="shared" si="2"/>
        <v>26.7</v>
      </c>
      <c r="N21" s="22"/>
      <c r="O21" s="36"/>
      <c r="P21" s="36"/>
      <c r="Q21" s="36"/>
    </row>
    <row r="22" s="2" customFormat="1" ht="14" customHeight="1" spans="1:17">
      <c r="A22" s="22">
        <v>17</v>
      </c>
      <c r="B22" s="42" t="s">
        <v>1424</v>
      </c>
      <c r="C22" s="24" t="s">
        <v>18</v>
      </c>
      <c r="D22" s="25" t="s">
        <v>19</v>
      </c>
      <c r="E22" s="34" t="s">
        <v>41</v>
      </c>
      <c r="F22" s="43"/>
      <c r="G22" s="56">
        <v>1.48</v>
      </c>
      <c r="H22" s="29"/>
      <c r="I22" s="29">
        <f t="shared" si="0"/>
        <v>1.48</v>
      </c>
      <c r="J22" s="22" t="str">
        <f t="shared" si="3"/>
        <v>下里洋</v>
      </c>
      <c r="K22" s="34">
        <f t="shared" si="4"/>
        <v>740</v>
      </c>
      <c r="L22" s="29">
        <f t="shared" si="1"/>
        <v>4.44</v>
      </c>
      <c r="M22" s="35">
        <f t="shared" si="2"/>
        <v>22.2</v>
      </c>
      <c r="N22" s="22"/>
      <c r="O22" s="36"/>
      <c r="P22" s="36"/>
      <c r="Q22" s="36"/>
    </row>
    <row r="23" s="2" customFormat="1" ht="14" customHeight="1" spans="1:17">
      <c r="A23" s="22">
        <v>18</v>
      </c>
      <c r="B23" s="42" t="s">
        <v>1425</v>
      </c>
      <c r="C23" s="24" t="s">
        <v>18</v>
      </c>
      <c r="D23" s="25" t="s">
        <v>19</v>
      </c>
      <c r="E23" s="34" t="s">
        <v>27</v>
      </c>
      <c r="F23" s="43"/>
      <c r="G23" s="56">
        <v>1.48</v>
      </c>
      <c r="H23" s="29"/>
      <c r="I23" s="29">
        <f t="shared" si="0"/>
        <v>1.48</v>
      </c>
      <c r="J23" s="22" t="str">
        <f t="shared" si="3"/>
        <v>下里洋</v>
      </c>
      <c r="K23" s="34">
        <f t="shared" si="4"/>
        <v>740</v>
      </c>
      <c r="L23" s="29">
        <f t="shared" si="1"/>
        <v>4.44</v>
      </c>
      <c r="M23" s="35">
        <f t="shared" si="2"/>
        <v>22.2</v>
      </c>
      <c r="N23" s="22"/>
      <c r="O23" s="36"/>
      <c r="P23" s="36"/>
      <c r="Q23" s="36"/>
    </row>
    <row r="24" s="2" customFormat="1" ht="14" customHeight="1" spans="1:17">
      <c r="A24" s="22">
        <v>19</v>
      </c>
      <c r="B24" s="42" t="s">
        <v>1426</v>
      </c>
      <c r="C24" s="24" t="s">
        <v>18</v>
      </c>
      <c r="D24" s="25" t="s">
        <v>19</v>
      </c>
      <c r="E24" s="34" t="s">
        <v>30</v>
      </c>
      <c r="F24" s="43"/>
      <c r="G24" s="56">
        <v>1.48</v>
      </c>
      <c r="H24" s="29"/>
      <c r="I24" s="29">
        <f t="shared" si="0"/>
        <v>1.48</v>
      </c>
      <c r="J24" s="22" t="str">
        <f t="shared" si="3"/>
        <v>下里洋</v>
      </c>
      <c r="K24" s="34">
        <f t="shared" si="4"/>
        <v>740</v>
      </c>
      <c r="L24" s="29">
        <f t="shared" si="1"/>
        <v>4.44</v>
      </c>
      <c r="M24" s="35">
        <f t="shared" si="2"/>
        <v>22.2</v>
      </c>
      <c r="N24" s="22"/>
      <c r="O24" s="36"/>
      <c r="P24" s="36"/>
      <c r="Q24" s="36"/>
    </row>
    <row r="25" s="2" customFormat="1" ht="14" customHeight="1" spans="1:17">
      <c r="A25" s="22">
        <v>20</v>
      </c>
      <c r="B25" s="42" t="s">
        <v>1427</v>
      </c>
      <c r="C25" s="24" t="s">
        <v>18</v>
      </c>
      <c r="D25" s="25" t="s">
        <v>19</v>
      </c>
      <c r="E25" s="34" t="s">
        <v>41</v>
      </c>
      <c r="F25" s="43"/>
      <c r="G25" s="56">
        <v>2.99</v>
      </c>
      <c r="H25" s="29"/>
      <c r="I25" s="29">
        <f t="shared" si="0"/>
        <v>2.99</v>
      </c>
      <c r="J25" s="22" t="str">
        <f t="shared" si="3"/>
        <v>下里洋</v>
      </c>
      <c r="K25" s="34">
        <f t="shared" si="4"/>
        <v>1495</v>
      </c>
      <c r="L25" s="29">
        <f t="shared" si="1"/>
        <v>8.97</v>
      </c>
      <c r="M25" s="35">
        <f t="shared" si="2"/>
        <v>44.85</v>
      </c>
      <c r="N25" s="22"/>
      <c r="O25" s="36"/>
      <c r="P25" s="36"/>
      <c r="Q25" s="36"/>
    </row>
    <row r="26" s="2" customFormat="1" ht="14" customHeight="1" spans="1:17">
      <c r="A26" s="22">
        <v>21</v>
      </c>
      <c r="B26" s="42" t="s">
        <v>1428</v>
      </c>
      <c r="C26" s="24" t="s">
        <v>18</v>
      </c>
      <c r="D26" s="25" t="s">
        <v>19</v>
      </c>
      <c r="E26" s="34" t="s">
        <v>41</v>
      </c>
      <c r="F26" s="43"/>
      <c r="G26" s="56">
        <v>2.39</v>
      </c>
      <c r="H26" s="29"/>
      <c r="I26" s="29">
        <f t="shared" si="0"/>
        <v>2.39</v>
      </c>
      <c r="J26" s="22" t="str">
        <f t="shared" si="3"/>
        <v>下里洋</v>
      </c>
      <c r="K26" s="34">
        <f t="shared" si="4"/>
        <v>1195</v>
      </c>
      <c r="L26" s="29">
        <f t="shared" si="1"/>
        <v>7.17</v>
      </c>
      <c r="M26" s="35">
        <f t="shared" si="2"/>
        <v>35.85</v>
      </c>
      <c r="N26" s="22"/>
      <c r="O26" s="36"/>
      <c r="P26" s="36"/>
      <c r="Q26" s="36"/>
    </row>
    <row r="27" s="2" customFormat="1" ht="14" customHeight="1" spans="1:17">
      <c r="A27" s="22">
        <v>22</v>
      </c>
      <c r="B27" s="42" t="s">
        <v>1429</v>
      </c>
      <c r="C27" s="24" t="s">
        <v>18</v>
      </c>
      <c r="D27" s="25" t="s">
        <v>19</v>
      </c>
      <c r="E27" s="34" t="s">
        <v>27</v>
      </c>
      <c r="F27" s="43"/>
      <c r="G27" s="56">
        <v>1.2</v>
      </c>
      <c r="H27" s="29"/>
      <c r="I27" s="29">
        <f t="shared" si="0"/>
        <v>1.2</v>
      </c>
      <c r="J27" s="22" t="str">
        <f t="shared" si="3"/>
        <v>下里洋</v>
      </c>
      <c r="K27" s="34">
        <f t="shared" si="4"/>
        <v>600</v>
      </c>
      <c r="L27" s="29">
        <f t="shared" si="1"/>
        <v>3.6</v>
      </c>
      <c r="M27" s="35">
        <f t="shared" si="2"/>
        <v>18</v>
      </c>
      <c r="N27" s="22"/>
      <c r="O27" s="36"/>
      <c r="P27" s="36"/>
      <c r="Q27" s="36"/>
    </row>
    <row r="28" s="2" customFormat="1" ht="14" customHeight="1" spans="1:17">
      <c r="A28" s="22">
        <v>23</v>
      </c>
      <c r="B28" s="42" t="s">
        <v>1430</v>
      </c>
      <c r="C28" s="24" t="s">
        <v>18</v>
      </c>
      <c r="D28" s="25" t="s">
        <v>19</v>
      </c>
      <c r="E28" s="34" t="s">
        <v>25</v>
      </c>
      <c r="F28" s="43"/>
      <c r="G28" s="56">
        <v>4.77</v>
      </c>
      <c r="H28" s="29"/>
      <c r="I28" s="29">
        <f t="shared" si="0"/>
        <v>4.77</v>
      </c>
      <c r="J28" s="22" t="str">
        <f t="shared" si="3"/>
        <v>下里洋</v>
      </c>
      <c r="K28" s="34">
        <f t="shared" si="4"/>
        <v>2385</v>
      </c>
      <c r="L28" s="29">
        <f t="shared" si="1"/>
        <v>14.31</v>
      </c>
      <c r="M28" s="35">
        <f t="shared" si="2"/>
        <v>71.55</v>
      </c>
      <c r="N28" s="22"/>
      <c r="O28" s="36"/>
      <c r="P28" s="36"/>
      <c r="Q28" s="36"/>
    </row>
    <row r="29" s="2" customFormat="1" ht="14" customHeight="1" spans="1:17">
      <c r="A29" s="22">
        <v>24</v>
      </c>
      <c r="B29" s="42" t="s">
        <v>1431</v>
      </c>
      <c r="C29" s="24" t="s">
        <v>18</v>
      </c>
      <c r="D29" s="25" t="s">
        <v>19</v>
      </c>
      <c r="E29" s="34" t="s">
        <v>25</v>
      </c>
      <c r="F29" s="43"/>
      <c r="G29" s="56">
        <v>0.29</v>
      </c>
      <c r="H29" s="29"/>
      <c r="I29" s="29">
        <f t="shared" si="0"/>
        <v>0.29</v>
      </c>
      <c r="J29" s="22" t="str">
        <f t="shared" si="3"/>
        <v>下里洋</v>
      </c>
      <c r="K29" s="34">
        <f t="shared" si="4"/>
        <v>145</v>
      </c>
      <c r="L29" s="29">
        <f t="shared" si="1"/>
        <v>0.87</v>
      </c>
      <c r="M29" s="35">
        <f t="shared" si="2"/>
        <v>4.35</v>
      </c>
      <c r="N29" s="22"/>
      <c r="O29" s="36"/>
      <c r="P29" s="36"/>
      <c r="Q29" s="36"/>
    </row>
    <row r="30" s="2" customFormat="1" ht="14" customHeight="1" spans="1:17">
      <c r="A30" s="22">
        <v>25</v>
      </c>
      <c r="B30" s="42" t="s">
        <v>1432</v>
      </c>
      <c r="C30" s="24" t="s">
        <v>18</v>
      </c>
      <c r="D30" s="25" t="s">
        <v>19</v>
      </c>
      <c r="E30" s="34" t="s">
        <v>27</v>
      </c>
      <c r="F30" s="43"/>
      <c r="G30" s="56">
        <v>1.51</v>
      </c>
      <c r="H30" s="29"/>
      <c r="I30" s="29">
        <f t="shared" si="0"/>
        <v>1.51</v>
      </c>
      <c r="J30" s="22" t="str">
        <f t="shared" si="3"/>
        <v>下里洋</v>
      </c>
      <c r="K30" s="34">
        <f t="shared" si="4"/>
        <v>755</v>
      </c>
      <c r="L30" s="29">
        <f t="shared" si="1"/>
        <v>4.53</v>
      </c>
      <c r="M30" s="35">
        <f t="shared" si="2"/>
        <v>22.65</v>
      </c>
      <c r="N30" s="22"/>
      <c r="O30" s="36"/>
      <c r="P30" s="36"/>
      <c r="Q30" s="36"/>
    </row>
    <row r="31" s="2" customFormat="1" ht="14" customHeight="1" spans="1:17">
      <c r="A31" s="22">
        <v>26</v>
      </c>
      <c r="B31" s="42" t="s">
        <v>1433</v>
      </c>
      <c r="C31" s="24" t="s">
        <v>18</v>
      </c>
      <c r="D31" s="25" t="s">
        <v>19</v>
      </c>
      <c r="E31" s="34" t="s">
        <v>32</v>
      </c>
      <c r="F31" s="43"/>
      <c r="G31" s="56">
        <v>1.81</v>
      </c>
      <c r="H31" s="29"/>
      <c r="I31" s="29">
        <f t="shared" si="0"/>
        <v>1.81</v>
      </c>
      <c r="J31" s="22" t="str">
        <f t="shared" si="3"/>
        <v>下里洋</v>
      </c>
      <c r="K31" s="34">
        <f t="shared" si="4"/>
        <v>905</v>
      </c>
      <c r="L31" s="29">
        <f t="shared" si="1"/>
        <v>5.43</v>
      </c>
      <c r="M31" s="35">
        <f t="shared" si="2"/>
        <v>27.15</v>
      </c>
      <c r="N31" s="22"/>
      <c r="O31" s="36"/>
      <c r="P31" s="36"/>
      <c r="Q31" s="36"/>
    </row>
    <row r="32" s="2" customFormat="1" ht="14" customHeight="1" spans="1:17">
      <c r="A32" s="22">
        <v>27</v>
      </c>
      <c r="B32" s="42" t="s">
        <v>1434</v>
      </c>
      <c r="C32" s="24" t="s">
        <v>18</v>
      </c>
      <c r="D32" s="25" t="s">
        <v>19</v>
      </c>
      <c r="E32" s="34" t="s">
        <v>39</v>
      </c>
      <c r="F32" s="43"/>
      <c r="G32" s="56">
        <v>2.43</v>
      </c>
      <c r="H32" s="29"/>
      <c r="I32" s="29">
        <f t="shared" si="0"/>
        <v>2.43</v>
      </c>
      <c r="J32" s="22" t="str">
        <f t="shared" si="3"/>
        <v>下里洋</v>
      </c>
      <c r="K32" s="34">
        <f t="shared" si="4"/>
        <v>1215</v>
      </c>
      <c r="L32" s="29">
        <f t="shared" si="1"/>
        <v>7.29</v>
      </c>
      <c r="M32" s="35">
        <f t="shared" si="2"/>
        <v>36.45</v>
      </c>
      <c r="N32" s="22"/>
      <c r="O32" s="36"/>
      <c r="P32" s="36"/>
      <c r="Q32" s="36"/>
    </row>
    <row r="33" s="2" customFormat="1" ht="14" customHeight="1" spans="1:17">
      <c r="A33" s="22">
        <v>28</v>
      </c>
      <c r="B33" s="42" t="s">
        <v>1435</v>
      </c>
      <c r="C33" s="24" t="s">
        <v>18</v>
      </c>
      <c r="D33" s="25" t="s">
        <v>19</v>
      </c>
      <c r="E33" s="34" t="s">
        <v>45</v>
      </c>
      <c r="F33" s="43"/>
      <c r="G33" s="56">
        <v>2.73</v>
      </c>
      <c r="H33" s="29"/>
      <c r="I33" s="29">
        <f t="shared" si="0"/>
        <v>2.73</v>
      </c>
      <c r="J33" s="22" t="str">
        <f t="shared" si="3"/>
        <v>下里洋</v>
      </c>
      <c r="K33" s="34">
        <f t="shared" si="4"/>
        <v>1365</v>
      </c>
      <c r="L33" s="29">
        <f t="shared" si="1"/>
        <v>8.19</v>
      </c>
      <c r="M33" s="35">
        <f t="shared" si="2"/>
        <v>40.95</v>
      </c>
      <c r="N33" s="22"/>
      <c r="O33" s="36"/>
      <c r="P33" s="36"/>
      <c r="Q33" s="36"/>
    </row>
    <row r="34" s="2" customFormat="1" ht="14" customHeight="1" spans="1:17">
      <c r="A34" s="22">
        <v>29</v>
      </c>
      <c r="B34" s="42" t="s">
        <v>1436</v>
      </c>
      <c r="C34" s="24" t="s">
        <v>18</v>
      </c>
      <c r="D34" s="25" t="s">
        <v>19</v>
      </c>
      <c r="E34" s="34" t="s">
        <v>25</v>
      </c>
      <c r="F34" s="43"/>
      <c r="G34" s="56">
        <v>1.51</v>
      </c>
      <c r="H34" s="29"/>
      <c r="I34" s="29">
        <f t="shared" si="0"/>
        <v>1.51</v>
      </c>
      <c r="J34" s="22" t="str">
        <f t="shared" si="3"/>
        <v>下里洋</v>
      </c>
      <c r="K34" s="34">
        <f t="shared" si="4"/>
        <v>755</v>
      </c>
      <c r="L34" s="29">
        <f t="shared" si="1"/>
        <v>4.53</v>
      </c>
      <c r="M34" s="35">
        <f t="shared" si="2"/>
        <v>22.65</v>
      </c>
      <c r="N34" s="22"/>
      <c r="O34" s="36"/>
      <c r="P34" s="36"/>
      <c r="Q34" s="36"/>
    </row>
    <row r="35" s="2" customFormat="1" ht="14" customHeight="1" spans="1:17">
      <c r="A35" s="22">
        <v>30</v>
      </c>
      <c r="B35" s="42" t="s">
        <v>1437</v>
      </c>
      <c r="C35" s="24" t="s">
        <v>18</v>
      </c>
      <c r="D35" s="25" t="s">
        <v>19</v>
      </c>
      <c r="E35" s="34" t="s">
        <v>20</v>
      </c>
      <c r="F35" s="43"/>
      <c r="G35" s="56">
        <v>0.91</v>
      </c>
      <c r="H35" s="29"/>
      <c r="I35" s="29">
        <f t="shared" si="0"/>
        <v>0.91</v>
      </c>
      <c r="J35" s="22" t="str">
        <f t="shared" si="3"/>
        <v>下里洋</v>
      </c>
      <c r="K35" s="34">
        <f t="shared" si="4"/>
        <v>455</v>
      </c>
      <c r="L35" s="29">
        <f t="shared" si="1"/>
        <v>2.73</v>
      </c>
      <c r="M35" s="35">
        <f t="shared" si="2"/>
        <v>13.65</v>
      </c>
      <c r="N35" s="22"/>
      <c r="O35" s="36"/>
      <c r="P35" s="36"/>
      <c r="Q35" s="36"/>
    </row>
    <row r="36" s="2" customFormat="1" ht="14" customHeight="1" spans="1:17">
      <c r="A36" s="22">
        <v>31</v>
      </c>
      <c r="B36" s="42" t="s">
        <v>1438</v>
      </c>
      <c r="C36" s="24" t="s">
        <v>18</v>
      </c>
      <c r="D36" s="25" t="s">
        <v>19</v>
      </c>
      <c r="E36" s="34" t="s">
        <v>39</v>
      </c>
      <c r="F36" s="43"/>
      <c r="G36" s="56">
        <v>1.51</v>
      </c>
      <c r="H36" s="29"/>
      <c r="I36" s="29">
        <f t="shared" si="0"/>
        <v>1.51</v>
      </c>
      <c r="J36" s="22" t="str">
        <f t="shared" si="3"/>
        <v>下里洋</v>
      </c>
      <c r="K36" s="34">
        <f t="shared" si="4"/>
        <v>755</v>
      </c>
      <c r="L36" s="29">
        <f t="shared" si="1"/>
        <v>4.53</v>
      </c>
      <c r="M36" s="35">
        <f t="shared" si="2"/>
        <v>22.65</v>
      </c>
      <c r="N36" s="22"/>
      <c r="O36" s="36"/>
      <c r="P36" s="36"/>
      <c r="Q36" s="36"/>
    </row>
    <row r="37" s="2" customFormat="1" ht="14" customHeight="1" spans="1:17">
      <c r="A37" s="22">
        <v>32</v>
      </c>
      <c r="B37" s="42" t="s">
        <v>1439</v>
      </c>
      <c r="C37" s="24" t="s">
        <v>18</v>
      </c>
      <c r="D37" s="25" t="s">
        <v>19</v>
      </c>
      <c r="E37" s="34" t="s">
        <v>30</v>
      </c>
      <c r="F37" s="43"/>
      <c r="G37" s="56">
        <v>1.81</v>
      </c>
      <c r="H37" s="29"/>
      <c r="I37" s="29">
        <f t="shared" si="0"/>
        <v>1.81</v>
      </c>
      <c r="J37" s="22" t="str">
        <f t="shared" si="3"/>
        <v>下里洋</v>
      </c>
      <c r="K37" s="34">
        <f t="shared" si="4"/>
        <v>905</v>
      </c>
      <c r="L37" s="29">
        <f t="shared" si="1"/>
        <v>5.43</v>
      </c>
      <c r="M37" s="35">
        <f t="shared" si="2"/>
        <v>27.15</v>
      </c>
      <c r="N37" s="22"/>
      <c r="O37" s="36"/>
      <c r="P37" s="36"/>
      <c r="Q37" s="36"/>
    </row>
    <row r="38" s="2" customFormat="1" ht="14" customHeight="1" spans="1:17">
      <c r="A38" s="22">
        <v>33</v>
      </c>
      <c r="B38" s="42" t="s">
        <v>1440</v>
      </c>
      <c r="C38" s="24" t="s">
        <v>18</v>
      </c>
      <c r="D38" s="25" t="s">
        <v>19</v>
      </c>
      <c r="E38" s="34" t="s">
        <v>23</v>
      </c>
      <c r="F38" s="43"/>
      <c r="G38" s="56">
        <v>1.81</v>
      </c>
      <c r="H38" s="29"/>
      <c r="I38" s="29">
        <f t="shared" si="0"/>
        <v>1.81</v>
      </c>
      <c r="J38" s="22" t="str">
        <f t="shared" si="3"/>
        <v>下里洋</v>
      </c>
      <c r="K38" s="34">
        <f t="shared" si="4"/>
        <v>905</v>
      </c>
      <c r="L38" s="29">
        <f t="shared" si="1"/>
        <v>5.43</v>
      </c>
      <c r="M38" s="35">
        <f t="shared" si="2"/>
        <v>27.15</v>
      </c>
      <c r="N38" s="22"/>
      <c r="O38" s="36"/>
      <c r="P38" s="36"/>
      <c r="Q38" s="36"/>
    </row>
    <row r="39" s="2" customFormat="1" ht="14" customHeight="1" spans="1:17">
      <c r="A39" s="22">
        <v>34</v>
      </c>
      <c r="B39" s="42" t="s">
        <v>1441</v>
      </c>
      <c r="C39" s="24" t="s">
        <v>18</v>
      </c>
      <c r="D39" s="25" t="s">
        <v>19</v>
      </c>
      <c r="E39" s="34" t="s">
        <v>45</v>
      </c>
      <c r="F39" s="43"/>
      <c r="G39" s="56">
        <v>1.51</v>
      </c>
      <c r="H39" s="29"/>
      <c r="I39" s="29">
        <f t="shared" si="0"/>
        <v>1.51</v>
      </c>
      <c r="J39" s="22" t="str">
        <f t="shared" si="3"/>
        <v>下里洋</v>
      </c>
      <c r="K39" s="34">
        <f t="shared" ref="K39:K70" si="5">G39*500</f>
        <v>755</v>
      </c>
      <c r="L39" s="29">
        <f t="shared" si="1"/>
        <v>4.53</v>
      </c>
      <c r="M39" s="35">
        <f t="shared" si="2"/>
        <v>22.65</v>
      </c>
      <c r="N39" s="22"/>
      <c r="O39" s="36"/>
      <c r="P39" s="36"/>
      <c r="Q39" s="36"/>
    </row>
    <row r="40" s="2" customFormat="1" ht="14" customHeight="1" spans="1:17">
      <c r="A40" s="22">
        <v>35</v>
      </c>
      <c r="B40" s="42" t="s">
        <v>1442</v>
      </c>
      <c r="C40" s="24" t="s">
        <v>18</v>
      </c>
      <c r="D40" s="25" t="s">
        <v>19</v>
      </c>
      <c r="E40" s="34" t="s">
        <v>45</v>
      </c>
      <c r="F40" s="43"/>
      <c r="G40" s="56">
        <v>2.11</v>
      </c>
      <c r="H40" s="29"/>
      <c r="I40" s="29">
        <f t="shared" si="0"/>
        <v>2.11</v>
      </c>
      <c r="J40" s="22" t="str">
        <f t="shared" si="3"/>
        <v>下里洋</v>
      </c>
      <c r="K40" s="34">
        <f t="shared" si="5"/>
        <v>1055</v>
      </c>
      <c r="L40" s="29">
        <f t="shared" si="1"/>
        <v>6.33</v>
      </c>
      <c r="M40" s="35">
        <f t="shared" si="2"/>
        <v>31.65</v>
      </c>
      <c r="N40" s="22"/>
      <c r="O40" s="36"/>
      <c r="P40" s="36"/>
      <c r="Q40" s="36"/>
    </row>
    <row r="41" s="2" customFormat="1" ht="14" customHeight="1" spans="1:17">
      <c r="A41" s="22">
        <v>36</v>
      </c>
      <c r="B41" s="42" t="s">
        <v>1443</v>
      </c>
      <c r="C41" s="24" t="s">
        <v>18</v>
      </c>
      <c r="D41" s="25" t="s">
        <v>19</v>
      </c>
      <c r="E41" s="34" t="s">
        <v>45</v>
      </c>
      <c r="F41" s="43"/>
      <c r="G41" s="56">
        <v>1.81</v>
      </c>
      <c r="H41" s="29"/>
      <c r="I41" s="29">
        <f t="shared" si="0"/>
        <v>1.81</v>
      </c>
      <c r="J41" s="22" t="str">
        <f t="shared" si="3"/>
        <v>下里洋</v>
      </c>
      <c r="K41" s="34">
        <f t="shared" si="5"/>
        <v>905</v>
      </c>
      <c r="L41" s="29">
        <f t="shared" si="1"/>
        <v>5.43</v>
      </c>
      <c r="M41" s="35">
        <f t="shared" si="2"/>
        <v>27.15</v>
      </c>
      <c r="N41" s="22"/>
      <c r="O41" s="36"/>
      <c r="P41" s="36"/>
      <c r="Q41" s="36"/>
    </row>
    <row r="42" s="2" customFormat="1" ht="14" customHeight="1" spans="1:17">
      <c r="A42" s="22">
        <v>37</v>
      </c>
      <c r="B42" s="42" t="s">
        <v>1444</v>
      </c>
      <c r="C42" s="24" t="s">
        <v>18</v>
      </c>
      <c r="D42" s="25" t="s">
        <v>19</v>
      </c>
      <c r="E42" s="34" t="s">
        <v>20</v>
      </c>
      <c r="F42" s="43"/>
      <c r="G42" s="56">
        <v>3.64</v>
      </c>
      <c r="H42" s="29"/>
      <c r="I42" s="29">
        <f t="shared" si="0"/>
        <v>3.64</v>
      </c>
      <c r="J42" s="22" t="str">
        <f t="shared" si="3"/>
        <v>下里洋</v>
      </c>
      <c r="K42" s="34">
        <f t="shared" si="5"/>
        <v>1820</v>
      </c>
      <c r="L42" s="29">
        <f t="shared" si="1"/>
        <v>10.92</v>
      </c>
      <c r="M42" s="35">
        <f t="shared" si="2"/>
        <v>54.6</v>
      </c>
      <c r="N42" s="22"/>
      <c r="O42" s="36"/>
      <c r="P42" s="36"/>
      <c r="Q42" s="36"/>
    </row>
    <row r="43" s="2" customFormat="1" ht="14" customHeight="1" spans="1:17">
      <c r="A43" s="22">
        <v>38</v>
      </c>
      <c r="B43" s="42" t="s">
        <v>1445</v>
      </c>
      <c r="C43" s="24" t="s">
        <v>18</v>
      </c>
      <c r="D43" s="25" t="s">
        <v>19</v>
      </c>
      <c r="E43" s="34" t="s">
        <v>20</v>
      </c>
      <c r="F43" s="43"/>
      <c r="G43" s="56">
        <v>4.34</v>
      </c>
      <c r="H43" s="29"/>
      <c r="I43" s="29">
        <f t="shared" si="0"/>
        <v>4.34</v>
      </c>
      <c r="J43" s="22" t="str">
        <f t="shared" si="3"/>
        <v>下里洋</v>
      </c>
      <c r="K43" s="34">
        <f t="shared" si="5"/>
        <v>2170</v>
      </c>
      <c r="L43" s="29">
        <f t="shared" si="1"/>
        <v>13.02</v>
      </c>
      <c r="M43" s="35">
        <f t="shared" si="2"/>
        <v>65.1</v>
      </c>
      <c r="N43" s="22"/>
      <c r="O43" s="36"/>
      <c r="P43" s="36"/>
      <c r="Q43" s="36"/>
    </row>
    <row r="44" s="2" customFormat="1" ht="14" customHeight="1" spans="1:17">
      <c r="A44" s="22">
        <v>39</v>
      </c>
      <c r="B44" s="42" t="s">
        <v>1446</v>
      </c>
      <c r="C44" s="24" t="s">
        <v>18</v>
      </c>
      <c r="D44" s="25" t="s">
        <v>19</v>
      </c>
      <c r="E44" s="34" t="s">
        <v>30</v>
      </c>
      <c r="F44" s="43"/>
      <c r="G44" s="56">
        <v>2.18</v>
      </c>
      <c r="H44" s="29"/>
      <c r="I44" s="29">
        <f t="shared" si="0"/>
        <v>2.18</v>
      </c>
      <c r="J44" s="22" t="str">
        <f t="shared" si="3"/>
        <v>下里洋</v>
      </c>
      <c r="K44" s="34">
        <f t="shared" si="5"/>
        <v>1090</v>
      </c>
      <c r="L44" s="29">
        <f t="shared" si="1"/>
        <v>6.54</v>
      </c>
      <c r="M44" s="35">
        <f t="shared" si="2"/>
        <v>32.7</v>
      </c>
      <c r="N44" s="22"/>
      <c r="O44" s="36"/>
      <c r="P44" s="36"/>
      <c r="Q44" s="36"/>
    </row>
    <row r="45" s="2" customFormat="1" ht="14" customHeight="1" spans="1:17">
      <c r="A45" s="22">
        <v>40</v>
      </c>
      <c r="B45" s="42" t="s">
        <v>1447</v>
      </c>
      <c r="C45" s="24" t="s">
        <v>18</v>
      </c>
      <c r="D45" s="25" t="s">
        <v>19</v>
      </c>
      <c r="E45" s="34" t="s">
        <v>27</v>
      </c>
      <c r="F45" s="43"/>
      <c r="G45" s="56">
        <v>2.18</v>
      </c>
      <c r="H45" s="29"/>
      <c r="I45" s="29">
        <f t="shared" si="0"/>
        <v>2.18</v>
      </c>
      <c r="J45" s="22" t="str">
        <f t="shared" si="3"/>
        <v>下里洋</v>
      </c>
      <c r="K45" s="34">
        <f t="shared" si="5"/>
        <v>1090</v>
      </c>
      <c r="L45" s="29">
        <f t="shared" si="1"/>
        <v>6.54</v>
      </c>
      <c r="M45" s="35">
        <f t="shared" si="2"/>
        <v>32.7</v>
      </c>
      <c r="N45" s="22"/>
      <c r="O45" s="36"/>
      <c r="P45" s="36"/>
      <c r="Q45" s="36"/>
    </row>
    <row r="46" s="2" customFormat="1" ht="14" customHeight="1" spans="1:17">
      <c r="A46" s="22">
        <v>41</v>
      </c>
      <c r="B46" s="42" t="s">
        <v>1448</v>
      </c>
      <c r="C46" s="24" t="s">
        <v>18</v>
      </c>
      <c r="D46" s="25" t="s">
        <v>19</v>
      </c>
      <c r="E46" s="34" t="s">
        <v>20</v>
      </c>
      <c r="F46" s="43"/>
      <c r="G46" s="56">
        <v>2.18</v>
      </c>
      <c r="H46" s="29"/>
      <c r="I46" s="29">
        <f t="shared" si="0"/>
        <v>2.18</v>
      </c>
      <c r="J46" s="22" t="str">
        <f t="shared" si="3"/>
        <v>下里洋</v>
      </c>
      <c r="K46" s="34">
        <f t="shared" si="5"/>
        <v>1090</v>
      </c>
      <c r="L46" s="29">
        <f t="shared" si="1"/>
        <v>6.54</v>
      </c>
      <c r="M46" s="35">
        <f t="shared" si="2"/>
        <v>32.7</v>
      </c>
      <c r="N46" s="22"/>
      <c r="O46" s="36"/>
      <c r="P46" s="36"/>
      <c r="Q46" s="36"/>
    </row>
    <row r="47" s="2" customFormat="1" ht="14" customHeight="1" spans="1:17">
      <c r="A47" s="22">
        <v>42</v>
      </c>
      <c r="B47" s="42" t="s">
        <v>1449</v>
      </c>
      <c r="C47" s="24" t="s">
        <v>18</v>
      </c>
      <c r="D47" s="25" t="s">
        <v>19</v>
      </c>
      <c r="E47" s="34" t="s">
        <v>23</v>
      </c>
      <c r="F47" s="43"/>
      <c r="G47" s="56">
        <v>2.18</v>
      </c>
      <c r="H47" s="29"/>
      <c r="I47" s="29">
        <f t="shared" si="0"/>
        <v>2.18</v>
      </c>
      <c r="J47" s="22" t="str">
        <f t="shared" si="3"/>
        <v>下里洋</v>
      </c>
      <c r="K47" s="34">
        <f t="shared" si="5"/>
        <v>1090</v>
      </c>
      <c r="L47" s="29">
        <f t="shared" si="1"/>
        <v>6.54</v>
      </c>
      <c r="M47" s="35">
        <f t="shared" si="2"/>
        <v>32.7</v>
      </c>
      <c r="N47" s="22"/>
      <c r="O47" s="36"/>
      <c r="P47" s="36"/>
      <c r="Q47" s="36"/>
    </row>
    <row r="48" s="2" customFormat="1" ht="14" customHeight="1" spans="1:17">
      <c r="A48" s="22">
        <v>43</v>
      </c>
      <c r="B48" s="42" t="s">
        <v>1450</v>
      </c>
      <c r="C48" s="24" t="s">
        <v>18</v>
      </c>
      <c r="D48" s="25" t="s">
        <v>19</v>
      </c>
      <c r="E48" s="34" t="s">
        <v>45</v>
      </c>
      <c r="F48" s="43"/>
      <c r="G48" s="56">
        <v>2.53</v>
      </c>
      <c r="H48" s="29"/>
      <c r="I48" s="29">
        <f t="shared" si="0"/>
        <v>2.53</v>
      </c>
      <c r="J48" s="22" t="str">
        <f t="shared" si="3"/>
        <v>下里洋</v>
      </c>
      <c r="K48" s="34">
        <f t="shared" si="5"/>
        <v>1265</v>
      </c>
      <c r="L48" s="29">
        <f t="shared" si="1"/>
        <v>7.59</v>
      </c>
      <c r="M48" s="35">
        <f t="shared" si="2"/>
        <v>37.95</v>
      </c>
      <c r="N48" s="22"/>
      <c r="O48" s="36"/>
      <c r="P48" s="36"/>
      <c r="Q48" s="36"/>
    </row>
    <row r="49" s="2" customFormat="1" ht="14" customHeight="1" spans="1:17">
      <c r="A49" s="22">
        <v>44</v>
      </c>
      <c r="B49" s="42" t="s">
        <v>1451</v>
      </c>
      <c r="C49" s="24" t="s">
        <v>18</v>
      </c>
      <c r="D49" s="25" t="s">
        <v>19</v>
      </c>
      <c r="E49" s="34" t="s">
        <v>41</v>
      </c>
      <c r="F49" s="43"/>
      <c r="G49" s="56">
        <v>2.32</v>
      </c>
      <c r="H49" s="29"/>
      <c r="I49" s="29">
        <f t="shared" si="0"/>
        <v>2.32</v>
      </c>
      <c r="J49" s="22" t="str">
        <f t="shared" si="3"/>
        <v>下里洋</v>
      </c>
      <c r="K49" s="34">
        <f t="shared" si="5"/>
        <v>1160</v>
      </c>
      <c r="L49" s="29">
        <f t="shared" si="1"/>
        <v>6.96</v>
      </c>
      <c r="M49" s="35">
        <f t="shared" si="2"/>
        <v>34.8</v>
      </c>
      <c r="N49" s="22"/>
      <c r="O49" s="36"/>
      <c r="P49" s="36"/>
      <c r="Q49" s="36"/>
    </row>
    <row r="50" s="2" customFormat="1" ht="14" customHeight="1" spans="1:17">
      <c r="A50" s="22">
        <v>45</v>
      </c>
      <c r="B50" s="42" t="s">
        <v>1452</v>
      </c>
      <c r="C50" s="24" t="s">
        <v>18</v>
      </c>
      <c r="D50" s="25" t="s">
        <v>19</v>
      </c>
      <c r="E50" s="34" t="s">
        <v>32</v>
      </c>
      <c r="F50" s="43"/>
      <c r="G50" s="56">
        <v>2.98</v>
      </c>
      <c r="H50" s="29"/>
      <c r="I50" s="29">
        <f t="shared" si="0"/>
        <v>2.98</v>
      </c>
      <c r="J50" s="22" t="str">
        <f t="shared" si="3"/>
        <v>下里洋</v>
      </c>
      <c r="K50" s="34">
        <f t="shared" si="5"/>
        <v>1490</v>
      </c>
      <c r="L50" s="29">
        <f t="shared" si="1"/>
        <v>8.94</v>
      </c>
      <c r="M50" s="35">
        <f t="shared" si="2"/>
        <v>44.7</v>
      </c>
      <c r="N50" s="22"/>
      <c r="O50" s="36"/>
      <c r="P50" s="36"/>
      <c r="Q50" s="36"/>
    </row>
    <row r="51" s="2" customFormat="1" ht="14" customHeight="1" spans="1:17">
      <c r="A51" s="22">
        <v>46</v>
      </c>
      <c r="B51" s="42" t="s">
        <v>715</v>
      </c>
      <c r="C51" s="24" t="s">
        <v>18</v>
      </c>
      <c r="D51" s="25" t="s">
        <v>19</v>
      </c>
      <c r="E51" s="34" t="s">
        <v>32</v>
      </c>
      <c r="F51" s="43"/>
      <c r="G51" s="56">
        <v>1.99</v>
      </c>
      <c r="H51" s="29"/>
      <c r="I51" s="29">
        <f t="shared" si="0"/>
        <v>1.99</v>
      </c>
      <c r="J51" s="22" t="str">
        <f t="shared" si="3"/>
        <v>下里洋</v>
      </c>
      <c r="K51" s="34">
        <f t="shared" si="5"/>
        <v>995</v>
      </c>
      <c r="L51" s="29">
        <f t="shared" si="1"/>
        <v>5.97</v>
      </c>
      <c r="M51" s="35">
        <f t="shared" si="2"/>
        <v>29.85</v>
      </c>
      <c r="N51" s="22"/>
      <c r="O51" s="36"/>
      <c r="P51" s="36"/>
      <c r="Q51" s="36"/>
    </row>
    <row r="52" s="2" customFormat="1" ht="14" customHeight="1" spans="1:17">
      <c r="A52" s="22">
        <v>47</v>
      </c>
      <c r="B52" s="42" t="s">
        <v>1453</v>
      </c>
      <c r="C52" s="24" t="s">
        <v>18</v>
      </c>
      <c r="D52" s="25" t="s">
        <v>19</v>
      </c>
      <c r="E52" s="34" t="s">
        <v>45</v>
      </c>
      <c r="F52" s="43"/>
      <c r="G52" s="56">
        <v>1.66</v>
      </c>
      <c r="H52" s="29"/>
      <c r="I52" s="29">
        <f t="shared" si="0"/>
        <v>1.66</v>
      </c>
      <c r="J52" s="22" t="str">
        <f t="shared" si="3"/>
        <v>下里洋</v>
      </c>
      <c r="K52" s="34">
        <f t="shared" si="5"/>
        <v>830</v>
      </c>
      <c r="L52" s="29">
        <f t="shared" si="1"/>
        <v>4.98</v>
      </c>
      <c r="M52" s="35">
        <f t="shared" si="2"/>
        <v>24.9</v>
      </c>
      <c r="N52" s="22"/>
      <c r="O52" s="36"/>
      <c r="P52" s="36"/>
      <c r="Q52" s="36"/>
    </row>
    <row r="53" s="2" customFormat="1" ht="14" customHeight="1" spans="1:17">
      <c r="A53" s="22">
        <v>48</v>
      </c>
      <c r="B53" s="42" t="s">
        <v>1454</v>
      </c>
      <c r="C53" s="24" t="s">
        <v>18</v>
      </c>
      <c r="D53" s="25" t="s">
        <v>19</v>
      </c>
      <c r="E53" s="34" t="s">
        <v>45</v>
      </c>
      <c r="F53" s="43"/>
      <c r="G53" s="56">
        <v>2.32</v>
      </c>
      <c r="H53" s="29"/>
      <c r="I53" s="29">
        <f t="shared" si="0"/>
        <v>2.32</v>
      </c>
      <c r="J53" s="22" t="str">
        <f t="shared" si="3"/>
        <v>下里洋</v>
      </c>
      <c r="K53" s="34">
        <f t="shared" si="5"/>
        <v>1160</v>
      </c>
      <c r="L53" s="29">
        <f t="shared" si="1"/>
        <v>6.96</v>
      </c>
      <c r="M53" s="35">
        <f t="shared" si="2"/>
        <v>34.8</v>
      </c>
      <c r="N53" s="22"/>
      <c r="O53" s="36"/>
      <c r="P53" s="36"/>
      <c r="Q53" s="36"/>
    </row>
    <row r="54" s="2" customFormat="1" ht="14" customHeight="1" spans="1:17">
      <c r="A54" s="22">
        <v>49</v>
      </c>
      <c r="B54" s="42" t="s">
        <v>1455</v>
      </c>
      <c r="C54" s="24" t="s">
        <v>18</v>
      </c>
      <c r="D54" s="25" t="s">
        <v>19</v>
      </c>
      <c r="E54" s="34" t="s">
        <v>39</v>
      </c>
      <c r="F54" s="43"/>
      <c r="G54" s="56">
        <v>2.32</v>
      </c>
      <c r="H54" s="29"/>
      <c r="I54" s="29">
        <f t="shared" si="0"/>
        <v>2.32</v>
      </c>
      <c r="J54" s="22" t="str">
        <f t="shared" si="3"/>
        <v>下里洋</v>
      </c>
      <c r="K54" s="34">
        <f t="shared" si="5"/>
        <v>1160</v>
      </c>
      <c r="L54" s="29">
        <f t="shared" si="1"/>
        <v>6.96</v>
      </c>
      <c r="M54" s="35">
        <f t="shared" si="2"/>
        <v>34.8</v>
      </c>
      <c r="N54" s="22"/>
      <c r="O54" s="36"/>
      <c r="P54" s="36"/>
      <c r="Q54" s="36"/>
    </row>
    <row r="55" s="2" customFormat="1" ht="14" customHeight="1" spans="1:17">
      <c r="A55" s="22">
        <v>50</v>
      </c>
      <c r="B55" s="42" t="s">
        <v>1456</v>
      </c>
      <c r="C55" s="24" t="s">
        <v>18</v>
      </c>
      <c r="D55" s="25" t="s">
        <v>19</v>
      </c>
      <c r="E55" s="34" t="s">
        <v>45</v>
      </c>
      <c r="F55" s="43"/>
      <c r="G55" s="56">
        <v>1.99</v>
      </c>
      <c r="H55" s="29"/>
      <c r="I55" s="29">
        <f t="shared" si="0"/>
        <v>1.99</v>
      </c>
      <c r="J55" s="22" t="str">
        <f t="shared" si="3"/>
        <v>下里洋</v>
      </c>
      <c r="K55" s="34">
        <f t="shared" si="5"/>
        <v>995</v>
      </c>
      <c r="L55" s="29">
        <f t="shared" si="1"/>
        <v>5.97</v>
      </c>
      <c r="M55" s="35">
        <f t="shared" si="2"/>
        <v>29.85</v>
      </c>
      <c r="N55" s="22"/>
      <c r="O55" s="36"/>
      <c r="P55" s="36"/>
      <c r="Q55" s="36"/>
    </row>
    <row r="56" s="2" customFormat="1" ht="14" customHeight="1" spans="1:17">
      <c r="A56" s="22">
        <v>51</v>
      </c>
      <c r="B56" s="42" t="s">
        <v>1457</v>
      </c>
      <c r="C56" s="24" t="s">
        <v>18</v>
      </c>
      <c r="D56" s="25" t="s">
        <v>19</v>
      </c>
      <c r="E56" s="34" t="s">
        <v>45</v>
      </c>
      <c r="F56" s="43"/>
      <c r="G56" s="56">
        <v>2.24</v>
      </c>
      <c r="H56" s="29"/>
      <c r="I56" s="29">
        <f t="shared" si="0"/>
        <v>2.24</v>
      </c>
      <c r="J56" s="22" t="str">
        <f t="shared" si="3"/>
        <v>下里洋</v>
      </c>
      <c r="K56" s="34">
        <f t="shared" si="5"/>
        <v>1120</v>
      </c>
      <c r="L56" s="29">
        <f t="shared" si="1"/>
        <v>6.72</v>
      </c>
      <c r="M56" s="35">
        <f t="shared" si="2"/>
        <v>33.6</v>
      </c>
      <c r="N56" s="22"/>
      <c r="O56" s="36"/>
      <c r="P56" s="36"/>
      <c r="Q56" s="36"/>
    </row>
    <row r="57" s="2" customFormat="1" ht="14" customHeight="1" spans="1:17">
      <c r="A57" s="22">
        <v>52</v>
      </c>
      <c r="B57" s="42" t="s">
        <v>1458</v>
      </c>
      <c r="C57" s="24" t="s">
        <v>18</v>
      </c>
      <c r="D57" s="25" t="s">
        <v>19</v>
      </c>
      <c r="E57" s="34" t="s">
        <v>32</v>
      </c>
      <c r="F57" s="43"/>
      <c r="G57" s="56">
        <v>1.13</v>
      </c>
      <c r="H57" s="29"/>
      <c r="I57" s="29">
        <f t="shared" si="0"/>
        <v>1.13</v>
      </c>
      <c r="J57" s="22" t="str">
        <f t="shared" si="3"/>
        <v>下里洋</v>
      </c>
      <c r="K57" s="34">
        <f t="shared" si="5"/>
        <v>565</v>
      </c>
      <c r="L57" s="29">
        <f t="shared" si="1"/>
        <v>3.39</v>
      </c>
      <c r="M57" s="35">
        <f t="shared" si="2"/>
        <v>16.95</v>
      </c>
      <c r="N57" s="22"/>
      <c r="O57" s="36"/>
      <c r="P57" s="36"/>
      <c r="Q57" s="36"/>
    </row>
    <row r="58" s="2" customFormat="1" ht="14" customHeight="1" spans="1:17">
      <c r="A58" s="22">
        <v>53</v>
      </c>
      <c r="B58" s="42" t="s">
        <v>1459</v>
      </c>
      <c r="C58" s="24" t="s">
        <v>18</v>
      </c>
      <c r="D58" s="25" t="s">
        <v>19</v>
      </c>
      <c r="E58" s="34" t="s">
        <v>39</v>
      </c>
      <c r="F58" s="43"/>
      <c r="G58" s="56">
        <v>2.24</v>
      </c>
      <c r="H58" s="29"/>
      <c r="I58" s="29">
        <f t="shared" si="0"/>
        <v>2.24</v>
      </c>
      <c r="J58" s="22" t="str">
        <f t="shared" si="3"/>
        <v>下里洋</v>
      </c>
      <c r="K58" s="34">
        <f t="shared" si="5"/>
        <v>1120</v>
      </c>
      <c r="L58" s="29">
        <f t="shared" si="1"/>
        <v>6.72</v>
      </c>
      <c r="M58" s="35">
        <f t="shared" si="2"/>
        <v>33.6</v>
      </c>
      <c r="N58" s="22"/>
      <c r="O58" s="36"/>
      <c r="P58" s="36"/>
      <c r="Q58" s="36"/>
    </row>
    <row r="59" s="3" customFormat="1" ht="14" customHeight="1" spans="1:17">
      <c r="A59" s="22">
        <v>54</v>
      </c>
      <c r="B59" s="42" t="s">
        <v>1460</v>
      </c>
      <c r="C59" s="24" t="s">
        <v>18</v>
      </c>
      <c r="D59" s="25" t="s">
        <v>19</v>
      </c>
      <c r="E59" s="34" t="s">
        <v>32</v>
      </c>
      <c r="F59" s="43"/>
      <c r="G59" s="56">
        <v>1.87</v>
      </c>
      <c r="H59" s="29"/>
      <c r="I59" s="29">
        <f t="shared" si="0"/>
        <v>1.87</v>
      </c>
      <c r="J59" s="22" t="str">
        <f t="shared" si="3"/>
        <v>下里洋</v>
      </c>
      <c r="K59" s="34">
        <f t="shared" si="5"/>
        <v>935</v>
      </c>
      <c r="L59" s="29">
        <f t="shared" si="1"/>
        <v>5.61</v>
      </c>
      <c r="M59" s="35">
        <f t="shared" si="2"/>
        <v>28.05</v>
      </c>
      <c r="N59" s="22"/>
      <c r="O59" s="36"/>
      <c r="P59" s="36"/>
      <c r="Q59" s="36"/>
    </row>
    <row r="60" s="2" customFormat="1" ht="14" customHeight="1" spans="1:17">
      <c r="A60" s="22">
        <v>55</v>
      </c>
      <c r="B60" s="42" t="s">
        <v>1461</v>
      </c>
      <c r="C60" s="24" t="s">
        <v>18</v>
      </c>
      <c r="D60" s="25" t="s">
        <v>19</v>
      </c>
      <c r="E60" s="34" t="s">
        <v>23</v>
      </c>
      <c r="F60" s="43"/>
      <c r="G60" s="56">
        <v>2.63</v>
      </c>
      <c r="H60" s="29"/>
      <c r="I60" s="29">
        <f t="shared" si="0"/>
        <v>2.63</v>
      </c>
      <c r="J60" s="22" t="str">
        <f t="shared" si="3"/>
        <v>下里洋</v>
      </c>
      <c r="K60" s="34">
        <f t="shared" si="5"/>
        <v>1315</v>
      </c>
      <c r="L60" s="29">
        <f t="shared" si="1"/>
        <v>7.89</v>
      </c>
      <c r="M60" s="35">
        <f t="shared" si="2"/>
        <v>39.45</v>
      </c>
      <c r="N60" s="22"/>
      <c r="O60" s="36"/>
      <c r="P60" s="36"/>
      <c r="Q60" s="36"/>
    </row>
    <row r="61" s="2" customFormat="1" ht="14" customHeight="1" spans="1:17">
      <c r="A61" s="22">
        <v>56</v>
      </c>
      <c r="B61" s="42" t="s">
        <v>1462</v>
      </c>
      <c r="C61" s="24" t="s">
        <v>18</v>
      </c>
      <c r="D61" s="25" t="s">
        <v>19</v>
      </c>
      <c r="E61" s="34" t="s">
        <v>23</v>
      </c>
      <c r="F61" s="43"/>
      <c r="G61" s="56">
        <v>2.63</v>
      </c>
      <c r="H61" s="29"/>
      <c r="I61" s="29">
        <f t="shared" si="0"/>
        <v>2.63</v>
      </c>
      <c r="J61" s="22" t="str">
        <f t="shared" si="3"/>
        <v>下里洋</v>
      </c>
      <c r="K61" s="34">
        <f t="shared" si="5"/>
        <v>1315</v>
      </c>
      <c r="L61" s="29">
        <f t="shared" si="1"/>
        <v>7.89</v>
      </c>
      <c r="M61" s="35">
        <f t="shared" si="2"/>
        <v>39.45</v>
      </c>
      <c r="N61" s="22"/>
      <c r="O61" s="36"/>
      <c r="P61" s="36"/>
      <c r="Q61" s="36"/>
    </row>
    <row r="62" s="2" customFormat="1" ht="14" customHeight="1" spans="1:17">
      <c r="A62" s="22">
        <v>57</v>
      </c>
      <c r="B62" s="42" t="s">
        <v>1463</v>
      </c>
      <c r="C62" s="24" t="s">
        <v>18</v>
      </c>
      <c r="D62" s="25" t="s">
        <v>19</v>
      </c>
      <c r="E62" s="34" t="s">
        <v>27</v>
      </c>
      <c r="F62" s="43"/>
      <c r="G62" s="56">
        <v>2.24</v>
      </c>
      <c r="H62" s="29"/>
      <c r="I62" s="29">
        <f t="shared" si="0"/>
        <v>2.24</v>
      </c>
      <c r="J62" s="22" t="str">
        <f t="shared" si="3"/>
        <v>下里洋</v>
      </c>
      <c r="K62" s="34">
        <f t="shared" si="5"/>
        <v>1120</v>
      </c>
      <c r="L62" s="29">
        <f t="shared" si="1"/>
        <v>6.72</v>
      </c>
      <c r="M62" s="35">
        <f t="shared" si="2"/>
        <v>33.6</v>
      </c>
      <c r="N62" s="22"/>
      <c r="O62" s="36"/>
      <c r="P62" s="36"/>
      <c r="Q62" s="36"/>
    </row>
    <row r="63" s="2" customFormat="1" ht="14" customHeight="1" spans="1:17">
      <c r="A63" s="22">
        <v>58</v>
      </c>
      <c r="B63" s="42" t="s">
        <v>1464</v>
      </c>
      <c r="C63" s="24" t="s">
        <v>18</v>
      </c>
      <c r="D63" s="25" t="s">
        <v>19</v>
      </c>
      <c r="E63" s="34" t="s">
        <v>32</v>
      </c>
      <c r="F63" s="43"/>
      <c r="G63" s="56">
        <v>1.48</v>
      </c>
      <c r="H63" s="29"/>
      <c r="I63" s="29">
        <f t="shared" si="0"/>
        <v>1.48</v>
      </c>
      <c r="J63" s="22" t="str">
        <f t="shared" si="3"/>
        <v>下里洋</v>
      </c>
      <c r="K63" s="34">
        <f t="shared" si="5"/>
        <v>740</v>
      </c>
      <c r="L63" s="29">
        <f t="shared" si="1"/>
        <v>4.44</v>
      </c>
      <c r="M63" s="35">
        <f t="shared" si="2"/>
        <v>22.2</v>
      </c>
      <c r="N63" s="22"/>
      <c r="O63" s="36"/>
      <c r="P63" s="36"/>
      <c r="Q63" s="36"/>
    </row>
    <row r="64" s="2" customFormat="1" ht="14" customHeight="1" spans="1:17">
      <c r="A64" s="22">
        <v>59</v>
      </c>
      <c r="B64" s="42" t="s">
        <v>1465</v>
      </c>
      <c r="C64" s="24" t="s">
        <v>18</v>
      </c>
      <c r="D64" s="25" t="s">
        <v>19</v>
      </c>
      <c r="E64" s="34" t="s">
        <v>45</v>
      </c>
      <c r="F64" s="43"/>
      <c r="G64" s="56">
        <v>1.79</v>
      </c>
      <c r="H64" s="29"/>
      <c r="I64" s="29">
        <f t="shared" si="0"/>
        <v>1.79</v>
      </c>
      <c r="J64" s="22" t="str">
        <f t="shared" si="3"/>
        <v>下里洋</v>
      </c>
      <c r="K64" s="34">
        <f t="shared" si="5"/>
        <v>895</v>
      </c>
      <c r="L64" s="29">
        <f t="shared" si="1"/>
        <v>5.37</v>
      </c>
      <c r="M64" s="35">
        <f t="shared" si="2"/>
        <v>26.85</v>
      </c>
      <c r="N64" s="22"/>
      <c r="O64" s="36"/>
      <c r="P64" s="36"/>
      <c r="Q64" s="36"/>
    </row>
    <row r="65" s="2" customFormat="1" ht="14" customHeight="1" spans="1:17">
      <c r="A65" s="22">
        <v>60</v>
      </c>
      <c r="B65" s="42" t="s">
        <v>1466</v>
      </c>
      <c r="C65" s="24" t="s">
        <v>18</v>
      </c>
      <c r="D65" s="25" t="s">
        <v>19</v>
      </c>
      <c r="E65" s="34" t="s">
        <v>20</v>
      </c>
      <c r="F65" s="43"/>
      <c r="G65" s="56">
        <v>1.31</v>
      </c>
      <c r="H65" s="29"/>
      <c r="I65" s="29">
        <f t="shared" si="0"/>
        <v>1.31</v>
      </c>
      <c r="J65" s="22" t="str">
        <f t="shared" si="3"/>
        <v>下里洋</v>
      </c>
      <c r="K65" s="34">
        <f t="shared" si="5"/>
        <v>655</v>
      </c>
      <c r="L65" s="29">
        <f t="shared" si="1"/>
        <v>3.93</v>
      </c>
      <c r="M65" s="35">
        <f t="shared" si="2"/>
        <v>19.65</v>
      </c>
      <c r="N65" s="22"/>
      <c r="O65" s="36"/>
      <c r="P65" s="36"/>
      <c r="Q65" s="36"/>
    </row>
    <row r="66" s="2" customFormat="1" ht="14" customHeight="1" spans="1:17">
      <c r="A66" s="22">
        <v>61</v>
      </c>
      <c r="B66" s="42" t="s">
        <v>1467</v>
      </c>
      <c r="C66" s="24" t="s">
        <v>18</v>
      </c>
      <c r="D66" s="25" t="s">
        <v>19</v>
      </c>
      <c r="E66" s="34" t="s">
        <v>32</v>
      </c>
      <c r="F66" s="43"/>
      <c r="G66" s="56">
        <v>1.98</v>
      </c>
      <c r="H66" s="29"/>
      <c r="I66" s="29">
        <f t="shared" si="0"/>
        <v>1.98</v>
      </c>
      <c r="J66" s="22" t="str">
        <f t="shared" si="3"/>
        <v>下里洋</v>
      </c>
      <c r="K66" s="34">
        <f t="shared" si="5"/>
        <v>990</v>
      </c>
      <c r="L66" s="29">
        <f t="shared" si="1"/>
        <v>5.94</v>
      </c>
      <c r="M66" s="35">
        <f t="shared" si="2"/>
        <v>29.7</v>
      </c>
      <c r="N66" s="22"/>
      <c r="O66" s="36"/>
      <c r="P66" s="36"/>
      <c r="Q66" s="36"/>
    </row>
    <row r="67" s="2" customFormat="1" ht="14" customHeight="1" spans="1:17">
      <c r="A67" s="22">
        <v>62</v>
      </c>
      <c r="B67" s="42" t="s">
        <v>1468</v>
      </c>
      <c r="C67" s="24" t="s">
        <v>18</v>
      </c>
      <c r="D67" s="25" t="s">
        <v>19</v>
      </c>
      <c r="E67" s="34" t="s">
        <v>45</v>
      </c>
      <c r="F67" s="43"/>
      <c r="G67" s="56">
        <v>2.63</v>
      </c>
      <c r="H67" s="29"/>
      <c r="I67" s="29">
        <f t="shared" si="0"/>
        <v>2.63</v>
      </c>
      <c r="J67" s="22" t="str">
        <f t="shared" si="3"/>
        <v>下里洋</v>
      </c>
      <c r="K67" s="34">
        <f t="shared" si="5"/>
        <v>1315</v>
      </c>
      <c r="L67" s="29">
        <f t="shared" si="1"/>
        <v>7.89</v>
      </c>
      <c r="M67" s="35">
        <f t="shared" si="2"/>
        <v>39.45</v>
      </c>
      <c r="N67" s="22"/>
      <c r="O67" s="36"/>
      <c r="P67" s="36"/>
      <c r="Q67" s="36"/>
    </row>
    <row r="68" s="2" customFormat="1" ht="14" customHeight="1" spans="1:17">
      <c r="A68" s="22">
        <v>63</v>
      </c>
      <c r="B68" s="42" t="s">
        <v>1469</v>
      </c>
      <c r="C68" s="24" t="s">
        <v>18</v>
      </c>
      <c r="D68" s="25" t="s">
        <v>19</v>
      </c>
      <c r="E68" s="34" t="s">
        <v>27</v>
      </c>
      <c r="F68" s="43"/>
      <c r="G68" s="56">
        <v>0.99</v>
      </c>
      <c r="H68" s="29"/>
      <c r="I68" s="29">
        <f t="shared" si="0"/>
        <v>0.99</v>
      </c>
      <c r="J68" s="22" t="str">
        <f t="shared" si="3"/>
        <v>下里洋</v>
      </c>
      <c r="K68" s="34">
        <f t="shared" si="5"/>
        <v>495</v>
      </c>
      <c r="L68" s="29">
        <f t="shared" si="1"/>
        <v>2.97</v>
      </c>
      <c r="M68" s="35">
        <f t="shared" si="2"/>
        <v>14.85</v>
      </c>
      <c r="N68" s="22"/>
      <c r="O68" s="36"/>
      <c r="P68" s="36"/>
      <c r="Q68" s="36"/>
    </row>
    <row r="69" s="2" customFormat="1" ht="14" customHeight="1" spans="1:17">
      <c r="A69" s="22">
        <v>64</v>
      </c>
      <c r="B69" s="42" t="s">
        <v>1470</v>
      </c>
      <c r="C69" s="24" t="s">
        <v>18</v>
      </c>
      <c r="D69" s="25" t="s">
        <v>19</v>
      </c>
      <c r="E69" s="34" t="s">
        <v>23</v>
      </c>
      <c r="F69" s="43"/>
      <c r="G69" s="56">
        <v>1.98</v>
      </c>
      <c r="H69" s="29"/>
      <c r="I69" s="29">
        <f t="shared" si="0"/>
        <v>1.98</v>
      </c>
      <c r="J69" s="22" t="str">
        <f t="shared" si="3"/>
        <v>下里洋</v>
      </c>
      <c r="K69" s="34">
        <f t="shared" si="5"/>
        <v>990</v>
      </c>
      <c r="L69" s="29">
        <f t="shared" si="1"/>
        <v>5.94</v>
      </c>
      <c r="M69" s="35">
        <f t="shared" si="2"/>
        <v>29.7</v>
      </c>
      <c r="N69" s="22"/>
      <c r="O69" s="36"/>
      <c r="P69" s="36"/>
      <c r="Q69" s="36"/>
    </row>
    <row r="70" s="2" customFormat="1" ht="14" customHeight="1" spans="1:17">
      <c r="A70" s="22">
        <v>65</v>
      </c>
      <c r="B70" s="42" t="s">
        <v>1471</v>
      </c>
      <c r="C70" s="24" t="s">
        <v>18</v>
      </c>
      <c r="D70" s="25" t="s">
        <v>19</v>
      </c>
      <c r="E70" s="34" t="s">
        <v>39</v>
      </c>
      <c r="F70" s="43"/>
      <c r="G70" s="56">
        <v>1.65</v>
      </c>
      <c r="H70" s="29"/>
      <c r="I70" s="29">
        <f t="shared" ref="I70:I133" si="6">G70</f>
        <v>1.65</v>
      </c>
      <c r="J70" s="22" t="str">
        <f t="shared" si="3"/>
        <v>下里洋</v>
      </c>
      <c r="K70" s="34">
        <f t="shared" si="5"/>
        <v>825</v>
      </c>
      <c r="L70" s="29">
        <f t="shared" ref="L70:L133" si="7">I70*3</f>
        <v>4.95</v>
      </c>
      <c r="M70" s="35">
        <f t="shared" ref="M70:M133" si="8">I70*15</f>
        <v>24.75</v>
      </c>
      <c r="N70" s="22"/>
      <c r="O70" s="36"/>
      <c r="P70" s="36"/>
      <c r="Q70" s="36"/>
    </row>
    <row r="71" s="2" customFormat="1" ht="14" customHeight="1" spans="1:17">
      <c r="A71" s="22">
        <v>66</v>
      </c>
      <c r="B71" s="42" t="s">
        <v>1472</v>
      </c>
      <c r="C71" s="24" t="s">
        <v>18</v>
      </c>
      <c r="D71" s="25" t="s">
        <v>19</v>
      </c>
      <c r="E71" s="34" t="s">
        <v>41</v>
      </c>
      <c r="F71" s="43"/>
      <c r="G71" s="56">
        <v>3.36</v>
      </c>
      <c r="H71" s="29"/>
      <c r="I71" s="29">
        <f t="shared" si="6"/>
        <v>3.36</v>
      </c>
      <c r="J71" s="22" t="str">
        <f t="shared" ref="J71:J134" si="9">J70</f>
        <v>下里洋</v>
      </c>
      <c r="K71" s="34">
        <f t="shared" ref="K71:K106" si="10">G71*500</f>
        <v>1680</v>
      </c>
      <c r="L71" s="29">
        <f t="shared" si="7"/>
        <v>10.08</v>
      </c>
      <c r="M71" s="35">
        <f t="shared" si="8"/>
        <v>50.4</v>
      </c>
      <c r="N71" s="22"/>
      <c r="O71" s="36"/>
      <c r="P71" s="36"/>
      <c r="Q71" s="36"/>
    </row>
    <row r="72" s="2" customFormat="1" ht="14" customHeight="1" spans="1:17">
      <c r="A72" s="22">
        <v>67</v>
      </c>
      <c r="B72" s="42" t="s">
        <v>1473</v>
      </c>
      <c r="C72" s="24" t="s">
        <v>18</v>
      </c>
      <c r="D72" s="25" t="s">
        <v>19</v>
      </c>
      <c r="E72" s="34" t="s">
        <v>41</v>
      </c>
      <c r="F72" s="43"/>
      <c r="G72" s="56">
        <v>4.77</v>
      </c>
      <c r="H72" s="29"/>
      <c r="I72" s="29">
        <f t="shared" si="6"/>
        <v>4.77</v>
      </c>
      <c r="J72" s="22" t="str">
        <f t="shared" si="9"/>
        <v>下里洋</v>
      </c>
      <c r="K72" s="34">
        <f t="shared" si="10"/>
        <v>2385</v>
      </c>
      <c r="L72" s="29">
        <f t="shared" si="7"/>
        <v>14.31</v>
      </c>
      <c r="M72" s="35">
        <f t="shared" si="8"/>
        <v>71.55</v>
      </c>
      <c r="N72" s="22"/>
      <c r="O72" s="36"/>
      <c r="P72" s="36"/>
      <c r="Q72" s="36"/>
    </row>
    <row r="73" s="2" customFormat="1" ht="14" customHeight="1" spans="1:17">
      <c r="A73" s="22">
        <v>68</v>
      </c>
      <c r="B73" s="42" t="s">
        <v>1474</v>
      </c>
      <c r="C73" s="24" t="s">
        <v>18</v>
      </c>
      <c r="D73" s="25" t="s">
        <v>19</v>
      </c>
      <c r="E73" s="34" t="s">
        <v>27</v>
      </c>
      <c r="F73" s="43"/>
      <c r="G73" s="56">
        <v>2.4</v>
      </c>
      <c r="H73" s="29"/>
      <c r="I73" s="29">
        <f t="shared" si="6"/>
        <v>2.4</v>
      </c>
      <c r="J73" s="22" t="str">
        <f t="shared" si="9"/>
        <v>下里洋</v>
      </c>
      <c r="K73" s="34">
        <f t="shared" si="10"/>
        <v>1200</v>
      </c>
      <c r="L73" s="29">
        <f t="shared" si="7"/>
        <v>7.2</v>
      </c>
      <c r="M73" s="35">
        <f t="shared" si="8"/>
        <v>36</v>
      </c>
      <c r="N73" s="22"/>
      <c r="O73" s="36"/>
      <c r="P73" s="36"/>
      <c r="Q73" s="36"/>
    </row>
    <row r="74" s="2" customFormat="1" ht="14" customHeight="1" spans="1:17">
      <c r="A74" s="22">
        <v>69</v>
      </c>
      <c r="B74" s="42" t="s">
        <v>1475</v>
      </c>
      <c r="C74" s="24" t="s">
        <v>18</v>
      </c>
      <c r="D74" s="25" t="s">
        <v>19</v>
      </c>
      <c r="E74" s="34" t="s">
        <v>45</v>
      </c>
      <c r="F74" s="43"/>
      <c r="G74" s="56">
        <v>2.87</v>
      </c>
      <c r="H74" s="29"/>
      <c r="I74" s="29">
        <f t="shared" si="6"/>
        <v>2.87</v>
      </c>
      <c r="J74" s="22" t="str">
        <f t="shared" si="9"/>
        <v>下里洋</v>
      </c>
      <c r="K74" s="34">
        <f t="shared" si="10"/>
        <v>1435</v>
      </c>
      <c r="L74" s="29">
        <f t="shared" si="7"/>
        <v>8.61</v>
      </c>
      <c r="M74" s="35">
        <f t="shared" si="8"/>
        <v>43.05</v>
      </c>
      <c r="N74" s="22"/>
      <c r="O74" s="36"/>
      <c r="P74" s="36"/>
      <c r="Q74" s="36"/>
    </row>
    <row r="75" s="2" customFormat="1" ht="14" customHeight="1" spans="1:17">
      <c r="A75" s="22">
        <v>70</v>
      </c>
      <c r="B75" s="42" t="s">
        <v>1476</v>
      </c>
      <c r="C75" s="24" t="s">
        <v>18</v>
      </c>
      <c r="D75" s="25" t="s">
        <v>19</v>
      </c>
      <c r="E75" s="34" t="s">
        <v>41</v>
      </c>
      <c r="F75" s="43"/>
      <c r="G75" s="56">
        <v>4.66</v>
      </c>
      <c r="H75" s="29"/>
      <c r="I75" s="29">
        <f t="shared" si="6"/>
        <v>4.66</v>
      </c>
      <c r="J75" s="22" t="str">
        <f t="shared" si="9"/>
        <v>下里洋</v>
      </c>
      <c r="K75" s="34">
        <f t="shared" si="10"/>
        <v>2330</v>
      </c>
      <c r="L75" s="29">
        <f t="shared" si="7"/>
        <v>13.98</v>
      </c>
      <c r="M75" s="35">
        <f t="shared" si="8"/>
        <v>69.9</v>
      </c>
      <c r="N75" s="22"/>
      <c r="O75" s="36"/>
      <c r="P75" s="36"/>
      <c r="Q75" s="36"/>
    </row>
    <row r="76" s="2" customFormat="1" ht="14" customHeight="1" spans="1:17">
      <c r="A76" s="22">
        <v>71</v>
      </c>
      <c r="B76" s="42" t="s">
        <v>1477</v>
      </c>
      <c r="C76" s="24" t="s">
        <v>18</v>
      </c>
      <c r="D76" s="25" t="s">
        <v>19</v>
      </c>
      <c r="E76" s="34" t="s">
        <v>45</v>
      </c>
      <c r="F76" s="43"/>
      <c r="G76" s="56">
        <v>2.04</v>
      </c>
      <c r="H76" s="29"/>
      <c r="I76" s="29">
        <f t="shared" si="6"/>
        <v>2.04</v>
      </c>
      <c r="J76" s="22" t="str">
        <f t="shared" si="9"/>
        <v>下里洋</v>
      </c>
      <c r="K76" s="34">
        <f t="shared" si="10"/>
        <v>1020</v>
      </c>
      <c r="L76" s="29">
        <f t="shared" si="7"/>
        <v>6.12</v>
      </c>
      <c r="M76" s="35">
        <f t="shared" si="8"/>
        <v>30.6</v>
      </c>
      <c r="N76" s="22"/>
      <c r="O76" s="36"/>
      <c r="P76" s="36"/>
      <c r="Q76" s="36"/>
    </row>
    <row r="77" s="2" customFormat="1" ht="14" customHeight="1" spans="1:17">
      <c r="A77" s="22">
        <v>72</v>
      </c>
      <c r="B77" s="42" t="s">
        <v>828</v>
      </c>
      <c r="C77" s="24" t="s">
        <v>18</v>
      </c>
      <c r="D77" s="25" t="s">
        <v>19</v>
      </c>
      <c r="E77" s="34" t="s">
        <v>23</v>
      </c>
      <c r="F77" s="43"/>
      <c r="G77" s="56">
        <v>1.76</v>
      </c>
      <c r="H77" s="29"/>
      <c r="I77" s="29">
        <f t="shared" si="6"/>
        <v>1.76</v>
      </c>
      <c r="J77" s="22" t="str">
        <f t="shared" si="9"/>
        <v>下里洋</v>
      </c>
      <c r="K77" s="34">
        <f t="shared" si="10"/>
        <v>880</v>
      </c>
      <c r="L77" s="29">
        <f t="shared" si="7"/>
        <v>5.28</v>
      </c>
      <c r="M77" s="35">
        <f t="shared" si="8"/>
        <v>26.4</v>
      </c>
      <c r="N77" s="22"/>
      <c r="O77" s="36"/>
      <c r="P77" s="36"/>
      <c r="Q77" s="36"/>
    </row>
    <row r="78" s="2" customFormat="1" ht="14" customHeight="1" spans="1:17">
      <c r="A78" s="22">
        <v>73</v>
      </c>
      <c r="B78" s="42" t="s">
        <v>1478</v>
      </c>
      <c r="C78" s="24" t="s">
        <v>18</v>
      </c>
      <c r="D78" s="25" t="s">
        <v>19</v>
      </c>
      <c r="E78" s="34" t="s">
        <v>25</v>
      </c>
      <c r="F78" s="43"/>
      <c r="G78" s="56">
        <v>1.17</v>
      </c>
      <c r="H78" s="29"/>
      <c r="I78" s="29">
        <f t="shared" si="6"/>
        <v>1.17</v>
      </c>
      <c r="J78" s="22" t="str">
        <f t="shared" si="9"/>
        <v>下里洋</v>
      </c>
      <c r="K78" s="34">
        <f t="shared" si="10"/>
        <v>585</v>
      </c>
      <c r="L78" s="29">
        <f t="shared" si="7"/>
        <v>3.51</v>
      </c>
      <c r="M78" s="35">
        <f t="shared" si="8"/>
        <v>17.55</v>
      </c>
      <c r="N78" s="22"/>
      <c r="O78" s="36"/>
      <c r="P78" s="36"/>
      <c r="Q78" s="36"/>
    </row>
    <row r="79" s="2" customFormat="1" ht="14" customHeight="1" spans="1:17">
      <c r="A79" s="22">
        <v>74</v>
      </c>
      <c r="B79" s="42" t="s">
        <v>1479</v>
      </c>
      <c r="C79" s="24" t="s">
        <v>18</v>
      </c>
      <c r="D79" s="25" t="s">
        <v>19</v>
      </c>
      <c r="E79" s="34" t="s">
        <v>41</v>
      </c>
      <c r="F79" s="43"/>
      <c r="G79" s="56">
        <v>0.87</v>
      </c>
      <c r="H79" s="29"/>
      <c r="I79" s="29">
        <f t="shared" si="6"/>
        <v>0.87</v>
      </c>
      <c r="J79" s="22" t="str">
        <f t="shared" si="9"/>
        <v>下里洋</v>
      </c>
      <c r="K79" s="34">
        <f t="shared" si="10"/>
        <v>435</v>
      </c>
      <c r="L79" s="29">
        <f t="shared" si="7"/>
        <v>2.61</v>
      </c>
      <c r="M79" s="35">
        <f t="shared" si="8"/>
        <v>13.05</v>
      </c>
      <c r="N79" s="22"/>
      <c r="O79" s="36"/>
      <c r="P79" s="36"/>
      <c r="Q79" s="36"/>
    </row>
    <row r="80" s="2" customFormat="1" ht="14" customHeight="1" spans="1:17">
      <c r="A80" s="22">
        <v>75</v>
      </c>
      <c r="B80" s="42" t="s">
        <v>1480</v>
      </c>
      <c r="C80" s="24" t="s">
        <v>18</v>
      </c>
      <c r="D80" s="25" t="s">
        <v>19</v>
      </c>
      <c r="E80" s="34" t="s">
        <v>45</v>
      </c>
      <c r="F80" s="43"/>
      <c r="G80" s="56">
        <v>0.87</v>
      </c>
      <c r="H80" s="29"/>
      <c r="I80" s="29">
        <f t="shared" si="6"/>
        <v>0.87</v>
      </c>
      <c r="J80" s="22" t="str">
        <f t="shared" si="9"/>
        <v>下里洋</v>
      </c>
      <c r="K80" s="34">
        <f t="shared" si="10"/>
        <v>435</v>
      </c>
      <c r="L80" s="29">
        <f t="shared" si="7"/>
        <v>2.61</v>
      </c>
      <c r="M80" s="35">
        <f t="shared" si="8"/>
        <v>13.05</v>
      </c>
      <c r="N80" s="22"/>
      <c r="O80" s="36"/>
      <c r="P80" s="36"/>
      <c r="Q80" s="36"/>
    </row>
    <row r="81" s="2" customFormat="1" ht="14" customHeight="1" spans="1:17">
      <c r="A81" s="22">
        <v>76</v>
      </c>
      <c r="B81" s="42" t="s">
        <v>1481</v>
      </c>
      <c r="C81" s="24" t="s">
        <v>18</v>
      </c>
      <c r="D81" s="25" t="s">
        <v>19</v>
      </c>
      <c r="E81" s="34" t="s">
        <v>20</v>
      </c>
      <c r="F81" s="43"/>
      <c r="G81" s="56">
        <v>0.87</v>
      </c>
      <c r="H81" s="29"/>
      <c r="I81" s="29">
        <f t="shared" si="6"/>
        <v>0.87</v>
      </c>
      <c r="J81" s="22" t="str">
        <f t="shared" si="9"/>
        <v>下里洋</v>
      </c>
      <c r="K81" s="34">
        <f t="shared" si="10"/>
        <v>435</v>
      </c>
      <c r="L81" s="29">
        <f t="shared" si="7"/>
        <v>2.61</v>
      </c>
      <c r="M81" s="35">
        <f t="shared" si="8"/>
        <v>13.05</v>
      </c>
      <c r="N81" s="22"/>
      <c r="O81" s="36"/>
      <c r="P81" s="36"/>
      <c r="Q81" s="36"/>
    </row>
    <row r="82" s="2" customFormat="1" ht="14" customHeight="1" spans="1:17">
      <c r="A82" s="22">
        <v>77</v>
      </c>
      <c r="B82" s="42" t="s">
        <v>1482</v>
      </c>
      <c r="C82" s="24" t="s">
        <v>18</v>
      </c>
      <c r="D82" s="25" t="s">
        <v>19</v>
      </c>
      <c r="E82" s="34" t="s">
        <v>30</v>
      </c>
      <c r="F82" s="43"/>
      <c r="G82" s="56">
        <v>1.17</v>
      </c>
      <c r="H82" s="29"/>
      <c r="I82" s="29">
        <f t="shared" si="6"/>
        <v>1.17</v>
      </c>
      <c r="J82" s="22" t="str">
        <f t="shared" si="9"/>
        <v>下里洋</v>
      </c>
      <c r="K82" s="34">
        <f t="shared" si="10"/>
        <v>585</v>
      </c>
      <c r="L82" s="29">
        <f t="shared" si="7"/>
        <v>3.51</v>
      </c>
      <c r="M82" s="35">
        <f t="shared" si="8"/>
        <v>17.55</v>
      </c>
      <c r="N82" s="22"/>
      <c r="O82" s="36"/>
      <c r="P82" s="36"/>
      <c r="Q82" s="36"/>
    </row>
    <row r="83" s="2" customFormat="1" ht="14" customHeight="1" spans="1:17">
      <c r="A83" s="22">
        <v>78</v>
      </c>
      <c r="B83" s="42" t="s">
        <v>1483</v>
      </c>
      <c r="C83" s="24" t="s">
        <v>18</v>
      </c>
      <c r="D83" s="25" t="s">
        <v>19</v>
      </c>
      <c r="E83" s="34" t="s">
        <v>20</v>
      </c>
      <c r="F83" s="43"/>
      <c r="G83" s="56">
        <v>3.72</v>
      </c>
      <c r="H83" s="29"/>
      <c r="I83" s="29">
        <f t="shared" si="6"/>
        <v>3.72</v>
      </c>
      <c r="J83" s="22" t="str">
        <f t="shared" si="9"/>
        <v>下里洋</v>
      </c>
      <c r="K83" s="34">
        <f t="shared" si="10"/>
        <v>1860</v>
      </c>
      <c r="L83" s="29">
        <f t="shared" si="7"/>
        <v>11.16</v>
      </c>
      <c r="M83" s="35">
        <f t="shared" si="8"/>
        <v>55.8</v>
      </c>
      <c r="N83" s="22"/>
      <c r="O83" s="36"/>
      <c r="P83" s="36"/>
      <c r="Q83" s="36"/>
    </row>
    <row r="84" s="2" customFormat="1" ht="14" customHeight="1" spans="1:17">
      <c r="A84" s="22">
        <v>79</v>
      </c>
      <c r="B84" s="42" t="s">
        <v>1484</v>
      </c>
      <c r="C84" s="24" t="s">
        <v>18</v>
      </c>
      <c r="D84" s="25" t="s">
        <v>19</v>
      </c>
      <c r="E84" s="34" t="s">
        <v>41</v>
      </c>
      <c r="F84" s="43"/>
      <c r="G84" s="56">
        <v>1.24</v>
      </c>
      <c r="H84" s="29"/>
      <c r="I84" s="29">
        <f t="shared" si="6"/>
        <v>1.24</v>
      </c>
      <c r="J84" s="22" t="str">
        <f t="shared" si="9"/>
        <v>下里洋</v>
      </c>
      <c r="K84" s="34">
        <f t="shared" si="10"/>
        <v>620</v>
      </c>
      <c r="L84" s="29">
        <f t="shared" si="7"/>
        <v>3.72</v>
      </c>
      <c r="M84" s="35">
        <f t="shared" si="8"/>
        <v>18.6</v>
      </c>
      <c r="N84" s="22"/>
      <c r="O84" s="36"/>
      <c r="P84" s="36"/>
      <c r="Q84" s="36"/>
    </row>
    <row r="85" s="2" customFormat="1" ht="14" customHeight="1" spans="1:17">
      <c r="A85" s="22">
        <v>80</v>
      </c>
      <c r="B85" s="42" t="s">
        <v>1485</v>
      </c>
      <c r="C85" s="24" t="s">
        <v>18</v>
      </c>
      <c r="D85" s="25" t="s">
        <v>19</v>
      </c>
      <c r="E85" s="34" t="s">
        <v>27</v>
      </c>
      <c r="F85" s="43"/>
      <c r="G85" s="56">
        <v>2.48</v>
      </c>
      <c r="H85" s="29"/>
      <c r="I85" s="29">
        <f t="shared" si="6"/>
        <v>2.48</v>
      </c>
      <c r="J85" s="22" t="str">
        <f t="shared" si="9"/>
        <v>下里洋</v>
      </c>
      <c r="K85" s="34">
        <f t="shared" si="10"/>
        <v>1240</v>
      </c>
      <c r="L85" s="29">
        <f t="shared" si="7"/>
        <v>7.44</v>
      </c>
      <c r="M85" s="35">
        <f t="shared" si="8"/>
        <v>37.2</v>
      </c>
      <c r="N85" s="22"/>
      <c r="O85" s="36"/>
      <c r="P85" s="36"/>
      <c r="Q85" s="36"/>
    </row>
    <row r="86" s="2" customFormat="1" ht="14" customHeight="1" spans="1:17">
      <c r="A86" s="22">
        <v>81</v>
      </c>
      <c r="B86" s="42" t="s">
        <v>1486</v>
      </c>
      <c r="C86" s="24" t="s">
        <v>18</v>
      </c>
      <c r="D86" s="25" t="s">
        <v>19</v>
      </c>
      <c r="E86" s="34" t="s">
        <v>30</v>
      </c>
      <c r="F86" s="43"/>
      <c r="G86" s="56">
        <v>1.24</v>
      </c>
      <c r="H86" s="29"/>
      <c r="I86" s="29">
        <f t="shared" si="6"/>
        <v>1.24</v>
      </c>
      <c r="J86" s="22" t="str">
        <f t="shared" si="9"/>
        <v>下里洋</v>
      </c>
      <c r="K86" s="34">
        <f t="shared" si="10"/>
        <v>620</v>
      </c>
      <c r="L86" s="29">
        <f t="shared" si="7"/>
        <v>3.72</v>
      </c>
      <c r="M86" s="35">
        <f t="shared" si="8"/>
        <v>18.6</v>
      </c>
      <c r="N86" s="22"/>
      <c r="O86" s="36"/>
      <c r="P86" s="36"/>
      <c r="Q86" s="36"/>
    </row>
    <row r="87" s="2" customFormat="1" ht="14" customHeight="1" spans="1:17">
      <c r="A87" s="22">
        <v>82</v>
      </c>
      <c r="B87" s="42" t="s">
        <v>1487</v>
      </c>
      <c r="C87" s="24" t="s">
        <v>18</v>
      </c>
      <c r="D87" s="25" t="s">
        <v>19</v>
      </c>
      <c r="E87" s="34" t="s">
        <v>20</v>
      </c>
      <c r="F87" s="43"/>
      <c r="G87" s="56">
        <v>2.48</v>
      </c>
      <c r="H87" s="29"/>
      <c r="I87" s="29">
        <f t="shared" si="6"/>
        <v>2.48</v>
      </c>
      <c r="J87" s="22" t="str">
        <f t="shared" si="9"/>
        <v>下里洋</v>
      </c>
      <c r="K87" s="34">
        <f t="shared" si="10"/>
        <v>1240</v>
      </c>
      <c r="L87" s="29">
        <f t="shared" si="7"/>
        <v>7.44</v>
      </c>
      <c r="M87" s="35">
        <f t="shared" si="8"/>
        <v>37.2</v>
      </c>
      <c r="N87" s="22"/>
      <c r="O87" s="36"/>
      <c r="P87" s="36"/>
      <c r="Q87" s="36"/>
    </row>
    <row r="88" s="2" customFormat="1" ht="14" customHeight="1" spans="1:17">
      <c r="A88" s="22">
        <v>83</v>
      </c>
      <c r="B88" s="42" t="s">
        <v>1488</v>
      </c>
      <c r="C88" s="24" t="s">
        <v>18</v>
      </c>
      <c r="D88" s="25" t="s">
        <v>19</v>
      </c>
      <c r="E88" s="34" t="s">
        <v>45</v>
      </c>
      <c r="F88" s="43"/>
      <c r="G88" s="56">
        <v>0.82</v>
      </c>
      <c r="H88" s="29"/>
      <c r="I88" s="29">
        <f t="shared" si="6"/>
        <v>0.82</v>
      </c>
      <c r="J88" s="22" t="str">
        <f t="shared" si="9"/>
        <v>下里洋</v>
      </c>
      <c r="K88" s="34">
        <f t="shared" si="10"/>
        <v>410</v>
      </c>
      <c r="L88" s="29">
        <f t="shared" si="7"/>
        <v>2.46</v>
      </c>
      <c r="M88" s="35">
        <f t="shared" si="8"/>
        <v>12.3</v>
      </c>
      <c r="N88" s="22"/>
      <c r="O88" s="36"/>
      <c r="P88" s="36"/>
      <c r="Q88" s="36"/>
    </row>
    <row r="89" s="2" customFormat="1" ht="14" customHeight="1" spans="1:17">
      <c r="A89" s="22">
        <v>84</v>
      </c>
      <c r="B89" s="42" t="s">
        <v>1489</v>
      </c>
      <c r="C89" s="24" t="s">
        <v>18</v>
      </c>
      <c r="D89" s="25" t="s">
        <v>19</v>
      </c>
      <c r="E89" s="34" t="s">
        <v>20</v>
      </c>
      <c r="F89" s="43"/>
      <c r="G89" s="56">
        <v>4.14</v>
      </c>
      <c r="H89" s="29"/>
      <c r="I89" s="29">
        <f t="shared" si="6"/>
        <v>4.14</v>
      </c>
      <c r="J89" s="22" t="str">
        <f t="shared" si="9"/>
        <v>下里洋</v>
      </c>
      <c r="K89" s="34">
        <f t="shared" si="10"/>
        <v>2070</v>
      </c>
      <c r="L89" s="29">
        <f t="shared" si="7"/>
        <v>12.42</v>
      </c>
      <c r="M89" s="35">
        <f t="shared" si="8"/>
        <v>62.1</v>
      </c>
      <c r="N89" s="22"/>
      <c r="O89" s="36"/>
      <c r="P89" s="36"/>
      <c r="Q89" s="36"/>
    </row>
    <row r="90" s="2" customFormat="1" ht="14" customHeight="1" spans="1:17">
      <c r="A90" s="22">
        <v>85</v>
      </c>
      <c r="B90" s="42" t="s">
        <v>1490</v>
      </c>
      <c r="C90" s="24" t="s">
        <v>18</v>
      </c>
      <c r="D90" s="25" t="s">
        <v>19</v>
      </c>
      <c r="E90" s="34" t="s">
        <v>20</v>
      </c>
      <c r="F90" s="43"/>
      <c r="G90" s="56">
        <v>1.24</v>
      </c>
      <c r="H90" s="29"/>
      <c r="I90" s="29">
        <f t="shared" si="6"/>
        <v>1.24</v>
      </c>
      <c r="J90" s="22" t="str">
        <f t="shared" si="9"/>
        <v>下里洋</v>
      </c>
      <c r="K90" s="34">
        <f t="shared" si="10"/>
        <v>620</v>
      </c>
      <c r="L90" s="29">
        <f t="shared" si="7"/>
        <v>3.72</v>
      </c>
      <c r="M90" s="35">
        <f t="shared" si="8"/>
        <v>18.6</v>
      </c>
      <c r="N90" s="22"/>
      <c r="O90" s="36"/>
      <c r="P90" s="36"/>
      <c r="Q90" s="36"/>
    </row>
    <row r="91" s="2" customFormat="1" ht="14" customHeight="1" spans="1:17">
      <c r="A91" s="22">
        <v>86</v>
      </c>
      <c r="B91" s="42" t="s">
        <v>1491</v>
      </c>
      <c r="C91" s="24" t="s">
        <v>18</v>
      </c>
      <c r="D91" s="25" t="s">
        <v>19</v>
      </c>
      <c r="E91" s="34" t="s">
        <v>41</v>
      </c>
      <c r="F91" s="43"/>
      <c r="G91" s="56">
        <v>0.82</v>
      </c>
      <c r="H91" s="29"/>
      <c r="I91" s="29">
        <f t="shared" si="6"/>
        <v>0.82</v>
      </c>
      <c r="J91" s="22" t="str">
        <f t="shared" si="9"/>
        <v>下里洋</v>
      </c>
      <c r="K91" s="34">
        <f t="shared" si="10"/>
        <v>410</v>
      </c>
      <c r="L91" s="29">
        <f t="shared" si="7"/>
        <v>2.46</v>
      </c>
      <c r="M91" s="35">
        <f t="shared" si="8"/>
        <v>12.3</v>
      </c>
      <c r="N91" s="22"/>
      <c r="O91" s="36"/>
      <c r="P91" s="36"/>
      <c r="Q91" s="36"/>
    </row>
    <row r="92" s="2" customFormat="1" ht="14" customHeight="1" spans="1:17">
      <c r="A92" s="22">
        <v>87</v>
      </c>
      <c r="B92" s="42" t="s">
        <v>1492</v>
      </c>
      <c r="C92" s="24" t="s">
        <v>18</v>
      </c>
      <c r="D92" s="25" t="s">
        <v>19</v>
      </c>
      <c r="E92" s="34" t="s">
        <v>23</v>
      </c>
      <c r="F92" s="43"/>
      <c r="G92" s="56">
        <v>2.06</v>
      </c>
      <c r="H92" s="29"/>
      <c r="I92" s="29">
        <f t="shared" si="6"/>
        <v>2.06</v>
      </c>
      <c r="J92" s="22" t="str">
        <f t="shared" si="9"/>
        <v>下里洋</v>
      </c>
      <c r="K92" s="34">
        <f t="shared" si="10"/>
        <v>1030</v>
      </c>
      <c r="L92" s="29">
        <f t="shared" si="7"/>
        <v>6.18</v>
      </c>
      <c r="M92" s="35">
        <f t="shared" si="8"/>
        <v>30.9</v>
      </c>
      <c r="N92" s="22"/>
      <c r="O92" s="36"/>
      <c r="P92" s="36"/>
      <c r="Q92" s="36"/>
    </row>
    <row r="93" s="2" customFormat="1" ht="14" customHeight="1" spans="1:17">
      <c r="A93" s="22">
        <v>88</v>
      </c>
      <c r="B93" s="42" t="s">
        <v>1493</v>
      </c>
      <c r="C93" s="24" t="s">
        <v>18</v>
      </c>
      <c r="D93" s="25" t="s">
        <v>19</v>
      </c>
      <c r="E93" s="34" t="s">
        <v>20</v>
      </c>
      <c r="F93" s="43"/>
      <c r="G93" s="56">
        <v>2.04</v>
      </c>
      <c r="H93" s="29"/>
      <c r="I93" s="29">
        <f t="shared" si="6"/>
        <v>2.04</v>
      </c>
      <c r="J93" s="22" t="str">
        <f t="shared" si="9"/>
        <v>下里洋</v>
      </c>
      <c r="K93" s="34">
        <f t="shared" si="10"/>
        <v>1020</v>
      </c>
      <c r="L93" s="29">
        <f t="shared" si="7"/>
        <v>6.12</v>
      </c>
      <c r="M93" s="35">
        <f t="shared" si="8"/>
        <v>30.6</v>
      </c>
      <c r="N93" s="22"/>
      <c r="O93" s="36"/>
      <c r="P93" s="36"/>
      <c r="Q93" s="36"/>
    </row>
    <row r="94" s="2" customFormat="1" ht="14" customHeight="1" spans="1:17">
      <c r="A94" s="22">
        <v>89</v>
      </c>
      <c r="B94" s="42" t="s">
        <v>1494</v>
      </c>
      <c r="C94" s="24" t="s">
        <v>18</v>
      </c>
      <c r="D94" s="25" t="s">
        <v>19</v>
      </c>
      <c r="E94" s="34" t="s">
        <v>27</v>
      </c>
      <c r="F94" s="43"/>
      <c r="G94" s="56">
        <v>1.66</v>
      </c>
      <c r="H94" s="29"/>
      <c r="I94" s="29">
        <f t="shared" si="6"/>
        <v>1.66</v>
      </c>
      <c r="J94" s="22" t="str">
        <f t="shared" si="9"/>
        <v>下里洋</v>
      </c>
      <c r="K94" s="34">
        <f t="shared" si="10"/>
        <v>830</v>
      </c>
      <c r="L94" s="29">
        <f t="shared" si="7"/>
        <v>4.98</v>
      </c>
      <c r="M94" s="35">
        <f t="shared" si="8"/>
        <v>24.9</v>
      </c>
      <c r="N94" s="22"/>
      <c r="O94" s="36"/>
      <c r="P94" s="36"/>
      <c r="Q94" s="36"/>
    </row>
    <row r="95" s="2" customFormat="1" ht="14" customHeight="1" spans="1:17">
      <c r="A95" s="22">
        <v>90</v>
      </c>
      <c r="B95" s="42" t="s">
        <v>1495</v>
      </c>
      <c r="C95" s="24" t="s">
        <v>18</v>
      </c>
      <c r="D95" s="25" t="s">
        <v>19</v>
      </c>
      <c r="E95" s="34" t="s">
        <v>23</v>
      </c>
      <c r="F95" s="43"/>
      <c r="G95" s="56">
        <v>2.93</v>
      </c>
      <c r="H95" s="29"/>
      <c r="I95" s="29">
        <f t="shared" si="6"/>
        <v>2.93</v>
      </c>
      <c r="J95" s="22" t="str">
        <f t="shared" si="9"/>
        <v>下里洋</v>
      </c>
      <c r="K95" s="34">
        <f t="shared" si="10"/>
        <v>1465</v>
      </c>
      <c r="L95" s="29">
        <f t="shared" si="7"/>
        <v>8.79</v>
      </c>
      <c r="M95" s="35">
        <f t="shared" si="8"/>
        <v>43.95</v>
      </c>
      <c r="N95" s="22"/>
      <c r="O95" s="36"/>
      <c r="P95" s="36"/>
      <c r="Q95" s="36"/>
    </row>
    <row r="96" s="2" customFormat="1" ht="14" customHeight="1" spans="1:17">
      <c r="A96" s="22">
        <v>91</v>
      </c>
      <c r="B96" s="42" t="s">
        <v>733</v>
      </c>
      <c r="C96" s="24" t="s">
        <v>18</v>
      </c>
      <c r="D96" s="25" t="s">
        <v>19</v>
      </c>
      <c r="E96" s="34" t="s">
        <v>20</v>
      </c>
      <c r="F96" s="43"/>
      <c r="G96" s="56">
        <v>2.53</v>
      </c>
      <c r="H96" s="29"/>
      <c r="I96" s="29">
        <f t="shared" si="6"/>
        <v>2.53</v>
      </c>
      <c r="J96" s="22" t="str">
        <f t="shared" si="9"/>
        <v>下里洋</v>
      </c>
      <c r="K96" s="34">
        <f t="shared" si="10"/>
        <v>1265</v>
      </c>
      <c r="L96" s="29">
        <f t="shared" si="7"/>
        <v>7.59</v>
      </c>
      <c r="M96" s="35">
        <f t="shared" si="8"/>
        <v>37.95</v>
      </c>
      <c r="N96" s="22"/>
      <c r="O96" s="36"/>
      <c r="P96" s="36"/>
      <c r="Q96" s="36"/>
    </row>
    <row r="97" s="2" customFormat="1" ht="14" customHeight="1" spans="1:17">
      <c r="A97" s="22">
        <v>92</v>
      </c>
      <c r="B97" s="42" t="s">
        <v>1496</v>
      </c>
      <c r="C97" s="24" t="s">
        <v>18</v>
      </c>
      <c r="D97" s="25" t="s">
        <v>19</v>
      </c>
      <c r="E97" s="34" t="s">
        <v>27</v>
      </c>
      <c r="F97" s="43"/>
      <c r="G97" s="56">
        <v>1.68</v>
      </c>
      <c r="H97" s="29"/>
      <c r="I97" s="29">
        <f t="shared" si="6"/>
        <v>1.68</v>
      </c>
      <c r="J97" s="22" t="str">
        <f t="shared" si="9"/>
        <v>下里洋</v>
      </c>
      <c r="K97" s="34">
        <f t="shared" si="10"/>
        <v>840</v>
      </c>
      <c r="L97" s="29">
        <f t="shared" si="7"/>
        <v>5.04</v>
      </c>
      <c r="M97" s="35">
        <f t="shared" si="8"/>
        <v>25.2</v>
      </c>
      <c r="N97" s="22"/>
      <c r="O97" s="36"/>
      <c r="P97" s="36"/>
      <c r="Q97" s="36"/>
    </row>
    <row r="98" s="2" customFormat="1" ht="14" customHeight="1" spans="1:17">
      <c r="A98" s="22">
        <v>93</v>
      </c>
      <c r="B98" s="42" t="s">
        <v>1497</v>
      </c>
      <c r="C98" s="24" t="s">
        <v>18</v>
      </c>
      <c r="D98" s="25" t="s">
        <v>19</v>
      </c>
      <c r="E98" s="34" t="s">
        <v>45</v>
      </c>
      <c r="F98" s="43"/>
      <c r="G98" s="56">
        <v>2.53</v>
      </c>
      <c r="H98" s="29"/>
      <c r="I98" s="29">
        <f t="shared" si="6"/>
        <v>2.53</v>
      </c>
      <c r="J98" s="22" t="str">
        <f t="shared" si="9"/>
        <v>下里洋</v>
      </c>
      <c r="K98" s="34">
        <f t="shared" si="10"/>
        <v>1265</v>
      </c>
      <c r="L98" s="29">
        <f t="shared" si="7"/>
        <v>7.59</v>
      </c>
      <c r="M98" s="35">
        <f t="shared" si="8"/>
        <v>37.95</v>
      </c>
      <c r="N98" s="22"/>
      <c r="O98" s="36"/>
      <c r="P98" s="36"/>
      <c r="Q98" s="36"/>
    </row>
    <row r="99" s="2" customFormat="1" ht="14" customHeight="1" spans="1:17">
      <c r="A99" s="22">
        <v>94</v>
      </c>
      <c r="B99" s="42" t="s">
        <v>1498</v>
      </c>
      <c r="C99" s="24" t="s">
        <v>18</v>
      </c>
      <c r="D99" s="25" t="s">
        <v>19</v>
      </c>
      <c r="E99" s="34" t="s">
        <v>20</v>
      </c>
      <c r="F99" s="43"/>
      <c r="G99" s="56">
        <v>2.53</v>
      </c>
      <c r="H99" s="29"/>
      <c r="I99" s="29">
        <f t="shared" si="6"/>
        <v>2.53</v>
      </c>
      <c r="J99" s="22" t="str">
        <f t="shared" si="9"/>
        <v>下里洋</v>
      </c>
      <c r="K99" s="34">
        <f t="shared" si="10"/>
        <v>1265</v>
      </c>
      <c r="L99" s="29">
        <f t="shared" si="7"/>
        <v>7.59</v>
      </c>
      <c r="M99" s="35">
        <f t="shared" si="8"/>
        <v>37.95</v>
      </c>
      <c r="N99" s="22"/>
      <c r="O99" s="36"/>
      <c r="P99" s="36"/>
      <c r="Q99" s="36"/>
    </row>
    <row r="100" s="2" customFormat="1" ht="14" customHeight="1" spans="1:17">
      <c r="A100" s="22">
        <v>95</v>
      </c>
      <c r="B100" s="42" t="s">
        <v>1499</v>
      </c>
      <c r="C100" s="24" t="s">
        <v>18</v>
      </c>
      <c r="D100" s="25" t="s">
        <v>19</v>
      </c>
      <c r="E100" s="34" t="s">
        <v>45</v>
      </c>
      <c r="F100" s="43"/>
      <c r="G100" s="56">
        <v>2.1</v>
      </c>
      <c r="H100" s="29"/>
      <c r="I100" s="29">
        <f t="shared" si="6"/>
        <v>2.1</v>
      </c>
      <c r="J100" s="22" t="str">
        <f t="shared" si="9"/>
        <v>下里洋</v>
      </c>
      <c r="K100" s="34">
        <f t="shared" si="10"/>
        <v>1050</v>
      </c>
      <c r="L100" s="29">
        <f t="shared" si="7"/>
        <v>6.3</v>
      </c>
      <c r="M100" s="35">
        <f t="shared" si="8"/>
        <v>31.5</v>
      </c>
      <c r="N100" s="22"/>
      <c r="O100" s="36"/>
      <c r="P100" s="36"/>
      <c r="Q100" s="36"/>
    </row>
    <row r="101" s="2" customFormat="1" ht="14" customHeight="1" spans="1:17">
      <c r="A101" s="22">
        <v>96</v>
      </c>
      <c r="B101" s="42" t="s">
        <v>1500</v>
      </c>
      <c r="C101" s="24" t="s">
        <v>18</v>
      </c>
      <c r="D101" s="25" t="s">
        <v>19</v>
      </c>
      <c r="E101" s="34" t="s">
        <v>30</v>
      </c>
      <c r="F101" s="43"/>
      <c r="G101" s="56">
        <v>3.36</v>
      </c>
      <c r="H101" s="29"/>
      <c r="I101" s="29">
        <f t="shared" si="6"/>
        <v>3.36</v>
      </c>
      <c r="J101" s="22" t="str">
        <f t="shared" si="9"/>
        <v>下里洋</v>
      </c>
      <c r="K101" s="34">
        <f t="shared" si="10"/>
        <v>1680</v>
      </c>
      <c r="L101" s="29">
        <f t="shared" si="7"/>
        <v>10.08</v>
      </c>
      <c r="M101" s="35">
        <f t="shared" si="8"/>
        <v>50.4</v>
      </c>
      <c r="N101" s="22"/>
      <c r="O101" s="36"/>
      <c r="P101" s="36"/>
      <c r="Q101" s="36"/>
    </row>
    <row r="102" s="2" customFormat="1" ht="14" customHeight="1" spans="1:17">
      <c r="A102" s="22">
        <v>97</v>
      </c>
      <c r="B102" s="42" t="s">
        <v>1008</v>
      </c>
      <c r="C102" s="24" t="s">
        <v>18</v>
      </c>
      <c r="D102" s="25" t="s">
        <v>19</v>
      </c>
      <c r="E102" s="34" t="s">
        <v>30</v>
      </c>
      <c r="F102" s="43"/>
      <c r="G102" s="56">
        <v>2.53</v>
      </c>
      <c r="H102" s="29"/>
      <c r="I102" s="29">
        <f t="shared" si="6"/>
        <v>2.53</v>
      </c>
      <c r="J102" s="22" t="str">
        <f t="shared" si="9"/>
        <v>下里洋</v>
      </c>
      <c r="K102" s="34">
        <f t="shared" si="10"/>
        <v>1265</v>
      </c>
      <c r="L102" s="29">
        <f t="shared" si="7"/>
        <v>7.59</v>
      </c>
      <c r="M102" s="35">
        <f t="shared" si="8"/>
        <v>37.95</v>
      </c>
      <c r="N102" s="22"/>
      <c r="O102" s="36"/>
      <c r="P102" s="36"/>
      <c r="Q102" s="36"/>
    </row>
    <row r="103" s="2" customFormat="1" ht="14" customHeight="1" spans="1:17">
      <c r="A103" s="22">
        <v>98</v>
      </c>
      <c r="B103" s="42" t="s">
        <v>1389</v>
      </c>
      <c r="C103" s="24" t="s">
        <v>18</v>
      </c>
      <c r="D103" s="25" t="s">
        <v>19</v>
      </c>
      <c r="E103" s="34" t="s">
        <v>30</v>
      </c>
      <c r="F103" s="43"/>
      <c r="G103" s="56">
        <v>2.1</v>
      </c>
      <c r="H103" s="29"/>
      <c r="I103" s="29">
        <f t="shared" si="6"/>
        <v>2.1</v>
      </c>
      <c r="J103" s="22" t="str">
        <f t="shared" si="9"/>
        <v>下里洋</v>
      </c>
      <c r="K103" s="34">
        <f t="shared" si="10"/>
        <v>1050</v>
      </c>
      <c r="L103" s="29">
        <f t="shared" si="7"/>
        <v>6.3</v>
      </c>
      <c r="M103" s="35">
        <f t="shared" si="8"/>
        <v>31.5</v>
      </c>
      <c r="N103" s="22"/>
      <c r="O103" s="36"/>
      <c r="P103" s="36"/>
      <c r="Q103" s="36"/>
    </row>
    <row r="104" s="2" customFormat="1" ht="14" customHeight="1" spans="1:17">
      <c r="A104" s="22">
        <v>99</v>
      </c>
      <c r="B104" s="42" t="s">
        <v>1501</v>
      </c>
      <c r="C104" s="24" t="s">
        <v>18</v>
      </c>
      <c r="D104" s="25" t="s">
        <v>19</v>
      </c>
      <c r="E104" s="34" t="s">
        <v>30</v>
      </c>
      <c r="F104" s="43"/>
      <c r="G104" s="56">
        <v>0.84</v>
      </c>
      <c r="H104" s="29"/>
      <c r="I104" s="29">
        <f t="shared" si="6"/>
        <v>0.84</v>
      </c>
      <c r="J104" s="22" t="str">
        <f t="shared" si="9"/>
        <v>下里洋</v>
      </c>
      <c r="K104" s="34">
        <f t="shared" si="10"/>
        <v>420</v>
      </c>
      <c r="L104" s="29">
        <f t="shared" si="7"/>
        <v>2.52</v>
      </c>
      <c r="M104" s="35">
        <f t="shared" si="8"/>
        <v>12.6</v>
      </c>
      <c r="N104" s="22"/>
      <c r="O104" s="36"/>
      <c r="P104" s="36"/>
      <c r="Q104" s="36"/>
    </row>
    <row r="105" s="2" customFormat="1" ht="14" customHeight="1" spans="1:17">
      <c r="A105" s="22">
        <v>100</v>
      </c>
      <c r="B105" s="42" t="s">
        <v>1502</v>
      </c>
      <c r="C105" s="24" t="s">
        <v>18</v>
      </c>
      <c r="D105" s="25" t="s">
        <v>19</v>
      </c>
      <c r="E105" s="34" t="s">
        <v>20</v>
      </c>
      <c r="F105" s="43"/>
      <c r="G105" s="56">
        <v>2.11</v>
      </c>
      <c r="H105" s="29"/>
      <c r="I105" s="29">
        <f t="shared" si="6"/>
        <v>2.11</v>
      </c>
      <c r="J105" s="22" t="str">
        <f t="shared" si="9"/>
        <v>下里洋</v>
      </c>
      <c r="K105" s="34">
        <f t="shared" si="10"/>
        <v>1055</v>
      </c>
      <c r="L105" s="29">
        <f t="shared" si="7"/>
        <v>6.33</v>
      </c>
      <c r="M105" s="35">
        <f t="shared" si="8"/>
        <v>31.65</v>
      </c>
      <c r="N105" s="22"/>
      <c r="O105" s="36"/>
      <c r="P105" s="36"/>
      <c r="Q105" s="36"/>
    </row>
    <row r="106" s="2" customFormat="1" ht="14" customHeight="1" spans="1:17">
      <c r="A106" s="34" t="s">
        <v>16</v>
      </c>
      <c r="B106" s="34"/>
      <c r="C106" s="57"/>
      <c r="D106" s="34"/>
      <c r="E106" s="34"/>
      <c r="F106" s="34"/>
      <c r="G106" s="46">
        <f>SUM(G6:G105)</f>
        <v>212</v>
      </c>
      <c r="H106" s="46"/>
      <c r="I106" s="46">
        <f t="shared" si="6"/>
        <v>212</v>
      </c>
      <c r="J106" s="34"/>
      <c r="K106" s="34">
        <f t="shared" si="10"/>
        <v>106000</v>
      </c>
      <c r="L106" s="29">
        <f>G106*3</f>
        <v>636</v>
      </c>
      <c r="M106" s="46">
        <f>G106*15</f>
        <v>3180</v>
      </c>
      <c r="N106" s="22"/>
      <c r="O106" s="36"/>
      <c r="P106" s="36"/>
      <c r="Q106" s="36"/>
    </row>
    <row r="110" spans="14:14">
      <c r="N110" s="39"/>
    </row>
  </sheetData>
  <mergeCells count="13">
    <mergeCell ref="A2:N2"/>
    <mergeCell ref="A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大墘村</vt:lpstr>
      <vt:lpstr>大儒村</vt:lpstr>
      <vt:lpstr>德仁村</vt:lpstr>
      <vt:lpstr>芳林村</vt:lpstr>
      <vt:lpstr>高升村</vt:lpstr>
      <vt:lpstr>国庆村</vt:lpstr>
      <vt:lpstr>济阳村</vt:lpstr>
      <vt:lpstr>济中村</vt:lpstr>
      <vt:lpstr>泮林村</vt:lpstr>
      <vt:lpstr>三扎村</vt:lpstr>
      <vt:lpstr>上丰村</vt:lpstr>
      <vt:lpstr>砚坑村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郭显文</dc:creator>
  <cp:lastModifiedBy>林凤华</cp:lastModifiedBy>
  <dcterms:created xsi:type="dcterms:W3CDTF">2006-09-13T11:21:00Z</dcterms:created>
  <dcterms:modified xsi:type="dcterms:W3CDTF">2023-05-22T03:06:21Z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933EB96A6C5B450480DDCB522317C9C5_12</vt:lpwstr>
  </property>
</Properties>
</file>