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17"/>
  </bookViews>
  <sheets>
    <sheet name="大吉村" sheetId="1" r:id="rId1"/>
    <sheet name="东景村" sheetId="2" r:id="rId2"/>
    <sheet name="栋仁村" sheetId="3" r:id="rId3"/>
    <sheet name="丰庄村" sheetId="4" r:id="rId4"/>
    <sheet name="广平村" sheetId="5" r:id="rId5"/>
    <sheet name="岬头村" sheetId="6" r:id="rId6"/>
    <sheet name="龙宫村" sheetId="12" r:id="rId7"/>
    <sheet name="铭溪村" sheetId="13" r:id="rId8"/>
    <sheet name="苏桥村" sheetId="14" r:id="rId9"/>
    <sheet name="万筹村" sheetId="15" r:id="rId10"/>
    <sheet name="万宅村" sheetId="16" r:id="rId11"/>
    <sheet name="五峰村" sheetId="17" r:id="rId12"/>
    <sheet name="西园村" sheetId="18" r:id="rId13"/>
    <sheet name="兴埔村" sheetId="19" r:id="rId14"/>
    <sheet name="元沙村" sheetId="20" r:id="rId15"/>
  </sheets>
  <definedNames>
    <definedName name="_xlnm._FilterDatabase" localSheetId="0" hidden="1">大吉村!$A$1:$N$59</definedName>
    <definedName name="_xlnm._FilterDatabase" localSheetId="1" hidden="1">东景村!$A$1:$N$126</definedName>
    <definedName name="_xlnm._FilterDatabase" localSheetId="2" hidden="1">栋仁村!$A$1:$N$696</definedName>
    <definedName name="_xlnm._FilterDatabase" localSheetId="3" hidden="1">丰庄村!$A$1:$N$412</definedName>
    <definedName name="_xlnm._FilterDatabase" localSheetId="4" hidden="1">广平村!$A$1:$N$872</definedName>
    <definedName name="_xlnm._FilterDatabase" localSheetId="5" hidden="1">岬头村!$A$1:$N$160</definedName>
    <definedName name="_xlnm._FilterDatabase" localSheetId="6" hidden="1">龙宫村!$A$1:$N$68</definedName>
    <definedName name="_xlnm._FilterDatabase" localSheetId="7" hidden="1">铭溪村!$A$1:$N$616</definedName>
  </definedNames>
  <calcPr calcId="144525"/>
</workbook>
</file>

<file path=xl/sharedStrings.xml><?xml version="1.0" encoding="utf-8"?>
<sst xmlns="http://schemas.openxmlformats.org/spreadsheetml/2006/main" count="32246" uniqueCount="18396">
  <si>
    <t>大田县广平镇大吉村水稻种植保险投保人情况明细表</t>
  </si>
  <si>
    <t xml:space="preserve">                                                  单位保险金额：500元/亩                     保险费率：3%                  单位保险费：15元/亩</t>
  </si>
  <si>
    <t>单位：亩、元</t>
  </si>
  <si>
    <t>序号</t>
  </si>
  <si>
    <t>种植户主</t>
  </si>
  <si>
    <t>身份证号码</t>
  </si>
  <si>
    <t>一卡通</t>
  </si>
  <si>
    <t>电话</t>
  </si>
  <si>
    <t>水稻种植面积</t>
  </si>
  <si>
    <t>地段名称</t>
  </si>
  <si>
    <t>自缴保费</t>
  </si>
  <si>
    <t>总保费</t>
  </si>
  <si>
    <t>签字</t>
  </si>
  <si>
    <t>备 注</t>
  </si>
  <si>
    <t>早稻</t>
  </si>
  <si>
    <t>中稻</t>
  </si>
  <si>
    <t>晚稻</t>
  </si>
  <si>
    <t>合计</t>
  </si>
  <si>
    <t>王玉芳</t>
  </si>
  <si>
    <t>35042519********</t>
  </si>
  <si>
    <t>62218405******04901</t>
  </si>
  <si>
    <t>136****0841</t>
  </si>
  <si>
    <t>盘古坑</t>
  </si>
  <si>
    <t>罗秀美</t>
  </si>
  <si>
    <t>62218405******04836</t>
  </si>
  <si>
    <t>136****8686</t>
  </si>
  <si>
    <t>陈于坤</t>
  </si>
  <si>
    <t>90307120******00047963</t>
  </si>
  <si>
    <t>131****9270</t>
  </si>
  <si>
    <t>陈达栋</t>
  </si>
  <si>
    <t>62218405******04919</t>
  </si>
  <si>
    <t>132****1406</t>
  </si>
  <si>
    <t>邓加堂</t>
  </si>
  <si>
    <t>90307120******00047981</t>
  </si>
  <si>
    <t>136****8294</t>
  </si>
  <si>
    <t>邓永富</t>
  </si>
  <si>
    <t>62218405******13257</t>
  </si>
  <si>
    <t>132****5617</t>
  </si>
  <si>
    <t>陈达玉</t>
  </si>
  <si>
    <t>90307120******00048007</t>
  </si>
  <si>
    <t>139****9218</t>
  </si>
  <si>
    <t>张秀江</t>
  </si>
  <si>
    <t>90307120******00048016</t>
  </si>
  <si>
    <t>133****4775</t>
  </si>
  <si>
    <t>邓德贵</t>
  </si>
  <si>
    <t>62218405******05122</t>
  </si>
  <si>
    <t>137****0674</t>
  </si>
  <si>
    <t>陈于志</t>
  </si>
  <si>
    <t>90307120******00048034</t>
  </si>
  <si>
    <t>137****1032</t>
  </si>
  <si>
    <t>陈荣木</t>
  </si>
  <si>
    <t>62218405******99564</t>
  </si>
  <si>
    <t>132****8375</t>
  </si>
  <si>
    <t>陈荣华</t>
  </si>
  <si>
    <t>90307120******00048052</t>
  </si>
  <si>
    <t>135****1510</t>
  </si>
  <si>
    <t>邱来滨</t>
  </si>
  <si>
    <t>90307120******00048061</t>
  </si>
  <si>
    <t>136****1209</t>
  </si>
  <si>
    <t>陈于皇</t>
  </si>
  <si>
    <t>90307120******00048070</t>
  </si>
  <si>
    <t>136****3204</t>
  </si>
  <si>
    <t>方述佩</t>
  </si>
  <si>
    <t>62218405******05619</t>
  </si>
  <si>
    <t>138****9230</t>
  </si>
  <si>
    <t>陈于玉</t>
  </si>
  <si>
    <t>62218405******05403</t>
  </si>
  <si>
    <t>138****9085</t>
  </si>
  <si>
    <t>陈达流</t>
  </si>
  <si>
    <t>62218405******06021</t>
  </si>
  <si>
    <t>139****6377</t>
  </si>
  <si>
    <t>陈达胜</t>
  </si>
  <si>
    <t>62218405******06047</t>
  </si>
  <si>
    <t>136****1775</t>
  </si>
  <si>
    <t>邱来火</t>
  </si>
  <si>
    <t>90307120******00048132</t>
  </si>
  <si>
    <t>131****3441</t>
  </si>
  <si>
    <t>邱来金</t>
  </si>
  <si>
    <t>62218405******05353</t>
  </si>
  <si>
    <t>133****9291</t>
  </si>
  <si>
    <t>邱来银</t>
  </si>
  <si>
    <t>90307120******00048150</t>
  </si>
  <si>
    <t>132****6266</t>
  </si>
  <si>
    <t>陈志荣</t>
  </si>
  <si>
    <t>62218405******05379</t>
  </si>
  <si>
    <t>136****1109</t>
  </si>
  <si>
    <t>陈志华</t>
  </si>
  <si>
    <t>62218405******05536</t>
  </si>
  <si>
    <t>136****5797</t>
  </si>
  <si>
    <t>陈于安</t>
  </si>
  <si>
    <t>90307120******00048187</t>
  </si>
  <si>
    <t>136****0941</t>
  </si>
  <si>
    <t>陈荣友</t>
  </si>
  <si>
    <t>62218405******05577</t>
  </si>
  <si>
    <t>136****0485</t>
  </si>
  <si>
    <t>陈于宝</t>
  </si>
  <si>
    <t>62218405******05502</t>
  </si>
  <si>
    <t>138****2424</t>
  </si>
  <si>
    <t>陈于政</t>
  </si>
  <si>
    <t>90307120******00048212</t>
  </si>
  <si>
    <t>133****8588</t>
  </si>
  <si>
    <t>陈于生</t>
  </si>
  <si>
    <t>90307120******00048221</t>
  </si>
  <si>
    <t>137****7212</t>
  </si>
  <si>
    <t>陈于和</t>
  </si>
  <si>
    <t>90307120******00048230</t>
  </si>
  <si>
    <t>132****4662</t>
  </si>
  <si>
    <t>王奕根</t>
  </si>
  <si>
    <t>62218405******05262</t>
  </si>
  <si>
    <t>133****8948</t>
  </si>
  <si>
    <t>王昌路</t>
  </si>
  <si>
    <t>90307120******00048258</t>
  </si>
  <si>
    <t>134****1372</t>
  </si>
  <si>
    <t>庄炳铭</t>
  </si>
  <si>
    <t>90307120******00048267</t>
  </si>
  <si>
    <t>136****3332</t>
  </si>
  <si>
    <t>邱来明</t>
  </si>
  <si>
    <t>62218405******05957</t>
  </si>
  <si>
    <t>135****5651</t>
  </si>
  <si>
    <t>陈达银</t>
  </si>
  <si>
    <t>90307120******00048285</t>
  </si>
  <si>
    <t>134****0140</t>
  </si>
  <si>
    <t>陈于清</t>
  </si>
  <si>
    <t>90307120******00048294</t>
  </si>
  <si>
    <t>133****5310</t>
  </si>
  <si>
    <t>王英明</t>
  </si>
  <si>
    <t>62218405******05890</t>
  </si>
  <si>
    <t>132****2467</t>
  </si>
  <si>
    <t>邱来德</t>
  </si>
  <si>
    <t>90307120******00048310</t>
  </si>
  <si>
    <t>139****9244</t>
  </si>
  <si>
    <t>邱来水</t>
  </si>
  <si>
    <t>90307120******00048329</t>
  </si>
  <si>
    <t>131****7540</t>
  </si>
  <si>
    <t>邱来福</t>
  </si>
  <si>
    <t>62218405******06153</t>
  </si>
  <si>
    <t>133****1342</t>
  </si>
  <si>
    <t>黄兆富</t>
  </si>
  <si>
    <t>90307120******00048347</t>
  </si>
  <si>
    <t>133****8686</t>
  </si>
  <si>
    <t>黄丽丽</t>
  </si>
  <si>
    <t>62218405******06211</t>
  </si>
  <si>
    <t>132****2815</t>
  </si>
  <si>
    <t>黄兆斗</t>
  </si>
  <si>
    <t>62218405******06161</t>
  </si>
  <si>
    <t>138****2061</t>
  </si>
  <si>
    <t>黄文标</t>
  </si>
  <si>
    <t>90307120******00048374</t>
  </si>
  <si>
    <t>139****3943</t>
  </si>
  <si>
    <t>庄昌武</t>
  </si>
  <si>
    <t>90307120******00048383</t>
  </si>
  <si>
    <t>132****8306</t>
  </si>
  <si>
    <t>庄龙河</t>
  </si>
  <si>
    <t>90307120******00048392</t>
  </si>
  <si>
    <t>132****8691</t>
  </si>
  <si>
    <t>罗美秀</t>
  </si>
  <si>
    <t>62218405******06443</t>
  </si>
  <si>
    <t>135****0906</t>
  </si>
  <si>
    <t>陈秀凤</t>
  </si>
  <si>
    <t>62218405******06328</t>
  </si>
  <si>
    <t>139****1022</t>
  </si>
  <si>
    <t>王秀芳</t>
  </si>
  <si>
    <t>62218405******06336</t>
  </si>
  <si>
    <t>139****3771</t>
  </si>
  <si>
    <t>陈荣桂</t>
  </si>
  <si>
    <t>62218405******06575</t>
  </si>
  <si>
    <t>135****2165</t>
  </si>
  <si>
    <t>张良注</t>
  </si>
  <si>
    <t>90307120******00048436</t>
  </si>
  <si>
    <t>138****3860</t>
  </si>
  <si>
    <t>刘旺友</t>
  </si>
  <si>
    <t>62218405******06484</t>
  </si>
  <si>
    <t>135****8340</t>
  </si>
  <si>
    <t>陈达权</t>
  </si>
  <si>
    <t>62218405******05312</t>
  </si>
  <si>
    <t>139****4356</t>
  </si>
  <si>
    <t>王巧华</t>
  </si>
  <si>
    <t>62218405******05965</t>
  </si>
  <si>
    <t>134****1513</t>
  </si>
  <si>
    <t>****************</t>
  </si>
  <si>
    <t>******</t>
  </si>
  <si>
    <t>****</t>
  </si>
  <si>
    <t>大田县广平镇东景村水稻种植保险投保人情况明细表</t>
  </si>
  <si>
    <t>李发金</t>
  </si>
  <si>
    <t>62218405******55801</t>
  </si>
  <si>
    <t>133****5157</t>
  </si>
  <si>
    <t>石马甲</t>
  </si>
  <si>
    <t>李发煌</t>
  </si>
  <si>
    <t>90307120******00077092</t>
  </si>
  <si>
    <t>135****3855</t>
  </si>
  <si>
    <t>李开潮</t>
  </si>
  <si>
    <t>62218405******55728</t>
  </si>
  <si>
    <t>138****0925</t>
  </si>
  <si>
    <t>李发泉</t>
  </si>
  <si>
    <t>62218405******55769</t>
  </si>
  <si>
    <t>136****9134</t>
  </si>
  <si>
    <t>王福英</t>
  </si>
  <si>
    <t>62218405******53854</t>
  </si>
  <si>
    <t>138****0633</t>
  </si>
  <si>
    <t>李发财</t>
  </si>
  <si>
    <t>62218405******06823</t>
  </si>
  <si>
    <t>131****3136</t>
  </si>
  <si>
    <t>李兴进</t>
  </si>
  <si>
    <t>62218405******55637</t>
  </si>
  <si>
    <t>139****4419</t>
  </si>
  <si>
    <t>李开洋</t>
  </si>
  <si>
    <t>90307120******00077163</t>
  </si>
  <si>
    <t>139****8175</t>
  </si>
  <si>
    <t>邓尔产</t>
  </si>
  <si>
    <t>90307120******00077172</t>
  </si>
  <si>
    <t>133****4006</t>
  </si>
  <si>
    <t>李开回</t>
  </si>
  <si>
    <t>62218405******55520</t>
  </si>
  <si>
    <t>132****0923</t>
  </si>
  <si>
    <t>李兴森</t>
  </si>
  <si>
    <t>62218405******53953</t>
  </si>
  <si>
    <t>136****2334</t>
  </si>
  <si>
    <t>李长桂</t>
  </si>
  <si>
    <t>90307120******00077207</t>
  </si>
  <si>
    <t>136****6335</t>
  </si>
  <si>
    <t>李长星</t>
  </si>
  <si>
    <t>90307120******00077216</t>
  </si>
  <si>
    <t>135****7669</t>
  </si>
  <si>
    <t>李兴林</t>
  </si>
  <si>
    <t>90307120******00077225</t>
  </si>
  <si>
    <t>139****1482</t>
  </si>
  <si>
    <t>陈志城</t>
  </si>
  <si>
    <t>62218405******55470</t>
  </si>
  <si>
    <t>131****7234</t>
  </si>
  <si>
    <t>陈有上</t>
  </si>
  <si>
    <t>62218405******06609</t>
  </si>
  <si>
    <t>135****3111</t>
  </si>
  <si>
    <t>陈云</t>
  </si>
  <si>
    <t>62218405******16549</t>
  </si>
  <si>
    <t>136****6627</t>
  </si>
  <si>
    <t>李兴善</t>
  </si>
  <si>
    <t>62218405******53839</t>
  </si>
  <si>
    <t>132****1530</t>
  </si>
  <si>
    <t>罗施尾</t>
  </si>
  <si>
    <t>62218405******06963</t>
  </si>
  <si>
    <t>133****7098</t>
  </si>
  <si>
    <t>李长春</t>
  </si>
  <si>
    <t>90307120******00077305</t>
  </si>
  <si>
    <t>136****2759</t>
  </si>
  <si>
    <t>李发挥</t>
  </si>
  <si>
    <t>62218405******54084</t>
  </si>
  <si>
    <t>131****7220</t>
  </si>
  <si>
    <t>李长杰</t>
  </si>
  <si>
    <t>90307120******00077332</t>
  </si>
  <si>
    <t>138****7797</t>
  </si>
  <si>
    <t>李发土</t>
  </si>
  <si>
    <t>62218405******56049</t>
  </si>
  <si>
    <t>138****6363</t>
  </si>
  <si>
    <t>李长安</t>
  </si>
  <si>
    <t>90307120******00077350</t>
  </si>
  <si>
    <t>134****3212</t>
  </si>
  <si>
    <t>李发忠</t>
  </si>
  <si>
    <t>62218405******31931</t>
  </si>
  <si>
    <t>133****7869</t>
  </si>
  <si>
    <t>陈启标</t>
  </si>
  <si>
    <t>90307120******00077378</t>
  </si>
  <si>
    <t>134****8887</t>
  </si>
  <si>
    <t>李长全</t>
  </si>
  <si>
    <t>90307120******00077387</t>
  </si>
  <si>
    <t>135****0007</t>
  </si>
  <si>
    <t>李长远</t>
  </si>
  <si>
    <t>62218405******06906</t>
  </si>
  <si>
    <t>135****4388</t>
  </si>
  <si>
    <t>李发舜</t>
  </si>
  <si>
    <t>62218405******54019</t>
  </si>
  <si>
    <t>132****4833</t>
  </si>
  <si>
    <t>李兴尧</t>
  </si>
  <si>
    <t>90307120******00077412</t>
  </si>
  <si>
    <t>133****2863</t>
  </si>
  <si>
    <t>李兴汉</t>
  </si>
  <si>
    <t>62218405******55942</t>
  </si>
  <si>
    <t>132****3945</t>
  </si>
  <si>
    <t>李长习</t>
  </si>
  <si>
    <t>90307120******00077430</t>
  </si>
  <si>
    <t>139****5204</t>
  </si>
  <si>
    <t>李发芹</t>
  </si>
  <si>
    <t>90307120******00077449</t>
  </si>
  <si>
    <t>131****4299</t>
  </si>
  <si>
    <t>李发江</t>
  </si>
  <si>
    <t>62218405******56148</t>
  </si>
  <si>
    <t>138****9352</t>
  </si>
  <si>
    <t>陈启烤</t>
  </si>
  <si>
    <t>90307120******00077467</t>
  </si>
  <si>
    <t>132****3314</t>
  </si>
  <si>
    <t>李长参</t>
  </si>
  <si>
    <t>62218405******06898</t>
  </si>
  <si>
    <t>132****3499</t>
  </si>
  <si>
    <t>李发根</t>
  </si>
  <si>
    <t>90307120******00077485</t>
  </si>
  <si>
    <t>136****0354</t>
  </si>
  <si>
    <t>张如芬</t>
  </si>
  <si>
    <t>62218405******56668</t>
  </si>
  <si>
    <t>138****5130</t>
  </si>
  <si>
    <t>乐昌灯</t>
  </si>
  <si>
    <t>90307120******00077500</t>
  </si>
  <si>
    <t>135****3126</t>
  </si>
  <si>
    <t>乐有湖</t>
  </si>
  <si>
    <t>62218405******54258</t>
  </si>
  <si>
    <t>131****3594</t>
  </si>
  <si>
    <t>乐昌舜</t>
  </si>
  <si>
    <t>62218405******54621</t>
  </si>
  <si>
    <t>139****0351</t>
  </si>
  <si>
    <t>乐昌盛</t>
  </si>
  <si>
    <t>90307120******00077537</t>
  </si>
  <si>
    <t>134****9920</t>
  </si>
  <si>
    <t>郭长杉</t>
  </si>
  <si>
    <t>90307120******00077546</t>
  </si>
  <si>
    <t>133****3132</t>
  </si>
  <si>
    <t>张如春</t>
  </si>
  <si>
    <t>62218405******56510</t>
  </si>
  <si>
    <t>132****2477</t>
  </si>
  <si>
    <t>张如垒</t>
  </si>
  <si>
    <t>90307120******00077564</t>
  </si>
  <si>
    <t>136****0137</t>
  </si>
  <si>
    <t>张久江</t>
  </si>
  <si>
    <t>90307120******00077573</t>
  </si>
  <si>
    <t>134****7421</t>
  </si>
  <si>
    <t>乐昌林</t>
  </si>
  <si>
    <t>90307120******00077591</t>
  </si>
  <si>
    <t>135****4689</t>
  </si>
  <si>
    <t>张深帮</t>
  </si>
  <si>
    <t>90307120******00077608</t>
  </si>
  <si>
    <t>135****7779</t>
  </si>
  <si>
    <t>李香娥</t>
  </si>
  <si>
    <t>90307120******00077617</t>
  </si>
  <si>
    <t>137****9960</t>
  </si>
  <si>
    <t>王秋姬</t>
  </si>
  <si>
    <t>62218405******56270</t>
  </si>
  <si>
    <t>138****3395</t>
  </si>
  <si>
    <t>张深息</t>
  </si>
  <si>
    <t>90307120******00077635</t>
  </si>
  <si>
    <t>136****4679</t>
  </si>
  <si>
    <t>张深风</t>
  </si>
  <si>
    <t>62218405******56312</t>
  </si>
  <si>
    <t>138****3383</t>
  </si>
  <si>
    <t>郭成文</t>
  </si>
  <si>
    <t>62218405******56437</t>
  </si>
  <si>
    <t>138****0128</t>
  </si>
  <si>
    <t>张深积</t>
  </si>
  <si>
    <t>90307120******00077671</t>
  </si>
  <si>
    <t>132****3107</t>
  </si>
  <si>
    <t>张钟莲</t>
  </si>
  <si>
    <t>62218405******54555</t>
  </si>
  <si>
    <t>137****4921</t>
  </si>
  <si>
    <t>张如超</t>
  </si>
  <si>
    <t>90307120******00077699</t>
  </si>
  <si>
    <t>131****9781</t>
  </si>
  <si>
    <t>黄方杰</t>
  </si>
  <si>
    <t>62218405******54605</t>
  </si>
  <si>
    <t>137****2416</t>
  </si>
  <si>
    <t>王上云</t>
  </si>
  <si>
    <t>62218405******54340</t>
  </si>
  <si>
    <t>136****0560</t>
  </si>
  <si>
    <t>张辉煌</t>
  </si>
  <si>
    <t>62218405******85692</t>
  </si>
  <si>
    <t>134****5669</t>
  </si>
  <si>
    <t>王上茂</t>
  </si>
  <si>
    <t>62218405******54233</t>
  </si>
  <si>
    <t>134****0522</t>
  </si>
  <si>
    <t>乐有松</t>
  </si>
  <si>
    <t>62218405******54530</t>
  </si>
  <si>
    <t>137****6999</t>
  </si>
  <si>
    <t>郭长春</t>
  </si>
  <si>
    <t>62218405******54423</t>
  </si>
  <si>
    <t>132****2646</t>
  </si>
  <si>
    <t>郭成建</t>
  </si>
  <si>
    <t>62218405******54597</t>
  </si>
  <si>
    <t>133****5250</t>
  </si>
  <si>
    <t>张如财</t>
  </si>
  <si>
    <t>90307120******00305595</t>
  </si>
  <si>
    <t>131****9125</t>
  </si>
  <si>
    <t>陈高荣</t>
  </si>
  <si>
    <t>62218405******54746</t>
  </si>
  <si>
    <t>137****6244</t>
  </si>
  <si>
    <t>张如林</t>
  </si>
  <si>
    <t>90307120******00077797</t>
  </si>
  <si>
    <t>134****6934</t>
  </si>
  <si>
    <t>乐上达</t>
  </si>
  <si>
    <t>62218405******56387</t>
  </si>
  <si>
    <t>135****7543</t>
  </si>
  <si>
    <t>陈昌财</t>
  </si>
  <si>
    <t>90307120******00077822</t>
  </si>
  <si>
    <t>132****3406</t>
  </si>
  <si>
    <t>王孔胜</t>
  </si>
  <si>
    <t>90307120******00077831</t>
  </si>
  <si>
    <t>137****9190</t>
  </si>
  <si>
    <t>邓桂花</t>
  </si>
  <si>
    <t>62218405******56908</t>
  </si>
  <si>
    <t>137****0009</t>
  </si>
  <si>
    <t>陈昌胜</t>
  </si>
  <si>
    <t>90307120******00077859</t>
  </si>
  <si>
    <t>136****4705</t>
  </si>
  <si>
    <t>徐昌得</t>
  </si>
  <si>
    <t>90307120******00077868</t>
  </si>
  <si>
    <t>135****0716</t>
  </si>
  <si>
    <t>徐上仁</t>
  </si>
  <si>
    <t>90307120******00077877</t>
  </si>
  <si>
    <t>136****5687</t>
  </si>
  <si>
    <t>陈有东</t>
  </si>
  <si>
    <t>90307120******00077886</t>
  </si>
  <si>
    <t>133****5055</t>
  </si>
  <si>
    <t>陈有汉</t>
  </si>
  <si>
    <t>90307120******00077895</t>
  </si>
  <si>
    <t>135****2549</t>
  </si>
  <si>
    <t>王孔笔</t>
  </si>
  <si>
    <t>62218405******07227</t>
  </si>
  <si>
    <t>133****8084</t>
  </si>
  <si>
    <t>陈加全</t>
  </si>
  <si>
    <t>62218405******56957</t>
  </si>
  <si>
    <t>136****9156</t>
  </si>
  <si>
    <t>陈有超</t>
  </si>
  <si>
    <t>62218405******07029</t>
  </si>
  <si>
    <t>132****4434</t>
  </si>
  <si>
    <t>陈有高</t>
  </si>
  <si>
    <t>90307120******00077939</t>
  </si>
  <si>
    <t>137****6628</t>
  </si>
  <si>
    <t>徐昌杏</t>
  </si>
  <si>
    <t>90307120******00077948</t>
  </si>
  <si>
    <t>136****1449</t>
  </si>
  <si>
    <t>徐昌星</t>
  </si>
  <si>
    <t>62218405******56858</t>
  </si>
  <si>
    <t>134****3580</t>
  </si>
  <si>
    <t>徐昌杰</t>
  </si>
  <si>
    <t>90307120******00077966</t>
  </si>
  <si>
    <t>131****6477</t>
  </si>
  <si>
    <t>徐有圳</t>
  </si>
  <si>
    <t>62218405******56999</t>
  </si>
  <si>
    <t>134****5299</t>
  </si>
  <si>
    <t>徐有挥</t>
  </si>
  <si>
    <t>62218405******07003</t>
  </si>
  <si>
    <t>134****1745</t>
  </si>
  <si>
    <t>徐桂忠</t>
  </si>
  <si>
    <t>62218405******56767</t>
  </si>
  <si>
    <t>133****0634</t>
  </si>
  <si>
    <t>徐有旺</t>
  </si>
  <si>
    <t>90307120******00078000</t>
  </si>
  <si>
    <t>134****4225</t>
  </si>
  <si>
    <t>王新香</t>
  </si>
  <si>
    <t>90307120******00078019</t>
  </si>
  <si>
    <t>139****8195</t>
  </si>
  <si>
    <t>徐昌将</t>
  </si>
  <si>
    <t>62218405******07193</t>
  </si>
  <si>
    <t>137****1539</t>
  </si>
  <si>
    <t>徐昌纯</t>
  </si>
  <si>
    <t>62218405******56700</t>
  </si>
  <si>
    <t>134****8221</t>
  </si>
  <si>
    <t>徐昌美</t>
  </si>
  <si>
    <t>62218405******56742</t>
  </si>
  <si>
    <t>138****3731</t>
  </si>
  <si>
    <t>徐昌泽</t>
  </si>
  <si>
    <t>62218405******07482</t>
  </si>
  <si>
    <t>136****7828</t>
  </si>
  <si>
    <t>李兴清</t>
  </si>
  <si>
    <t>90307120******00078064</t>
  </si>
  <si>
    <t>137****2380</t>
  </si>
  <si>
    <t>陈加明</t>
  </si>
  <si>
    <t>62218405******57138</t>
  </si>
  <si>
    <t>133****5890</t>
  </si>
  <si>
    <t>徐昌尧</t>
  </si>
  <si>
    <t>62218405******57260</t>
  </si>
  <si>
    <t>131****1894</t>
  </si>
  <si>
    <t>徐昌铭</t>
  </si>
  <si>
    <t>62218405******57484</t>
  </si>
  <si>
    <t>138****3298</t>
  </si>
  <si>
    <t>徐有水</t>
  </si>
  <si>
    <t>90307120******00078108</t>
  </si>
  <si>
    <t>139****5045</t>
  </si>
  <si>
    <t>徐有积</t>
  </si>
  <si>
    <t>62218405******99804</t>
  </si>
  <si>
    <t>135****7374</t>
  </si>
  <si>
    <t>徐昌政</t>
  </si>
  <si>
    <t>62218405******07573</t>
  </si>
  <si>
    <t>131****4870</t>
  </si>
  <si>
    <t>徐有三</t>
  </si>
  <si>
    <t>62218405******07524</t>
  </si>
  <si>
    <t>135****9270</t>
  </si>
  <si>
    <t>陈昌福</t>
  </si>
  <si>
    <t>90307120******00078153</t>
  </si>
  <si>
    <t>133****5769</t>
  </si>
  <si>
    <t>徐昌浪</t>
  </si>
  <si>
    <t>90307120******00078162</t>
  </si>
  <si>
    <t>138****6197</t>
  </si>
  <si>
    <t>陈桂设</t>
  </si>
  <si>
    <t>62218405******57369</t>
  </si>
  <si>
    <t>137****6008</t>
  </si>
  <si>
    <t>郑新莲</t>
  </si>
  <si>
    <t>62218405******07391</t>
  </si>
  <si>
    <t>138****2781</t>
  </si>
  <si>
    <t>徐桂朝</t>
  </si>
  <si>
    <t>90307120******00078199</t>
  </si>
  <si>
    <t>139****8079</t>
  </si>
  <si>
    <t>张志埜</t>
  </si>
  <si>
    <t>90307120******00078206</t>
  </si>
  <si>
    <t>135****6855</t>
  </si>
  <si>
    <t>徐桂灿</t>
  </si>
  <si>
    <t>62218405******57328</t>
  </si>
  <si>
    <t>132****0907</t>
  </si>
  <si>
    <t>罗新英</t>
  </si>
  <si>
    <t>62218405******07631</t>
  </si>
  <si>
    <t>136****5973</t>
  </si>
  <si>
    <t>陈加堂</t>
  </si>
  <si>
    <t>62218405******57229</t>
  </si>
  <si>
    <t>138****2704</t>
  </si>
  <si>
    <t>陈加东</t>
  </si>
  <si>
    <t>62218405******04809</t>
  </si>
  <si>
    <t>134****7832</t>
  </si>
  <si>
    <t>邓爱珠</t>
  </si>
  <si>
    <t>62218405******07565</t>
  </si>
  <si>
    <t>135****0732</t>
  </si>
  <si>
    <t>徐昌亮</t>
  </si>
  <si>
    <t>62218405******07607</t>
  </si>
  <si>
    <t>136****1168</t>
  </si>
  <si>
    <t>李兴帮</t>
  </si>
  <si>
    <t>62218405******55504</t>
  </si>
  <si>
    <t>136****9668</t>
  </si>
  <si>
    <t>李兴华</t>
  </si>
  <si>
    <t>62218405******55579</t>
  </si>
  <si>
    <t>139****8969</t>
  </si>
  <si>
    <t>李兴相</t>
  </si>
  <si>
    <t>62218405******06765</t>
  </si>
  <si>
    <t>137****4828</t>
  </si>
  <si>
    <t>李兴贤</t>
  </si>
  <si>
    <t>62218405******53920</t>
  </si>
  <si>
    <t>136****2282</t>
  </si>
  <si>
    <t>李兴羲</t>
  </si>
  <si>
    <t>62218405******06773</t>
  </si>
  <si>
    <t>133****4748</t>
  </si>
  <si>
    <t>李兴杰</t>
  </si>
  <si>
    <t>62218405******53961</t>
  </si>
  <si>
    <t>131****3429</t>
  </si>
  <si>
    <t>李长伦</t>
  </si>
  <si>
    <t>62218405******55686</t>
  </si>
  <si>
    <t>139****0039</t>
  </si>
  <si>
    <t>李长财</t>
  </si>
  <si>
    <t>62218405******06757</t>
  </si>
  <si>
    <t>邓冬娥</t>
  </si>
  <si>
    <t>62218405******56452</t>
  </si>
  <si>
    <t>133****0320</t>
  </si>
  <si>
    <t>黄成永</t>
  </si>
  <si>
    <t>62218405******56353</t>
  </si>
  <si>
    <t>133****3550</t>
  </si>
  <si>
    <t>徐有智</t>
  </si>
  <si>
    <t>62218405******07417</t>
  </si>
  <si>
    <t>139****5774</t>
  </si>
  <si>
    <t>大田县广平镇栋仁村水稻种植保险投保人情况明细表</t>
  </si>
  <si>
    <t>郑家巍</t>
  </si>
  <si>
    <t>62218405******07714</t>
  </si>
  <si>
    <t>131****2172</t>
  </si>
  <si>
    <t>文笔顶</t>
  </si>
  <si>
    <t>罗兰香</t>
  </si>
  <si>
    <t>35042019********</t>
  </si>
  <si>
    <t>62218405******87730</t>
  </si>
  <si>
    <t>133****5808</t>
  </si>
  <si>
    <t>郑昌龙</t>
  </si>
  <si>
    <t>62218405******08209</t>
  </si>
  <si>
    <t>131****6223</t>
  </si>
  <si>
    <t>郑昌塔</t>
  </si>
  <si>
    <t>62218405******08357</t>
  </si>
  <si>
    <t>135****5375</t>
  </si>
  <si>
    <t>郑家世</t>
  </si>
  <si>
    <t>62218405******07789</t>
  </si>
  <si>
    <t>131****2216</t>
  </si>
  <si>
    <t>郑昌广</t>
  </si>
  <si>
    <t>62218405******07748</t>
  </si>
  <si>
    <t>139****4035</t>
  </si>
  <si>
    <t>郑昌永</t>
  </si>
  <si>
    <t>62218405******08266</t>
  </si>
  <si>
    <t>138****2238</t>
  </si>
  <si>
    <t>郑家祥</t>
  </si>
  <si>
    <t>62218405******07730</t>
  </si>
  <si>
    <t>135****5196</t>
  </si>
  <si>
    <t>杨宗建</t>
  </si>
  <si>
    <t>62218405******54845</t>
  </si>
  <si>
    <t>139****8028</t>
  </si>
  <si>
    <t>郑六八</t>
  </si>
  <si>
    <t>62218405******07821</t>
  </si>
  <si>
    <t>134****0757</t>
  </si>
  <si>
    <t>郑昌乐</t>
  </si>
  <si>
    <t>62218405******04494</t>
  </si>
  <si>
    <t>132****6139</t>
  </si>
  <si>
    <t>郑宜兴</t>
  </si>
  <si>
    <t>62303625******43430</t>
  </si>
  <si>
    <t>131****9028</t>
  </si>
  <si>
    <t>廖文元</t>
  </si>
  <si>
    <t>90307120******00100271</t>
  </si>
  <si>
    <t>131****3483</t>
  </si>
  <si>
    <t>郑家桶</t>
  </si>
  <si>
    <t>90307120******00100280</t>
  </si>
  <si>
    <t>132****9063</t>
  </si>
  <si>
    <t>罗金妹</t>
  </si>
  <si>
    <t>62218405******08498</t>
  </si>
  <si>
    <t>135****4542</t>
  </si>
  <si>
    <t>郑家福</t>
  </si>
  <si>
    <t>62303625******18300</t>
  </si>
  <si>
    <t>133****6157</t>
  </si>
  <si>
    <t>郑昌洋</t>
  </si>
  <si>
    <t>62218405******08332</t>
  </si>
  <si>
    <t>135****8768</t>
  </si>
  <si>
    <t>郑家迁</t>
  </si>
  <si>
    <t>62218405******08415</t>
  </si>
  <si>
    <t>133****3181</t>
  </si>
  <si>
    <t>郑宜灶</t>
  </si>
  <si>
    <t>90307120******00100333</t>
  </si>
  <si>
    <t>135****9360</t>
  </si>
  <si>
    <t>郑昌胜</t>
  </si>
  <si>
    <t>62218405******08027</t>
  </si>
  <si>
    <t>135****5344</t>
  </si>
  <si>
    <t>罗上龙</t>
  </si>
  <si>
    <t>62218405******09702</t>
  </si>
  <si>
    <t>133****1131</t>
  </si>
  <si>
    <t>张生箱</t>
  </si>
  <si>
    <t>62218405******09991</t>
  </si>
  <si>
    <t>134****4790</t>
  </si>
  <si>
    <t>张生厚</t>
  </si>
  <si>
    <t>62218405******09918</t>
  </si>
  <si>
    <t>132****5583</t>
  </si>
  <si>
    <t>张生熟</t>
  </si>
  <si>
    <t>62218405******09629</t>
  </si>
  <si>
    <t>138****8667</t>
  </si>
  <si>
    <t>郑昌耿</t>
  </si>
  <si>
    <t>62218405******09975</t>
  </si>
  <si>
    <t>131****0571</t>
  </si>
  <si>
    <t>张生汉</t>
  </si>
  <si>
    <t>62218405******09801</t>
  </si>
  <si>
    <t>139****3216</t>
  </si>
  <si>
    <t>王孔明</t>
  </si>
  <si>
    <t>62218405******61323</t>
  </si>
  <si>
    <t>137****3146</t>
  </si>
  <si>
    <t>郑宜锦</t>
  </si>
  <si>
    <t>62218405******10122</t>
  </si>
  <si>
    <t>133****6314</t>
  </si>
  <si>
    <t>蔡美妹</t>
  </si>
  <si>
    <t>62218405******10031</t>
  </si>
  <si>
    <t>135****3387</t>
  </si>
  <si>
    <t>郑宜严</t>
  </si>
  <si>
    <t>62218405******09777</t>
  </si>
  <si>
    <t>135****1802</t>
  </si>
  <si>
    <t>张乃恩</t>
  </si>
  <si>
    <t>62218405******09926</t>
  </si>
  <si>
    <t>134****3620</t>
  </si>
  <si>
    <t>郑昌立</t>
  </si>
  <si>
    <t>62218405******09439</t>
  </si>
  <si>
    <t>137****5234</t>
  </si>
  <si>
    <t>郑家桂</t>
  </si>
  <si>
    <t>62218405******09538</t>
  </si>
  <si>
    <t>137****8604</t>
  </si>
  <si>
    <t>郑宜友</t>
  </si>
  <si>
    <t>62218405******09934</t>
  </si>
  <si>
    <t>132****0787</t>
  </si>
  <si>
    <t>郑家炼</t>
  </si>
  <si>
    <t>62218405******09967</t>
  </si>
  <si>
    <t>135****9782</t>
  </si>
  <si>
    <t>张玉堆</t>
  </si>
  <si>
    <t>62218405******09710</t>
  </si>
  <si>
    <t>135****1329</t>
  </si>
  <si>
    <t>张生佳</t>
  </si>
  <si>
    <t>62218405******09876</t>
  </si>
  <si>
    <t>139****5531</t>
  </si>
  <si>
    <t>郑昌钞</t>
  </si>
  <si>
    <t>62218405******16754</t>
  </si>
  <si>
    <t>132****1270</t>
  </si>
  <si>
    <t>廖生妹</t>
  </si>
  <si>
    <t>62218405******09587</t>
  </si>
  <si>
    <t>137****5790</t>
  </si>
  <si>
    <t>方美文</t>
  </si>
  <si>
    <t>62218405******09504</t>
  </si>
  <si>
    <t>131****8387</t>
  </si>
  <si>
    <t>罗上福</t>
  </si>
  <si>
    <t>62218405******10163</t>
  </si>
  <si>
    <t>133****6551</t>
  </si>
  <si>
    <t>郑宜超</t>
  </si>
  <si>
    <t>62218405******10015</t>
  </si>
  <si>
    <t>137****0743</t>
  </si>
  <si>
    <t>郑宜桃</t>
  </si>
  <si>
    <t>90307120******00100583</t>
  </si>
  <si>
    <t>133****8120</t>
  </si>
  <si>
    <t>90307120******00125076</t>
  </si>
  <si>
    <t>133****6581</t>
  </si>
  <si>
    <t>郑宜衡</t>
  </si>
  <si>
    <t>62218405******10056</t>
  </si>
  <si>
    <t>133****5943</t>
  </si>
  <si>
    <t>罗上胜</t>
  </si>
  <si>
    <t>62218405******56648</t>
  </si>
  <si>
    <t>131****9725</t>
  </si>
  <si>
    <t>郑昌祖</t>
  </si>
  <si>
    <t>90307120******00100627</t>
  </si>
  <si>
    <t>138****9610</t>
  </si>
  <si>
    <t>郑家园</t>
  </si>
  <si>
    <t>62218405******11088</t>
  </si>
  <si>
    <t>134****7517</t>
  </si>
  <si>
    <t>郑家围</t>
  </si>
  <si>
    <t>62218405******11104</t>
  </si>
  <si>
    <t>135****1438</t>
  </si>
  <si>
    <t>郑家团</t>
  </si>
  <si>
    <t>62218405******10197</t>
  </si>
  <si>
    <t>134****7444</t>
  </si>
  <si>
    <t>郑家生</t>
  </si>
  <si>
    <t>62218405******11070</t>
  </si>
  <si>
    <t>132****2240</t>
  </si>
  <si>
    <t>郑家金</t>
  </si>
  <si>
    <t>90307120******00100672</t>
  </si>
  <si>
    <t>138****2918</t>
  </si>
  <si>
    <t>郑新建</t>
  </si>
  <si>
    <t>62218405******24021</t>
  </si>
  <si>
    <t>137****1961</t>
  </si>
  <si>
    <t>郑其朝</t>
  </si>
  <si>
    <t>62218405******99937</t>
  </si>
  <si>
    <t>137****2830</t>
  </si>
  <si>
    <t>郑家浪</t>
  </si>
  <si>
    <t>90307120******00100707</t>
  </si>
  <si>
    <t>139****4412</t>
  </si>
  <si>
    <t>郑家治</t>
  </si>
  <si>
    <t>62218405******11047</t>
  </si>
  <si>
    <t>139****1511</t>
  </si>
  <si>
    <t>郑家伟</t>
  </si>
  <si>
    <t>62218405******10882</t>
  </si>
  <si>
    <t>136****5336</t>
  </si>
  <si>
    <t>郑新祥</t>
  </si>
  <si>
    <t>62218405******10924</t>
  </si>
  <si>
    <t>137****9321</t>
  </si>
  <si>
    <t>郑昌旺</t>
  </si>
  <si>
    <t>62218405******16804</t>
  </si>
  <si>
    <t>134****9348</t>
  </si>
  <si>
    <t>郑新宽</t>
  </si>
  <si>
    <t>62218405******11054</t>
  </si>
  <si>
    <t>138****2131</t>
  </si>
  <si>
    <t>郑新洋</t>
  </si>
  <si>
    <t>62218405******11013</t>
  </si>
  <si>
    <t>135****0944</t>
  </si>
  <si>
    <t>郑家淳</t>
  </si>
  <si>
    <t>62218405******05145</t>
  </si>
  <si>
    <t>132****0267</t>
  </si>
  <si>
    <t>郑家安</t>
  </si>
  <si>
    <t>62218405******11526</t>
  </si>
  <si>
    <t>135****9292</t>
  </si>
  <si>
    <t>池小珠</t>
  </si>
  <si>
    <t>62218405******11732</t>
  </si>
  <si>
    <t>132****3754</t>
  </si>
  <si>
    <t>郑昌顶</t>
  </si>
  <si>
    <t>62218405******11492</t>
  </si>
  <si>
    <t>136****7657</t>
  </si>
  <si>
    <t>郑昌堂</t>
  </si>
  <si>
    <t>62218405******11336</t>
  </si>
  <si>
    <t>136****5647</t>
  </si>
  <si>
    <t>郑昌意</t>
  </si>
  <si>
    <t>62218405******11344</t>
  </si>
  <si>
    <t>134****8428</t>
  </si>
  <si>
    <t>张昌兴</t>
  </si>
  <si>
    <t>90307120******00245524</t>
  </si>
  <si>
    <t>133****7886</t>
  </si>
  <si>
    <t>胡上锦</t>
  </si>
  <si>
    <t>90307120******00100841</t>
  </si>
  <si>
    <t>138****0336</t>
  </si>
  <si>
    <t>郑昌盛</t>
  </si>
  <si>
    <t>62218405******11401</t>
  </si>
  <si>
    <t>131****2840</t>
  </si>
  <si>
    <t>张祥坚</t>
  </si>
  <si>
    <t>62218405******11633</t>
  </si>
  <si>
    <t>139****3775</t>
  </si>
  <si>
    <t>郑昌明</t>
  </si>
  <si>
    <t>62218405******11310</t>
  </si>
  <si>
    <t>135****2060</t>
  </si>
  <si>
    <t>郑昌玉</t>
  </si>
  <si>
    <t>90307120******00100887</t>
  </si>
  <si>
    <t>138****5222</t>
  </si>
  <si>
    <t>郑家炉</t>
  </si>
  <si>
    <t>62218405******11914</t>
  </si>
  <si>
    <t>136****3897</t>
  </si>
  <si>
    <t>郑秀华</t>
  </si>
  <si>
    <t>62218405******16846</t>
  </si>
  <si>
    <t>132****8410</t>
  </si>
  <si>
    <t>张乃启</t>
  </si>
  <si>
    <t>62218405******11419</t>
  </si>
  <si>
    <t>132****5211</t>
  </si>
  <si>
    <t>郑家柳</t>
  </si>
  <si>
    <t>62218405******15369</t>
  </si>
  <si>
    <t>132****7206</t>
  </si>
  <si>
    <t>张进来</t>
  </si>
  <si>
    <t>62218405******11393</t>
  </si>
  <si>
    <t>139****4003</t>
  </si>
  <si>
    <t>张昌荣</t>
  </si>
  <si>
    <t>62218405******11757</t>
  </si>
  <si>
    <t>137****7067</t>
  </si>
  <si>
    <t>郑家犁</t>
  </si>
  <si>
    <t>62218405******11765</t>
  </si>
  <si>
    <t>134****0853</t>
  </si>
  <si>
    <t>郑家和</t>
  </si>
  <si>
    <t>62218405******11609</t>
  </si>
  <si>
    <t>131****5471</t>
  </si>
  <si>
    <t>郑昌森</t>
  </si>
  <si>
    <t>62218405******13373</t>
  </si>
  <si>
    <t>132****9763</t>
  </si>
  <si>
    <t>62218405******11948</t>
  </si>
  <si>
    <t>135****5623</t>
  </si>
  <si>
    <t>郑新金</t>
  </si>
  <si>
    <t>62218405******13274</t>
  </si>
  <si>
    <t>138****0621</t>
  </si>
  <si>
    <t>郑美妹</t>
  </si>
  <si>
    <t>62218405******13431</t>
  </si>
  <si>
    <t>137****0474</t>
  </si>
  <si>
    <t>郑昌瑞</t>
  </si>
  <si>
    <t>62218405******13506</t>
  </si>
  <si>
    <t>131****5295</t>
  </si>
  <si>
    <t>郑宜潘</t>
  </si>
  <si>
    <t>62218405******13449</t>
  </si>
  <si>
    <t>133****6789</t>
  </si>
  <si>
    <t>郑昌超</t>
  </si>
  <si>
    <t>62218405******11971</t>
  </si>
  <si>
    <t>131****2545</t>
  </si>
  <si>
    <t>张生炽</t>
  </si>
  <si>
    <t>62218405******12029</t>
  </si>
  <si>
    <t>135****7028</t>
  </si>
  <si>
    <t>郑家钞</t>
  </si>
  <si>
    <t>62218405******11872</t>
  </si>
  <si>
    <t>132****4644</t>
  </si>
  <si>
    <t>62218405******13480</t>
  </si>
  <si>
    <t>136****0125</t>
  </si>
  <si>
    <t>62218405******11963</t>
  </si>
  <si>
    <t>136****1684</t>
  </si>
  <si>
    <t>郑昌家</t>
  </si>
  <si>
    <t>62218405******12516</t>
  </si>
  <si>
    <t>137****1877</t>
  </si>
  <si>
    <t>罗玉芳</t>
  </si>
  <si>
    <t>62218405******13381</t>
  </si>
  <si>
    <t>134****5124</t>
  </si>
  <si>
    <t>郑新鑫</t>
  </si>
  <si>
    <t>62218405******12367</t>
  </si>
  <si>
    <t>137****2947</t>
  </si>
  <si>
    <t>郑宜赞</t>
  </si>
  <si>
    <t>62218405******97381</t>
  </si>
  <si>
    <t>134****4864</t>
  </si>
  <si>
    <t>郑家圪</t>
  </si>
  <si>
    <t>90307120******00101127</t>
  </si>
  <si>
    <t>139****1401</t>
  </si>
  <si>
    <t>郑新忠</t>
  </si>
  <si>
    <t>62218405******13282</t>
  </si>
  <si>
    <t>137****9640</t>
  </si>
  <si>
    <t>郑家仁</t>
  </si>
  <si>
    <t>62218405******13548</t>
  </si>
  <si>
    <t>139****0421</t>
  </si>
  <si>
    <t>郑宜柳</t>
  </si>
  <si>
    <t>62218405******13324</t>
  </si>
  <si>
    <t>131****9879</t>
  </si>
  <si>
    <t>郑宜初</t>
  </si>
  <si>
    <t>62218405******13399</t>
  </si>
  <si>
    <t>138****4965</t>
  </si>
  <si>
    <t>郑宜深</t>
  </si>
  <si>
    <t>90307120******00101172</t>
  </si>
  <si>
    <t>131****1766</t>
  </si>
  <si>
    <t>郑家树</t>
  </si>
  <si>
    <t>90307120******00101181</t>
  </si>
  <si>
    <t>135****7750</t>
  </si>
  <si>
    <t>郑新光</t>
  </si>
  <si>
    <t>62218405******89988</t>
  </si>
  <si>
    <t>133****5802</t>
  </si>
  <si>
    <t>郑家林</t>
  </si>
  <si>
    <t>90307120******00123773</t>
  </si>
  <si>
    <t>133****2259</t>
  </si>
  <si>
    <t>郑新顶</t>
  </si>
  <si>
    <t>62218405******13092</t>
  </si>
  <si>
    <t>135****9999</t>
  </si>
  <si>
    <t>郑家康</t>
  </si>
  <si>
    <t>62218405******54894</t>
  </si>
  <si>
    <t>136****7014</t>
  </si>
  <si>
    <t>郑家成</t>
  </si>
  <si>
    <t>62218405******12037</t>
  </si>
  <si>
    <t>131****6068</t>
  </si>
  <si>
    <t>郑家铜</t>
  </si>
  <si>
    <t>62218405******12003</t>
  </si>
  <si>
    <t>135****8334</t>
  </si>
  <si>
    <t>林雪清</t>
  </si>
  <si>
    <t>62218405******13142</t>
  </si>
  <si>
    <t>133****8361</t>
  </si>
  <si>
    <t>张进汉</t>
  </si>
  <si>
    <t>62218405******04338</t>
  </si>
  <si>
    <t>131****4159</t>
  </si>
  <si>
    <t>张进明</t>
  </si>
  <si>
    <t>62218405******14835</t>
  </si>
  <si>
    <t>131****4467</t>
  </si>
  <si>
    <t>郑家好</t>
  </si>
  <si>
    <t>62218405******13639</t>
  </si>
  <si>
    <t>136****7094</t>
  </si>
  <si>
    <t>曾珑</t>
  </si>
  <si>
    <t>45262619********</t>
  </si>
  <si>
    <t>62218405******13761</t>
  </si>
  <si>
    <t>138****7747</t>
  </si>
  <si>
    <t>张进雅</t>
  </si>
  <si>
    <t>90307120******00101305</t>
  </si>
  <si>
    <t>139****8300</t>
  </si>
  <si>
    <t>张进忠</t>
  </si>
  <si>
    <t>62218405******13662</t>
  </si>
  <si>
    <t>138****9194</t>
  </si>
  <si>
    <t>张进严</t>
  </si>
  <si>
    <t>62218405******13654</t>
  </si>
  <si>
    <t>138****0396</t>
  </si>
  <si>
    <t>林娥姬</t>
  </si>
  <si>
    <t>62218405******14728</t>
  </si>
  <si>
    <t>135****5005</t>
  </si>
  <si>
    <t>罗秀琴</t>
  </si>
  <si>
    <t>35048119********</t>
  </si>
  <si>
    <t>62218405******00057</t>
  </si>
  <si>
    <t>131****7901</t>
  </si>
  <si>
    <t>张昌富</t>
  </si>
  <si>
    <t>62218405******14645</t>
  </si>
  <si>
    <t>132****5064</t>
  </si>
  <si>
    <t>郑家喜</t>
  </si>
  <si>
    <t>90307120******00101369</t>
  </si>
  <si>
    <t>138****7831</t>
  </si>
  <si>
    <t>张生怀</t>
  </si>
  <si>
    <t>62218405******13753</t>
  </si>
  <si>
    <t>135****7569</t>
  </si>
  <si>
    <t>张生佑</t>
  </si>
  <si>
    <t>62218405******13613</t>
  </si>
  <si>
    <t>134****8204</t>
  </si>
  <si>
    <t>张昌标</t>
  </si>
  <si>
    <t>62218405******14769</t>
  </si>
  <si>
    <t>134****4429</t>
  </si>
  <si>
    <t>林小珍</t>
  </si>
  <si>
    <t>62218405******47744</t>
  </si>
  <si>
    <t>133****8922</t>
  </si>
  <si>
    <t>张乃合</t>
  </si>
  <si>
    <t>90307120******00101412</t>
  </si>
  <si>
    <t>135****6028</t>
  </si>
  <si>
    <t>张进立</t>
  </si>
  <si>
    <t>62218405******00081</t>
  </si>
  <si>
    <t>133****3889</t>
  </si>
  <si>
    <t>张家圳</t>
  </si>
  <si>
    <t>62218405******14710</t>
  </si>
  <si>
    <t>131****7621</t>
  </si>
  <si>
    <t>张生干</t>
  </si>
  <si>
    <t>62218405******14405</t>
  </si>
  <si>
    <t>139****9176</t>
  </si>
  <si>
    <t>罗春辉</t>
  </si>
  <si>
    <t>90307120******00024683</t>
  </si>
  <si>
    <t>135****2855</t>
  </si>
  <si>
    <t>郑家吉</t>
  </si>
  <si>
    <t>62218405******24005</t>
  </si>
  <si>
    <t>136****3572</t>
  </si>
  <si>
    <t>郑家来</t>
  </si>
  <si>
    <t>62218405******14637</t>
  </si>
  <si>
    <t>134****8462</t>
  </si>
  <si>
    <t>郭玉珠</t>
  </si>
  <si>
    <t>35900119********</t>
  </si>
  <si>
    <t>62218405******13787</t>
  </si>
  <si>
    <t>136****4137</t>
  </si>
  <si>
    <t>郑新荣</t>
  </si>
  <si>
    <t>62218405******90101</t>
  </si>
  <si>
    <t>137****6645</t>
  </si>
  <si>
    <t>郑昌友</t>
  </si>
  <si>
    <t>62218405******15162</t>
  </si>
  <si>
    <t>135****1591</t>
  </si>
  <si>
    <t>62218405******15931</t>
  </si>
  <si>
    <t>137****2238</t>
  </si>
  <si>
    <t>郑家营</t>
  </si>
  <si>
    <t>90307120******00101519</t>
  </si>
  <si>
    <t>131****2851</t>
  </si>
  <si>
    <t>郑其忠</t>
  </si>
  <si>
    <t>62218405******15873</t>
  </si>
  <si>
    <t>137****9407</t>
  </si>
  <si>
    <t>郑宜炉</t>
  </si>
  <si>
    <t>90307120******00101537</t>
  </si>
  <si>
    <t>138****2968</t>
  </si>
  <si>
    <t>郑宜堪</t>
  </si>
  <si>
    <t>62218405******15014</t>
  </si>
  <si>
    <t>138****3582</t>
  </si>
  <si>
    <t>郑宜秋</t>
  </si>
  <si>
    <t>62218405******15915</t>
  </si>
  <si>
    <t>133****1994</t>
  </si>
  <si>
    <t>郑宜珍</t>
  </si>
  <si>
    <t>62218405******15840</t>
  </si>
  <si>
    <t>131****0141</t>
  </si>
  <si>
    <t>郑宜谋</t>
  </si>
  <si>
    <t>62218405******15949</t>
  </si>
  <si>
    <t>132****8282</t>
  </si>
  <si>
    <t>郑德海</t>
  </si>
  <si>
    <t>62218405******15105</t>
  </si>
  <si>
    <t>137****4025</t>
  </si>
  <si>
    <t>余超圳</t>
  </si>
  <si>
    <t>62303615******07721</t>
  </si>
  <si>
    <t>131****7069</t>
  </si>
  <si>
    <t>郑其坫</t>
  </si>
  <si>
    <t>62218405******14876</t>
  </si>
  <si>
    <t>134****3730</t>
  </si>
  <si>
    <t>郑家富</t>
  </si>
  <si>
    <t>62218405******15592</t>
  </si>
  <si>
    <t>132****1339</t>
  </si>
  <si>
    <t>林芳求</t>
  </si>
  <si>
    <t>62218405******14918</t>
  </si>
  <si>
    <t>134****7842</t>
  </si>
  <si>
    <t>罗小英</t>
  </si>
  <si>
    <t>62218405******15121</t>
  </si>
  <si>
    <t>135****7498</t>
  </si>
  <si>
    <t>郑宜会</t>
  </si>
  <si>
    <t>62218405******00131</t>
  </si>
  <si>
    <t>136****9622</t>
  </si>
  <si>
    <t>郑昌生</t>
  </si>
  <si>
    <t>90307120******00476473</t>
  </si>
  <si>
    <t>136****0526</t>
  </si>
  <si>
    <t>郑新佳</t>
  </si>
  <si>
    <t>90307120******00101706</t>
  </si>
  <si>
    <t>133****9905</t>
  </si>
  <si>
    <t>郑新招</t>
  </si>
  <si>
    <t>90307120******00101715</t>
  </si>
  <si>
    <t>139****7059</t>
  </si>
  <si>
    <t>郑新城</t>
  </si>
  <si>
    <t>62218405******17440</t>
  </si>
  <si>
    <t>136****0030</t>
  </si>
  <si>
    <t>62218405******17424</t>
  </si>
  <si>
    <t>132****2869</t>
  </si>
  <si>
    <t>郑昌干</t>
  </si>
  <si>
    <t>62218405******16483</t>
  </si>
  <si>
    <t>135****0496</t>
  </si>
  <si>
    <t>62218405******17457</t>
  </si>
  <si>
    <t>137****3927</t>
  </si>
  <si>
    <t>郑福焕</t>
  </si>
  <si>
    <t>62218405******16269</t>
  </si>
  <si>
    <t>139****9173</t>
  </si>
  <si>
    <t>郑家兴</t>
  </si>
  <si>
    <t>62218405******16905</t>
  </si>
  <si>
    <t>136****8798</t>
  </si>
  <si>
    <t>郑家魁</t>
  </si>
  <si>
    <t>62218405******17192</t>
  </si>
  <si>
    <t>139****7885</t>
  </si>
  <si>
    <t>郑昌汉</t>
  </si>
  <si>
    <t>62218405******16566</t>
  </si>
  <si>
    <t>135****0686</t>
  </si>
  <si>
    <t>郑泽炼</t>
  </si>
  <si>
    <t>62303611******94020</t>
  </si>
  <si>
    <t>134****2067</t>
  </si>
  <si>
    <t>罗桂姬</t>
  </si>
  <si>
    <t>62218405******17408</t>
  </si>
  <si>
    <t>133****6694</t>
  </si>
  <si>
    <t>郑新耀</t>
  </si>
  <si>
    <t>90307120******00101822</t>
  </si>
  <si>
    <t>134****2065</t>
  </si>
  <si>
    <t>郑新乐</t>
  </si>
  <si>
    <t>62218405******17325</t>
  </si>
  <si>
    <t>131****5890</t>
  </si>
  <si>
    <t>郑新维</t>
  </si>
  <si>
    <t>62218405******03918</t>
  </si>
  <si>
    <t>136****8997</t>
  </si>
  <si>
    <t>郑家明</t>
  </si>
  <si>
    <t>62218405******24215</t>
  </si>
  <si>
    <t>132****4760</t>
  </si>
  <si>
    <t>郑家冰</t>
  </si>
  <si>
    <t>62218405******17176</t>
  </si>
  <si>
    <t>135****1582</t>
  </si>
  <si>
    <t>郑家光</t>
  </si>
  <si>
    <t>62218405******17309</t>
  </si>
  <si>
    <t>133****4230</t>
  </si>
  <si>
    <t>郑家炊</t>
  </si>
  <si>
    <t>62218405******17119</t>
  </si>
  <si>
    <t>135****0865</t>
  </si>
  <si>
    <t>郑福双</t>
  </si>
  <si>
    <t>62218405******32640</t>
  </si>
  <si>
    <t>137****8175</t>
  </si>
  <si>
    <t>郑昌江</t>
  </si>
  <si>
    <t>62218405******16475</t>
  </si>
  <si>
    <t>131****1666</t>
  </si>
  <si>
    <t>郑新多</t>
  </si>
  <si>
    <t>62218405******17218</t>
  </si>
  <si>
    <t>133****8951</t>
  </si>
  <si>
    <t>郑新举</t>
  </si>
  <si>
    <t>62218405******16897</t>
  </si>
  <si>
    <t>134****4597</t>
  </si>
  <si>
    <t>62218405******17234</t>
  </si>
  <si>
    <t>132****5870</t>
  </si>
  <si>
    <t>郑家裕</t>
  </si>
  <si>
    <t>62218405******17168</t>
  </si>
  <si>
    <t>138****6245</t>
  </si>
  <si>
    <t>郑昌植</t>
  </si>
  <si>
    <t>62218405******16517</t>
  </si>
  <si>
    <t>134****0914</t>
  </si>
  <si>
    <t>郑平</t>
  </si>
  <si>
    <t>62218405******05319</t>
  </si>
  <si>
    <t>131****1560</t>
  </si>
  <si>
    <t>郑家顼</t>
  </si>
  <si>
    <t>62218405******17341</t>
  </si>
  <si>
    <t>138****5725</t>
  </si>
  <si>
    <t>90307120******00101993</t>
  </si>
  <si>
    <t>132****6132</t>
  </si>
  <si>
    <t>郑昌远</t>
  </si>
  <si>
    <t>62218405******00214</t>
  </si>
  <si>
    <t>133****7071</t>
  </si>
  <si>
    <t>郑家超</t>
  </si>
  <si>
    <t>62218405******17614</t>
  </si>
  <si>
    <t>134****3012</t>
  </si>
  <si>
    <t>郑昌华</t>
  </si>
  <si>
    <t>62218405******18919</t>
  </si>
  <si>
    <t>135****5713</t>
  </si>
  <si>
    <t>郑新桃</t>
  </si>
  <si>
    <t>62218405******18968</t>
  </si>
  <si>
    <t>138****6839</t>
  </si>
  <si>
    <t>郑福团</t>
  </si>
  <si>
    <t>62218405******18240</t>
  </si>
  <si>
    <t>136****4344</t>
  </si>
  <si>
    <t>郑福安</t>
  </si>
  <si>
    <t>90307120******00102055</t>
  </si>
  <si>
    <t>134****4660</t>
  </si>
  <si>
    <t>郑家源</t>
  </si>
  <si>
    <t>62218405******17739</t>
  </si>
  <si>
    <t>136****1770</t>
  </si>
  <si>
    <t>郑宜植</t>
  </si>
  <si>
    <t>62218405******17083</t>
  </si>
  <si>
    <t>133****4900</t>
  </si>
  <si>
    <t>郑福祖</t>
  </si>
  <si>
    <t>62218405******18885</t>
  </si>
  <si>
    <t>136****1422</t>
  </si>
  <si>
    <t>郑新武</t>
  </si>
  <si>
    <t>62218405******17515</t>
  </si>
  <si>
    <t>136****0827</t>
  </si>
  <si>
    <t>郑新民</t>
  </si>
  <si>
    <t>62218405******84751</t>
  </si>
  <si>
    <t>132****5603</t>
  </si>
  <si>
    <t>郑继豪</t>
  </si>
  <si>
    <t>35042520********</t>
  </si>
  <si>
    <t>62303625******34635</t>
  </si>
  <si>
    <t>139****0296</t>
  </si>
  <si>
    <t>池秀芳</t>
  </si>
  <si>
    <t>62218405******13216</t>
  </si>
  <si>
    <t>134****8904</t>
  </si>
  <si>
    <t>郑福圳</t>
  </si>
  <si>
    <t>62218405******18448</t>
  </si>
  <si>
    <t>136****6083</t>
  </si>
  <si>
    <t>郑福泮</t>
  </si>
  <si>
    <t>62218405******18836</t>
  </si>
  <si>
    <t>133****3145</t>
  </si>
  <si>
    <t>陈美珠</t>
  </si>
  <si>
    <t>62218405******18380</t>
  </si>
  <si>
    <t>136****4276</t>
  </si>
  <si>
    <t>郑泽耀</t>
  </si>
  <si>
    <t>42070419********</t>
  </si>
  <si>
    <t>62218405******08184</t>
  </si>
  <si>
    <t>138****0955</t>
  </si>
  <si>
    <t>郑宜快</t>
  </si>
  <si>
    <t>62218405******18307</t>
  </si>
  <si>
    <t>135****3749</t>
  </si>
  <si>
    <t>郑宜坪</t>
  </si>
  <si>
    <t>62218405******17572</t>
  </si>
  <si>
    <t>135****8183</t>
  </si>
  <si>
    <t>郑新拾</t>
  </si>
  <si>
    <t>62218405******18471</t>
  </si>
  <si>
    <t>136****8261</t>
  </si>
  <si>
    <t>郑家杰</t>
  </si>
  <si>
    <t>62218405******18786</t>
  </si>
  <si>
    <t>138****9329</t>
  </si>
  <si>
    <t>郑宜丰</t>
  </si>
  <si>
    <t>62218405******24231</t>
  </si>
  <si>
    <t>139****7269</t>
  </si>
  <si>
    <t>郑宜堂</t>
  </si>
  <si>
    <t>62303615******32164</t>
  </si>
  <si>
    <t>135****2075</t>
  </si>
  <si>
    <t>郑新训</t>
  </si>
  <si>
    <t>90307120******00102224</t>
  </si>
  <si>
    <t>138****9850</t>
  </si>
  <si>
    <t>62218405******18935</t>
  </si>
  <si>
    <t>133****6040</t>
  </si>
  <si>
    <t>郑新强</t>
  </si>
  <si>
    <t>62218405******15476</t>
  </si>
  <si>
    <t>139****2426</t>
  </si>
  <si>
    <t>郑家勤</t>
  </si>
  <si>
    <t>62218405******17770</t>
  </si>
  <si>
    <t>138****1156</t>
  </si>
  <si>
    <t>郑新辉</t>
  </si>
  <si>
    <t>62218405******15450</t>
  </si>
  <si>
    <t>135****5788</t>
  </si>
  <si>
    <t>郑新专</t>
  </si>
  <si>
    <t>62218405******19123</t>
  </si>
  <si>
    <t>139****4190</t>
  </si>
  <si>
    <t>郑新利</t>
  </si>
  <si>
    <t>62218405******19594</t>
  </si>
  <si>
    <t>132****3653</t>
  </si>
  <si>
    <t>郑昌增</t>
  </si>
  <si>
    <t>62218405******19743</t>
  </si>
  <si>
    <t>135****0785</t>
  </si>
  <si>
    <t>郑新淑</t>
  </si>
  <si>
    <t>62218405******85874</t>
  </si>
  <si>
    <t>137****0811</t>
  </si>
  <si>
    <t>张新姬</t>
  </si>
  <si>
    <t>62303615******54413</t>
  </si>
  <si>
    <t>134****6567</t>
  </si>
  <si>
    <t>郑新熙</t>
  </si>
  <si>
    <t>62218405******19768</t>
  </si>
  <si>
    <t>136****5431</t>
  </si>
  <si>
    <t>郑福宝</t>
  </si>
  <si>
    <t>62218405******19206</t>
  </si>
  <si>
    <t>134****0891</t>
  </si>
  <si>
    <t>郑新铜</t>
  </si>
  <si>
    <t>62218405******64518</t>
  </si>
  <si>
    <t>138****6891</t>
  </si>
  <si>
    <t>郑新贤</t>
  </si>
  <si>
    <t>62218405******55164</t>
  </si>
  <si>
    <t>138****8896</t>
  </si>
  <si>
    <t>郑新笔</t>
  </si>
  <si>
    <t>62303615******82537</t>
  </si>
  <si>
    <t>139****9235</t>
  </si>
  <si>
    <t>郑福汉</t>
  </si>
  <si>
    <t>62218405******19776</t>
  </si>
  <si>
    <t>131****3116</t>
  </si>
  <si>
    <t>郑新棕</t>
  </si>
  <si>
    <t>62218405******33074</t>
  </si>
  <si>
    <t>139****4262</t>
  </si>
  <si>
    <t>郑昌林</t>
  </si>
  <si>
    <t>62218405******18976</t>
  </si>
  <si>
    <t>137****2871</t>
  </si>
  <si>
    <t>郑四妹</t>
  </si>
  <si>
    <t>62218405******19628</t>
  </si>
  <si>
    <t>133****7283</t>
  </si>
  <si>
    <t>郑福堂</t>
  </si>
  <si>
    <t>62218405******15310</t>
  </si>
  <si>
    <t>139****6732</t>
  </si>
  <si>
    <t>郑昌全</t>
  </si>
  <si>
    <t>90307120******00102439</t>
  </si>
  <si>
    <t>139****2271</t>
  </si>
  <si>
    <t>郑昌堆</t>
  </si>
  <si>
    <t>62218405******21103</t>
  </si>
  <si>
    <t>136****7316</t>
  </si>
  <si>
    <t>62218405******21160</t>
  </si>
  <si>
    <t>138****9867</t>
  </si>
  <si>
    <t>郑广</t>
  </si>
  <si>
    <t>62218405******20881</t>
  </si>
  <si>
    <t>139****9093</t>
  </si>
  <si>
    <t>郑昌高</t>
  </si>
  <si>
    <t>62218405******20709</t>
  </si>
  <si>
    <t>138****3088</t>
  </si>
  <si>
    <t>郑昌金</t>
  </si>
  <si>
    <t>62218405******21236</t>
  </si>
  <si>
    <t>136****5507</t>
  </si>
  <si>
    <t>郑昌鱼</t>
  </si>
  <si>
    <t>90307120******00102475</t>
  </si>
  <si>
    <t>134****3919</t>
  </si>
  <si>
    <t>郑新升</t>
  </si>
  <si>
    <t>62218405******04874</t>
  </si>
  <si>
    <t>137****9707</t>
  </si>
  <si>
    <t>郑昌思</t>
  </si>
  <si>
    <t>62218405******21079</t>
  </si>
  <si>
    <t>138****9869</t>
  </si>
  <si>
    <t>62218405******20386</t>
  </si>
  <si>
    <t>135****6767</t>
  </si>
  <si>
    <t>郑福芬</t>
  </si>
  <si>
    <t>62218405******20469</t>
  </si>
  <si>
    <t>132****1185</t>
  </si>
  <si>
    <t>郑新成</t>
  </si>
  <si>
    <t>62218405******20964</t>
  </si>
  <si>
    <t>132****8649</t>
  </si>
  <si>
    <t>张兴中</t>
  </si>
  <si>
    <t>62218405******20790</t>
  </si>
  <si>
    <t>138****8212</t>
  </si>
  <si>
    <t>郑家泉</t>
  </si>
  <si>
    <t>62218405******21285</t>
  </si>
  <si>
    <t>131****1529</t>
  </si>
  <si>
    <t>郑昌寿</t>
  </si>
  <si>
    <t>62218405******21186</t>
  </si>
  <si>
    <t>138****9561</t>
  </si>
  <si>
    <t>郑昌世</t>
  </si>
  <si>
    <t>62218405******21194</t>
  </si>
  <si>
    <t>134****2049</t>
  </si>
  <si>
    <t>郑昌水</t>
  </si>
  <si>
    <t>62218405******20758</t>
  </si>
  <si>
    <t>138****8891</t>
  </si>
  <si>
    <t>张祥坤</t>
  </si>
  <si>
    <t>62218405******20196</t>
  </si>
  <si>
    <t>133****9838</t>
  </si>
  <si>
    <t>詹有妹</t>
  </si>
  <si>
    <t>62218405******34957</t>
  </si>
  <si>
    <t>136****9636</t>
  </si>
  <si>
    <t>郑福灼</t>
  </si>
  <si>
    <t>62218405******21293</t>
  </si>
  <si>
    <t>136****2826</t>
  </si>
  <si>
    <t>郑昌界</t>
  </si>
  <si>
    <t>90307120******00102634</t>
  </si>
  <si>
    <t>135****9034</t>
  </si>
  <si>
    <t>郑昌敏</t>
  </si>
  <si>
    <t>62218405******20345</t>
  </si>
  <si>
    <t>135****4154</t>
  </si>
  <si>
    <t>郑家能</t>
  </si>
  <si>
    <t>62218405******21053</t>
  </si>
  <si>
    <t>136****0493</t>
  </si>
  <si>
    <t>郑昌池</t>
  </si>
  <si>
    <t>62218405******21111</t>
  </si>
  <si>
    <t>133****3188</t>
  </si>
  <si>
    <t>郑昌莹</t>
  </si>
  <si>
    <t>62218405******20568</t>
  </si>
  <si>
    <t>135****2003</t>
  </si>
  <si>
    <t>郑新立</t>
  </si>
  <si>
    <t>90307120******00102689</t>
  </si>
  <si>
    <t>138****3097</t>
  </si>
  <si>
    <t>郑昌煖</t>
  </si>
  <si>
    <t>62218401******02973</t>
  </si>
  <si>
    <t>139****6413</t>
  </si>
  <si>
    <t>62218405******22457</t>
  </si>
  <si>
    <t>138****0043</t>
  </si>
  <si>
    <t>郑昌潘</t>
  </si>
  <si>
    <t>62218405******22432</t>
  </si>
  <si>
    <t>136****6697</t>
  </si>
  <si>
    <t>郑昌平</t>
  </si>
  <si>
    <t>90307120******00102732</t>
  </si>
  <si>
    <t>136****5301</t>
  </si>
  <si>
    <t>黄斌</t>
  </si>
  <si>
    <t>62218405******21897</t>
  </si>
  <si>
    <t>138****8373</t>
  </si>
  <si>
    <t>郑昌钻</t>
  </si>
  <si>
    <t>90307120******00102750</t>
  </si>
  <si>
    <t>134****7824</t>
  </si>
  <si>
    <t>叶新党</t>
  </si>
  <si>
    <t>62218405******21954</t>
  </si>
  <si>
    <t>131****3931</t>
  </si>
  <si>
    <t>黄小兰</t>
  </si>
  <si>
    <t>62218405******22143</t>
  </si>
  <si>
    <t>138****3162</t>
  </si>
  <si>
    <t>62218405******21798</t>
  </si>
  <si>
    <t>138****4846</t>
  </si>
  <si>
    <t>郑昌艳</t>
  </si>
  <si>
    <t>62218405******23999</t>
  </si>
  <si>
    <t>131****9756</t>
  </si>
  <si>
    <t>郑友谈</t>
  </si>
  <si>
    <t>62218405******22366</t>
  </si>
  <si>
    <t>132****6940</t>
  </si>
  <si>
    <t>郭新清</t>
  </si>
  <si>
    <t>62218405******21400</t>
  </si>
  <si>
    <t>133****6477</t>
  </si>
  <si>
    <t>郭新树</t>
  </si>
  <si>
    <t>62218405******22499</t>
  </si>
  <si>
    <t>137****6692</t>
  </si>
  <si>
    <t>郭新朝</t>
  </si>
  <si>
    <t>90307120******00102830</t>
  </si>
  <si>
    <t>138****7054</t>
  </si>
  <si>
    <t>郭建华</t>
  </si>
  <si>
    <t>90307120******00102849</t>
  </si>
  <si>
    <t>138****9599</t>
  </si>
  <si>
    <t>郑昌泉</t>
  </si>
  <si>
    <t>90307120******00102858</t>
  </si>
  <si>
    <t>138****7792</t>
  </si>
  <si>
    <t>郑新楼</t>
  </si>
  <si>
    <t>62218405******85924</t>
  </si>
  <si>
    <t>139****6964</t>
  </si>
  <si>
    <t>郑昌谈</t>
  </si>
  <si>
    <t>90307120******00102885</t>
  </si>
  <si>
    <t>133****3170</t>
  </si>
  <si>
    <t>郑昌利</t>
  </si>
  <si>
    <t>62218405******22218</t>
  </si>
  <si>
    <t>133****4785</t>
  </si>
  <si>
    <t>郑家胜</t>
  </si>
  <si>
    <t>62218405******21947</t>
  </si>
  <si>
    <t>136****5430</t>
  </si>
  <si>
    <t>郑昌灶</t>
  </si>
  <si>
    <t>90307120******00121980</t>
  </si>
  <si>
    <t>139****8720</t>
  </si>
  <si>
    <t>郑新芳</t>
  </si>
  <si>
    <t>62218405******21517</t>
  </si>
  <si>
    <t>131****9263</t>
  </si>
  <si>
    <t>郑新秋</t>
  </si>
  <si>
    <t>90307120******00122006</t>
  </si>
  <si>
    <t>135****9378</t>
  </si>
  <si>
    <t>郑新春</t>
  </si>
  <si>
    <t>90307120******00122015</t>
  </si>
  <si>
    <t>138****7839</t>
  </si>
  <si>
    <t>廖桂花</t>
  </si>
  <si>
    <t>62218405******55370</t>
  </si>
  <si>
    <t>132****9213</t>
  </si>
  <si>
    <t>郑昌忠</t>
  </si>
  <si>
    <t>90307120******00103027</t>
  </si>
  <si>
    <t>138****9673</t>
  </si>
  <si>
    <t>郑昌产</t>
  </si>
  <si>
    <t>62218405******23133</t>
  </si>
  <si>
    <t>135****1175</t>
  </si>
  <si>
    <t>郑昌朝</t>
  </si>
  <si>
    <t>62218405******22978</t>
  </si>
  <si>
    <t>136****6709</t>
  </si>
  <si>
    <t>郑昌贵</t>
  </si>
  <si>
    <t>90307120******00103054</t>
  </si>
  <si>
    <t>134****6208</t>
  </si>
  <si>
    <t>郑新新</t>
  </si>
  <si>
    <t>62303625******18326</t>
  </si>
  <si>
    <t>139****9242</t>
  </si>
  <si>
    <t>郑六七</t>
  </si>
  <si>
    <t>90307120******00558651</t>
  </si>
  <si>
    <t>138****9684</t>
  </si>
  <si>
    <t>郑昌善</t>
  </si>
  <si>
    <t>90307120******00103081</t>
  </si>
  <si>
    <t>137****7475</t>
  </si>
  <si>
    <t>62218405******23356</t>
  </si>
  <si>
    <t>133****8064</t>
  </si>
  <si>
    <t>郑家森</t>
  </si>
  <si>
    <t>62218405******23182</t>
  </si>
  <si>
    <t>132****6345</t>
  </si>
  <si>
    <t>62218405******23091</t>
  </si>
  <si>
    <t>135****0740</t>
  </si>
  <si>
    <t>郭新堂</t>
  </si>
  <si>
    <t>62218405******08382</t>
  </si>
  <si>
    <t>137****7375</t>
  </si>
  <si>
    <t>郭新场</t>
  </si>
  <si>
    <t>62218405******22622</t>
  </si>
  <si>
    <t>138****2396</t>
  </si>
  <si>
    <t>郭宜波</t>
  </si>
  <si>
    <t>62218405******23398</t>
  </si>
  <si>
    <t>132****8107</t>
  </si>
  <si>
    <t>郑新汉</t>
  </si>
  <si>
    <t>62218405******22796</t>
  </si>
  <si>
    <t>132****4262</t>
  </si>
  <si>
    <t>郑昌碧</t>
  </si>
  <si>
    <t>62218405******23125</t>
  </si>
  <si>
    <t>133****5648</t>
  </si>
  <si>
    <t>郑家沐</t>
  </si>
  <si>
    <t>62218405******22630</t>
  </si>
  <si>
    <t>136****3318</t>
  </si>
  <si>
    <t>郑昌动</t>
  </si>
  <si>
    <t>62218405******23190</t>
  </si>
  <si>
    <t>134****3314</t>
  </si>
  <si>
    <t>池碧芳</t>
  </si>
  <si>
    <t>62218405******23257</t>
  </si>
  <si>
    <t>138****6284</t>
  </si>
  <si>
    <t>郭新泉</t>
  </si>
  <si>
    <t>62218405******23158</t>
  </si>
  <si>
    <t>133****4817</t>
  </si>
  <si>
    <t>郑家贡</t>
  </si>
  <si>
    <t>62218405******23414</t>
  </si>
  <si>
    <t>139****2307</t>
  </si>
  <si>
    <t>郑新疆</t>
  </si>
  <si>
    <t>62218405******23018</t>
  </si>
  <si>
    <t>132****8639</t>
  </si>
  <si>
    <t>郑友余</t>
  </si>
  <si>
    <t>90307120******00103009</t>
  </si>
  <si>
    <t>139****0620</t>
  </si>
  <si>
    <t>郑昌首</t>
  </si>
  <si>
    <t>90307120******00122024</t>
  </si>
  <si>
    <t>136****6387</t>
  </si>
  <si>
    <t>郑昌怀</t>
  </si>
  <si>
    <t>90307120******00122033</t>
  </si>
  <si>
    <t>138****1782</t>
  </si>
  <si>
    <t>郑昌好</t>
  </si>
  <si>
    <t>62218405******23216</t>
  </si>
  <si>
    <t>133****4439</t>
  </si>
  <si>
    <t>郑昌地</t>
  </si>
  <si>
    <t>62218405******23604</t>
  </si>
  <si>
    <t>136****5762</t>
  </si>
  <si>
    <t>郑家松</t>
  </si>
  <si>
    <t>62218405******24818</t>
  </si>
  <si>
    <t>136****3565</t>
  </si>
  <si>
    <t>蔡秀妹</t>
  </si>
  <si>
    <t>90307120******00103189</t>
  </si>
  <si>
    <t>135****1075</t>
  </si>
  <si>
    <t>张兴读</t>
  </si>
  <si>
    <t>90307120******00103198</t>
  </si>
  <si>
    <t>132****0419</t>
  </si>
  <si>
    <t>张莲芳</t>
  </si>
  <si>
    <t>90307120******00475161</t>
  </si>
  <si>
    <t>139****0965</t>
  </si>
  <si>
    <t>郑昌晃</t>
  </si>
  <si>
    <t>62218405******24768</t>
  </si>
  <si>
    <t>139****8388</t>
  </si>
  <si>
    <t>郑昌三</t>
  </si>
  <si>
    <t>90307120******00103232</t>
  </si>
  <si>
    <t>139****9843</t>
  </si>
  <si>
    <t>郑家栋</t>
  </si>
  <si>
    <t>62218405******24800</t>
  </si>
  <si>
    <t>134****0525</t>
  </si>
  <si>
    <t>张玉东</t>
  </si>
  <si>
    <t>62218405******24735</t>
  </si>
  <si>
    <t>138****2502</t>
  </si>
  <si>
    <t>张玉禧</t>
  </si>
  <si>
    <t>62218405******23539</t>
  </si>
  <si>
    <t>134****1764</t>
  </si>
  <si>
    <t>郑新美</t>
  </si>
  <si>
    <t>62218405******90333</t>
  </si>
  <si>
    <t>137****4274</t>
  </si>
  <si>
    <t>郑昌团</t>
  </si>
  <si>
    <t>62218405******24222</t>
  </si>
  <si>
    <t>134****9649</t>
  </si>
  <si>
    <t>郑秀丽</t>
  </si>
  <si>
    <t>62218405******24636</t>
  </si>
  <si>
    <t>133****0492</t>
  </si>
  <si>
    <t>郑家德</t>
  </si>
  <si>
    <t>62218405******23562</t>
  </si>
  <si>
    <t>136****8856</t>
  </si>
  <si>
    <t>郑昌裕</t>
  </si>
  <si>
    <t>90307120******00103312</t>
  </si>
  <si>
    <t>131****8587</t>
  </si>
  <si>
    <t>郑昌兆</t>
  </si>
  <si>
    <t>62218405******15245</t>
  </si>
  <si>
    <t>133****8509</t>
  </si>
  <si>
    <t>郑家随</t>
  </si>
  <si>
    <t>62218405******23505</t>
  </si>
  <si>
    <t>134****0577</t>
  </si>
  <si>
    <t>62218405******90341</t>
  </si>
  <si>
    <t>134****6453</t>
  </si>
  <si>
    <t>郑家禄</t>
  </si>
  <si>
    <t>62218405******23620</t>
  </si>
  <si>
    <t>138****1376</t>
  </si>
  <si>
    <t>郑家晋</t>
  </si>
  <si>
    <t>62218405******90390</t>
  </si>
  <si>
    <t>134****5658</t>
  </si>
  <si>
    <t>郑昌木</t>
  </si>
  <si>
    <t>62218405******43153</t>
  </si>
  <si>
    <t>136****9108</t>
  </si>
  <si>
    <t>郑昌灼</t>
  </si>
  <si>
    <t>62218405******23661</t>
  </si>
  <si>
    <t>133****0065</t>
  </si>
  <si>
    <t>郑昌焕</t>
  </si>
  <si>
    <t>62218405******23679</t>
  </si>
  <si>
    <t>136****4487</t>
  </si>
  <si>
    <t>62218405******24677</t>
  </si>
  <si>
    <t>136****2148</t>
  </si>
  <si>
    <t>郑昌治</t>
  </si>
  <si>
    <t>90307120******00103410</t>
  </si>
  <si>
    <t>黄秀珠</t>
  </si>
  <si>
    <t>90307120******00103429</t>
  </si>
  <si>
    <t>139****4175</t>
  </si>
  <si>
    <t>张秀兰</t>
  </si>
  <si>
    <t>62218405******23695</t>
  </si>
  <si>
    <t>135****7640</t>
  </si>
  <si>
    <t>郑家典</t>
  </si>
  <si>
    <t>62218405******24875</t>
  </si>
  <si>
    <t>134****4640</t>
  </si>
  <si>
    <t>张乃利</t>
  </si>
  <si>
    <t>62218405******24883</t>
  </si>
  <si>
    <t>139****0453</t>
  </si>
  <si>
    <t>62218405******23455</t>
  </si>
  <si>
    <t>136****3713</t>
  </si>
  <si>
    <t>郑昌温</t>
  </si>
  <si>
    <t>62218405******24784</t>
  </si>
  <si>
    <t>138****5739</t>
  </si>
  <si>
    <t>郑昌武</t>
  </si>
  <si>
    <t>62218405******85957</t>
  </si>
  <si>
    <t>139****6356</t>
  </si>
  <si>
    <t>郑昌造</t>
  </si>
  <si>
    <t>90307120******00104482</t>
  </si>
  <si>
    <t>135****7634</t>
  </si>
  <si>
    <t>廖新秀</t>
  </si>
  <si>
    <t>62218405******24537</t>
  </si>
  <si>
    <t>139****1374</t>
  </si>
  <si>
    <t>张进报</t>
  </si>
  <si>
    <t>62218405******23653</t>
  </si>
  <si>
    <t>133****9801</t>
  </si>
  <si>
    <t>张兴禄</t>
  </si>
  <si>
    <t>62218405******32293</t>
  </si>
  <si>
    <t>131****9692</t>
  </si>
  <si>
    <t>张玉钡</t>
  </si>
  <si>
    <t>62218405******25831</t>
  </si>
  <si>
    <t>132****6400</t>
  </si>
  <si>
    <t>张乃焕</t>
  </si>
  <si>
    <t>62218405******25211</t>
  </si>
  <si>
    <t>137****0233</t>
  </si>
  <si>
    <t>张乃济</t>
  </si>
  <si>
    <t>62218405******25930</t>
  </si>
  <si>
    <t>138****8139</t>
  </si>
  <si>
    <t>张玉祥</t>
  </si>
  <si>
    <t>62218405******25716</t>
  </si>
  <si>
    <t>138****1722</t>
  </si>
  <si>
    <t>张乃建</t>
  </si>
  <si>
    <t>62218405******55529</t>
  </si>
  <si>
    <t>137****5296</t>
  </si>
  <si>
    <t>张乃钞</t>
  </si>
  <si>
    <t>62218405******90432</t>
  </si>
  <si>
    <t>137****4412</t>
  </si>
  <si>
    <t>张兴木</t>
  </si>
  <si>
    <t>62218405******25062</t>
  </si>
  <si>
    <t>135****8212</t>
  </si>
  <si>
    <t>张兴雄</t>
  </si>
  <si>
    <t>62218405******17364</t>
  </si>
  <si>
    <t>136****1308</t>
  </si>
  <si>
    <t>张国华</t>
  </si>
  <si>
    <t>90307120******00103526</t>
  </si>
  <si>
    <t>139****7653</t>
  </si>
  <si>
    <t>张乃坚</t>
  </si>
  <si>
    <t>62218405******25294</t>
  </si>
  <si>
    <t>138****8777</t>
  </si>
  <si>
    <t>张乃仲</t>
  </si>
  <si>
    <t>62218405******25138</t>
  </si>
  <si>
    <t>138****5857</t>
  </si>
  <si>
    <t>62218405******23521</t>
  </si>
  <si>
    <t>132****2411</t>
  </si>
  <si>
    <t>张兴钱</t>
  </si>
  <si>
    <t>62218405******25989</t>
  </si>
  <si>
    <t>136****6289</t>
  </si>
  <si>
    <t>张乃荣</t>
  </si>
  <si>
    <t>90307120******00103571</t>
  </si>
  <si>
    <t>133****5642</t>
  </si>
  <si>
    <t>张乃达</t>
  </si>
  <si>
    <t>62218405******25161</t>
  </si>
  <si>
    <t>134****5589</t>
  </si>
  <si>
    <t>张兴培</t>
  </si>
  <si>
    <t>90307120******00103599</t>
  </si>
  <si>
    <t>134****8586</t>
  </si>
  <si>
    <t>张玉平</t>
  </si>
  <si>
    <t>62218405******25922</t>
  </si>
  <si>
    <t>131****6270</t>
  </si>
  <si>
    <t>张乃余</t>
  </si>
  <si>
    <t>62218405******25302</t>
  </si>
  <si>
    <t>139****9057</t>
  </si>
  <si>
    <t>张玉钞</t>
  </si>
  <si>
    <t>90307120******00103624</t>
  </si>
  <si>
    <t>135****6681</t>
  </si>
  <si>
    <t>张玉智</t>
  </si>
  <si>
    <t>62218405******83878</t>
  </si>
  <si>
    <t>135****8579</t>
  </si>
  <si>
    <t>张育慧</t>
  </si>
  <si>
    <t>62218405******55389</t>
  </si>
  <si>
    <t>131****6534</t>
  </si>
  <si>
    <t>罗秀兰</t>
  </si>
  <si>
    <t>62218405******25252</t>
  </si>
  <si>
    <t>134****6710</t>
  </si>
  <si>
    <t>黄建淑</t>
  </si>
  <si>
    <t>62218405******25864</t>
  </si>
  <si>
    <t>139****5330</t>
  </si>
  <si>
    <t>张乃信</t>
  </si>
  <si>
    <t>62218405******24990</t>
  </si>
  <si>
    <t>138****7131</t>
  </si>
  <si>
    <t>张乃语</t>
  </si>
  <si>
    <t>62218405******27340</t>
  </si>
  <si>
    <t>135****8017</t>
  </si>
  <si>
    <t>张玉春</t>
  </si>
  <si>
    <t>62218405******15112</t>
  </si>
  <si>
    <t>132****1925</t>
  </si>
  <si>
    <t>张乃勇</t>
  </si>
  <si>
    <t>62218405******27282</t>
  </si>
  <si>
    <t>138****2637</t>
  </si>
  <si>
    <t>张乃丰</t>
  </si>
  <si>
    <t>62218405******00412</t>
  </si>
  <si>
    <t>137****7399</t>
  </si>
  <si>
    <t>罗清秀</t>
  </si>
  <si>
    <t>90307120******00103722</t>
  </si>
  <si>
    <t>138****0332</t>
  </si>
  <si>
    <t>张玉木</t>
  </si>
  <si>
    <t>62218405******27126</t>
  </si>
  <si>
    <t>139****8615</t>
  </si>
  <si>
    <t>张乃平</t>
  </si>
  <si>
    <t>62218405******27332</t>
  </si>
  <si>
    <t>131****4683</t>
  </si>
  <si>
    <t>郑秀真</t>
  </si>
  <si>
    <t>62218405******26086</t>
  </si>
  <si>
    <t>139****1299</t>
  </si>
  <si>
    <t>张兴妙</t>
  </si>
  <si>
    <t>62218405******27266</t>
  </si>
  <si>
    <t>138****6951</t>
  </si>
  <si>
    <t>郭彩娟</t>
  </si>
  <si>
    <t>90307120******00103777</t>
  </si>
  <si>
    <t>136****9235</t>
  </si>
  <si>
    <t>张乃明</t>
  </si>
  <si>
    <t>90307120******00103786</t>
  </si>
  <si>
    <t>137****8027</t>
  </si>
  <si>
    <t>张玉果</t>
  </si>
  <si>
    <t>62218405******26110</t>
  </si>
  <si>
    <t>135****8729</t>
  </si>
  <si>
    <t>张玉礼</t>
  </si>
  <si>
    <t>62218405******17497</t>
  </si>
  <si>
    <t>136****7144</t>
  </si>
  <si>
    <t>张兴勋</t>
  </si>
  <si>
    <t>90307120******00103811</t>
  </si>
  <si>
    <t>136****4552</t>
  </si>
  <si>
    <t>张兴标</t>
  </si>
  <si>
    <t>62218405******00404</t>
  </si>
  <si>
    <t>139****6388</t>
  </si>
  <si>
    <t>张兴正</t>
  </si>
  <si>
    <t>62218405******26219</t>
  </si>
  <si>
    <t>135****0432</t>
  </si>
  <si>
    <t>张兴柱</t>
  </si>
  <si>
    <t>62218405******27357</t>
  </si>
  <si>
    <t>138****3211</t>
  </si>
  <si>
    <t>张乃水</t>
  </si>
  <si>
    <t>62218405******26235</t>
  </si>
  <si>
    <t>136****5070</t>
  </si>
  <si>
    <t>张乃蕃</t>
  </si>
  <si>
    <t>62218405******26201</t>
  </si>
  <si>
    <t>131****2072</t>
  </si>
  <si>
    <t>张英辉</t>
  </si>
  <si>
    <t>62218405******27597</t>
  </si>
  <si>
    <t>135****5453</t>
  </si>
  <si>
    <t>张乃维</t>
  </si>
  <si>
    <t>62218405******28546</t>
  </si>
  <si>
    <t>137****8263</t>
  </si>
  <si>
    <t>62218405******28363</t>
  </si>
  <si>
    <t>131****2212</t>
  </si>
  <si>
    <t>张玉柯</t>
  </si>
  <si>
    <t>62218405******28454</t>
  </si>
  <si>
    <t>133****9841</t>
  </si>
  <si>
    <t>张乃埜</t>
  </si>
  <si>
    <t>62218405******28579</t>
  </si>
  <si>
    <t>137****2264</t>
  </si>
  <si>
    <t>张乃喜</t>
  </si>
  <si>
    <t>62218405******28678</t>
  </si>
  <si>
    <t>135****5066</t>
  </si>
  <si>
    <t>张英荣</t>
  </si>
  <si>
    <t>62218405******28108</t>
  </si>
  <si>
    <t>136****9804</t>
  </si>
  <si>
    <t>62218405******28173</t>
  </si>
  <si>
    <t>135****7553</t>
  </si>
  <si>
    <t>张兴稳</t>
  </si>
  <si>
    <t>62218405******27902</t>
  </si>
  <si>
    <t>138****1302</t>
  </si>
  <si>
    <t>张玉招</t>
  </si>
  <si>
    <t>90307120******00103964</t>
  </si>
  <si>
    <t>134****7207</t>
  </si>
  <si>
    <t>张玉巧</t>
  </si>
  <si>
    <t>62218405******83860</t>
  </si>
  <si>
    <t>137****0351</t>
  </si>
  <si>
    <t>90307120******00103982</t>
  </si>
  <si>
    <t>131****9365</t>
  </si>
  <si>
    <t>郑新艳</t>
  </si>
  <si>
    <t>62218405******28587</t>
  </si>
  <si>
    <t>136****4316</t>
  </si>
  <si>
    <t>詹金莲</t>
  </si>
  <si>
    <t>62218405******28082</t>
  </si>
  <si>
    <t>138****8268</t>
  </si>
  <si>
    <t>张玉康</t>
  </si>
  <si>
    <t>62218405******28256</t>
  </si>
  <si>
    <t>134****4064</t>
  </si>
  <si>
    <t>池春香</t>
  </si>
  <si>
    <t>62218405******32475</t>
  </si>
  <si>
    <t>131****9251</t>
  </si>
  <si>
    <t>张乃权</t>
  </si>
  <si>
    <t>62218405******85999</t>
  </si>
  <si>
    <t>131****0945</t>
  </si>
  <si>
    <t>张兴旺</t>
  </si>
  <si>
    <t>62218405******28116</t>
  </si>
  <si>
    <t>133****0524</t>
  </si>
  <si>
    <t>张玉能</t>
  </si>
  <si>
    <t>62218405******28330</t>
  </si>
  <si>
    <t>139****7545</t>
  </si>
  <si>
    <t>张乃清</t>
  </si>
  <si>
    <t>62218405******28637</t>
  </si>
  <si>
    <t>139****7743</t>
  </si>
  <si>
    <t>张乃捐</t>
  </si>
  <si>
    <t>62218405******28744</t>
  </si>
  <si>
    <t>134****2513</t>
  </si>
  <si>
    <t>张兴甲</t>
  </si>
  <si>
    <t>90307120******00104080</t>
  </si>
  <si>
    <t>139****3923</t>
  </si>
  <si>
    <t>张乃春</t>
  </si>
  <si>
    <t>62218405******28520</t>
  </si>
  <si>
    <t>138****0318</t>
  </si>
  <si>
    <t>张乃斌</t>
  </si>
  <si>
    <t>62218405******28504</t>
  </si>
  <si>
    <t>138****3592</t>
  </si>
  <si>
    <t>罗凤灶</t>
  </si>
  <si>
    <t>62218405******28512</t>
  </si>
  <si>
    <t>131****8454</t>
  </si>
  <si>
    <t>张玉来</t>
  </si>
  <si>
    <t>62218405******17505</t>
  </si>
  <si>
    <t>137****2141</t>
  </si>
  <si>
    <t>郑新兰</t>
  </si>
  <si>
    <t>62218405******28553</t>
  </si>
  <si>
    <t>132****9027</t>
  </si>
  <si>
    <t>张乃枧</t>
  </si>
  <si>
    <t>62218405******28264</t>
  </si>
  <si>
    <t>131****4560</t>
  </si>
  <si>
    <t>朱金花</t>
  </si>
  <si>
    <t>90307120******00104151</t>
  </si>
  <si>
    <t>137****9454</t>
  </si>
  <si>
    <t>62218401******77269</t>
  </si>
  <si>
    <t>133****4160</t>
  </si>
  <si>
    <t>郑昌标</t>
  </si>
  <si>
    <t>90307120******00104213</t>
  </si>
  <si>
    <t>138****1042</t>
  </si>
  <si>
    <t>郑昌茂</t>
  </si>
  <si>
    <t>62218405******29007</t>
  </si>
  <si>
    <t>131****0812</t>
  </si>
  <si>
    <t>郑友志</t>
  </si>
  <si>
    <t>62218405******28967</t>
  </si>
  <si>
    <t>132****7511</t>
  </si>
  <si>
    <t>郑友闰</t>
  </si>
  <si>
    <t>62218405******30005</t>
  </si>
  <si>
    <t>135****0668</t>
  </si>
  <si>
    <t>郑友宝</t>
  </si>
  <si>
    <t>62218405******29841</t>
  </si>
  <si>
    <t>131****6238</t>
  </si>
  <si>
    <t>郑新科</t>
  </si>
  <si>
    <t>62218405******29593</t>
  </si>
  <si>
    <t>137****4386</t>
  </si>
  <si>
    <t>郑昌福</t>
  </si>
  <si>
    <t>62218405******28942</t>
  </si>
  <si>
    <t>135****7327</t>
  </si>
  <si>
    <t>郑昌德</t>
  </si>
  <si>
    <t>35040319********</t>
  </si>
  <si>
    <t>62218405******08416</t>
  </si>
  <si>
    <t>138****0655</t>
  </si>
  <si>
    <t>郑家顺</t>
  </si>
  <si>
    <t>62218405******28892</t>
  </si>
  <si>
    <t>137****9741</t>
  </si>
  <si>
    <t>郑新銮</t>
  </si>
  <si>
    <t>62218405******29684</t>
  </si>
  <si>
    <t>138****4253</t>
  </si>
  <si>
    <t>郑昌添</t>
  </si>
  <si>
    <t>62218405******28991</t>
  </si>
  <si>
    <t>138****5404</t>
  </si>
  <si>
    <t>郑友清</t>
  </si>
  <si>
    <t>62218405******30013</t>
  </si>
  <si>
    <t>134****1611</t>
  </si>
  <si>
    <t>62218405******29973</t>
  </si>
  <si>
    <t>138****4633</t>
  </si>
  <si>
    <t>郑三</t>
  </si>
  <si>
    <t>62218405******08069</t>
  </si>
  <si>
    <t>135****6483</t>
  </si>
  <si>
    <t>郑美芳</t>
  </si>
  <si>
    <t>62218405******29338</t>
  </si>
  <si>
    <t>134****9294</t>
  </si>
  <si>
    <t>郑昌笔</t>
  </si>
  <si>
    <t>62218405******29767</t>
  </si>
  <si>
    <t>133****4101</t>
  </si>
  <si>
    <t>郑新旺</t>
  </si>
  <si>
    <t>62218405******29825</t>
  </si>
  <si>
    <t>133****9041</t>
  </si>
  <si>
    <t>郑家会</t>
  </si>
  <si>
    <t>62218405******28934</t>
  </si>
  <si>
    <t>134****6894</t>
  </si>
  <si>
    <t>郑家陈</t>
  </si>
  <si>
    <t>62218405******28843</t>
  </si>
  <si>
    <t>132****1812</t>
  </si>
  <si>
    <t>余鲜华</t>
  </si>
  <si>
    <t>62218405******29726</t>
  </si>
  <si>
    <t>133****4027</t>
  </si>
  <si>
    <t>郑新坪</t>
  </si>
  <si>
    <t>62218405******29064</t>
  </si>
  <si>
    <t>139****8903</t>
  </si>
  <si>
    <t>郑家筹</t>
  </si>
  <si>
    <t>62218405******29023</t>
  </si>
  <si>
    <t>135****6586</t>
  </si>
  <si>
    <t>郑昌桔</t>
  </si>
  <si>
    <t>90307120******00104400</t>
  </si>
  <si>
    <t>139****8783</t>
  </si>
  <si>
    <t>郑昌煌</t>
  </si>
  <si>
    <t>62218405******29999</t>
  </si>
  <si>
    <t>139****0082</t>
  </si>
  <si>
    <t>62218405******29783</t>
  </si>
  <si>
    <t>131****8618</t>
  </si>
  <si>
    <t>郑家泽</t>
  </si>
  <si>
    <t>90307120******00508590</t>
  </si>
  <si>
    <t>133****3992</t>
  </si>
  <si>
    <t>郑友治</t>
  </si>
  <si>
    <t>90307120******00122051</t>
  </si>
  <si>
    <t>131****9181</t>
  </si>
  <si>
    <t>郑友财</t>
  </si>
  <si>
    <t>90307120******00122060</t>
  </si>
  <si>
    <t>131****8018</t>
  </si>
  <si>
    <t>郑昌炼</t>
  </si>
  <si>
    <t>90307120******00122097</t>
  </si>
  <si>
    <t>134****5903</t>
  </si>
  <si>
    <t>黄仙瑛</t>
  </si>
  <si>
    <t>62303625******18367</t>
  </si>
  <si>
    <t>135****4263</t>
  </si>
  <si>
    <t>张乃宝</t>
  </si>
  <si>
    <t>62218405******30211</t>
  </si>
  <si>
    <t>139****7735</t>
  </si>
  <si>
    <t>张玉光</t>
  </si>
  <si>
    <t>62218405******30807</t>
  </si>
  <si>
    <t>135****7573</t>
  </si>
  <si>
    <t>张乃福</t>
  </si>
  <si>
    <t>90307120******00104552</t>
  </si>
  <si>
    <t>134****2745</t>
  </si>
  <si>
    <t>张乃记</t>
  </si>
  <si>
    <t>62218405******30914</t>
  </si>
  <si>
    <t>134****3735</t>
  </si>
  <si>
    <t>张乃来</t>
  </si>
  <si>
    <t>62218405******31136</t>
  </si>
  <si>
    <t>134****7605</t>
  </si>
  <si>
    <t>张乃广</t>
  </si>
  <si>
    <t>62218405******55651</t>
  </si>
  <si>
    <t>132****9643</t>
  </si>
  <si>
    <t>张玉笔</t>
  </si>
  <si>
    <t>90307120******00104598</t>
  </si>
  <si>
    <t>133****5138</t>
  </si>
  <si>
    <t>张玉安</t>
  </si>
  <si>
    <t>62218405******30989</t>
  </si>
  <si>
    <t>136****9483</t>
  </si>
  <si>
    <t>张青妹</t>
  </si>
  <si>
    <t>62218405******30674</t>
  </si>
  <si>
    <t>133****6633</t>
  </si>
  <si>
    <t>张兴水</t>
  </si>
  <si>
    <t>62218405******30195</t>
  </si>
  <si>
    <t>138****9966</t>
  </si>
  <si>
    <t>郑春芳</t>
  </si>
  <si>
    <t>62218405******30922</t>
  </si>
  <si>
    <t>134****6687</t>
  </si>
  <si>
    <t>张乃思</t>
  </si>
  <si>
    <t>62218405******30898</t>
  </si>
  <si>
    <t>133****9649</t>
  </si>
  <si>
    <t>张进亮</t>
  </si>
  <si>
    <t>90307120******00207585</t>
  </si>
  <si>
    <t>138****8590</t>
  </si>
  <si>
    <t>张乃禧</t>
  </si>
  <si>
    <t>62218405******31243</t>
  </si>
  <si>
    <t>137****7164</t>
  </si>
  <si>
    <t>郑金兰</t>
  </si>
  <si>
    <t>62218405******30153</t>
  </si>
  <si>
    <t>139****3666</t>
  </si>
  <si>
    <t>张英国</t>
  </si>
  <si>
    <t>62218405******30476</t>
  </si>
  <si>
    <t>131****5219</t>
  </si>
  <si>
    <t>张乃康</t>
  </si>
  <si>
    <t>62218405******30245</t>
  </si>
  <si>
    <t>138****3022</t>
  </si>
  <si>
    <t>张乃谋</t>
  </si>
  <si>
    <t>62218405******30187</t>
  </si>
  <si>
    <t>135****9927</t>
  </si>
  <si>
    <t>张乃樟</t>
  </si>
  <si>
    <t>90307120******00104712</t>
  </si>
  <si>
    <t>139****1560</t>
  </si>
  <si>
    <t>张乃超</t>
  </si>
  <si>
    <t>62218405******31110</t>
  </si>
  <si>
    <t>137****3970</t>
  </si>
  <si>
    <t>张乃坦</t>
  </si>
  <si>
    <t>62218405******30146</t>
  </si>
  <si>
    <t>黄美荣</t>
  </si>
  <si>
    <t>62218405******30906</t>
  </si>
  <si>
    <t>139****0861</t>
  </si>
  <si>
    <t>张乃强</t>
  </si>
  <si>
    <t>62218405******31102</t>
  </si>
  <si>
    <t>132****0149</t>
  </si>
  <si>
    <t>张乃和</t>
  </si>
  <si>
    <t>62218405******30229</t>
  </si>
  <si>
    <t>136****7571</t>
  </si>
  <si>
    <t>张乃柳</t>
  </si>
  <si>
    <t>62218405******30856</t>
  </si>
  <si>
    <t>138****4605</t>
  </si>
  <si>
    <t>张乃灶</t>
  </si>
  <si>
    <t>62218405******31029</t>
  </si>
  <si>
    <t>139****2800</t>
  </si>
  <si>
    <t>张乃教</t>
  </si>
  <si>
    <t>62218405******30773</t>
  </si>
  <si>
    <t>139****8186</t>
  </si>
  <si>
    <t>张乃德</t>
  </si>
  <si>
    <t>62218405******31219</t>
  </si>
  <si>
    <t>134****4561</t>
  </si>
  <si>
    <t>张乃好</t>
  </si>
  <si>
    <t>62218405******90663</t>
  </si>
  <si>
    <t>133****7933</t>
  </si>
  <si>
    <t>张兴奇</t>
  </si>
  <si>
    <t>62218405******81819</t>
  </si>
  <si>
    <t>136****0840</t>
  </si>
  <si>
    <t>张英煌</t>
  </si>
  <si>
    <t>62218405******32142</t>
  </si>
  <si>
    <t>139****1711</t>
  </si>
  <si>
    <t>张玉树</t>
  </si>
  <si>
    <t>62218405******31300</t>
  </si>
  <si>
    <t>134****4704</t>
  </si>
  <si>
    <t>张玉赞</t>
  </si>
  <si>
    <t>90307120******00104865</t>
  </si>
  <si>
    <t>131****1509</t>
  </si>
  <si>
    <t>90307120******00104874</t>
  </si>
  <si>
    <t>137****1833</t>
  </si>
  <si>
    <t>张玉堂</t>
  </si>
  <si>
    <t>62218405******32480</t>
  </si>
  <si>
    <t>133****5241</t>
  </si>
  <si>
    <t>张玉桂</t>
  </si>
  <si>
    <t>62218405******32506</t>
  </si>
  <si>
    <t>131****7944</t>
  </si>
  <si>
    <t>郑新设</t>
  </si>
  <si>
    <t>62303625******16606</t>
  </si>
  <si>
    <t>133****7564</t>
  </si>
  <si>
    <t>罗菊芳</t>
  </si>
  <si>
    <t>62218405******32381</t>
  </si>
  <si>
    <t>134****1507</t>
  </si>
  <si>
    <t>张乃美</t>
  </si>
  <si>
    <t>62218405******32365</t>
  </si>
  <si>
    <t>131****6170</t>
  </si>
  <si>
    <t>张玉财</t>
  </si>
  <si>
    <t>62218405******32266</t>
  </si>
  <si>
    <t>139****9687</t>
  </si>
  <si>
    <t>张兴龙</t>
  </si>
  <si>
    <t>62218405******32324</t>
  </si>
  <si>
    <t>133****6282</t>
  </si>
  <si>
    <t>张英权</t>
  </si>
  <si>
    <t>62218405******31557</t>
  </si>
  <si>
    <t>139****6627</t>
  </si>
  <si>
    <t>张玉昌</t>
  </si>
  <si>
    <t>90307120******00104981</t>
  </si>
  <si>
    <t>133****4993</t>
  </si>
  <si>
    <t>张玉和</t>
  </si>
  <si>
    <t>62218405******32399</t>
  </si>
  <si>
    <t>132****8394</t>
  </si>
  <si>
    <t>张乃灿</t>
  </si>
  <si>
    <t>62218405******31318</t>
  </si>
  <si>
    <t>132****2994</t>
  </si>
  <si>
    <t>张乃耿</t>
  </si>
  <si>
    <t>62218405******32258</t>
  </si>
  <si>
    <t>131****2410</t>
  </si>
  <si>
    <t>郑新珠</t>
  </si>
  <si>
    <t>62218405******32233</t>
  </si>
  <si>
    <t>139****6151</t>
  </si>
  <si>
    <t>张兴仁</t>
  </si>
  <si>
    <t>62218405******31375</t>
  </si>
  <si>
    <t>135****6469</t>
  </si>
  <si>
    <t>何美芳</t>
  </si>
  <si>
    <t>62218405******31862</t>
  </si>
  <si>
    <t>135****3029</t>
  </si>
  <si>
    <t>张乃顺</t>
  </si>
  <si>
    <t>62218405******32423</t>
  </si>
  <si>
    <t>131****0378</t>
  </si>
  <si>
    <t>张乃柒</t>
  </si>
  <si>
    <t>62218405******32472</t>
  </si>
  <si>
    <t>136****3640</t>
  </si>
  <si>
    <t>张玉治</t>
  </si>
  <si>
    <t>62218405******31979</t>
  </si>
  <si>
    <t>134****2317</t>
  </si>
  <si>
    <t>郑新峰</t>
  </si>
  <si>
    <t>90307120******00105089</t>
  </si>
  <si>
    <t>132****5297</t>
  </si>
  <si>
    <t>郑家镇</t>
  </si>
  <si>
    <t>62218405******33215</t>
  </si>
  <si>
    <t>133****4633</t>
  </si>
  <si>
    <t>郑新梨</t>
  </si>
  <si>
    <t>90307120******00105105</t>
  </si>
  <si>
    <t>136****4081</t>
  </si>
  <si>
    <t>郑昌煋</t>
  </si>
  <si>
    <t>62218405******32509</t>
  </si>
  <si>
    <t>132****3204</t>
  </si>
  <si>
    <t>90307120******00105123</t>
  </si>
  <si>
    <t>136****5732</t>
  </si>
  <si>
    <t>郑昌钰</t>
  </si>
  <si>
    <t>62218405******15286</t>
  </si>
  <si>
    <t>136****6049</t>
  </si>
  <si>
    <t>张乃溪</t>
  </si>
  <si>
    <t>90307120******00105141</t>
  </si>
  <si>
    <t>133****5249</t>
  </si>
  <si>
    <t>郑新潘</t>
  </si>
  <si>
    <t>62218405******32951</t>
  </si>
  <si>
    <t>136****4305</t>
  </si>
  <si>
    <t>张胜娥</t>
  </si>
  <si>
    <t>62218405******33249</t>
  </si>
  <si>
    <t>136****9848</t>
  </si>
  <si>
    <t>郑友旭</t>
  </si>
  <si>
    <t>90307120******00105178</t>
  </si>
  <si>
    <t>郑昌柳</t>
  </si>
  <si>
    <t>62218405******32969</t>
  </si>
  <si>
    <t>138****1946</t>
  </si>
  <si>
    <t>罗连妹</t>
  </si>
  <si>
    <t>62218405******32977</t>
  </si>
  <si>
    <t>136****3084</t>
  </si>
  <si>
    <t>62303611******46876</t>
  </si>
  <si>
    <t>132****7410</t>
  </si>
  <si>
    <t>62218405******31037</t>
  </si>
  <si>
    <t>137****3756</t>
  </si>
  <si>
    <t>90307120******00105221</t>
  </si>
  <si>
    <t>131****7615</t>
  </si>
  <si>
    <t>张乃佑</t>
  </si>
  <si>
    <t>90307120******00105230</t>
  </si>
  <si>
    <t>135****2640</t>
  </si>
  <si>
    <t>张上笔</t>
  </si>
  <si>
    <t>62218405******33280</t>
  </si>
  <si>
    <t>135****1815</t>
  </si>
  <si>
    <t>郑兴坎</t>
  </si>
  <si>
    <t>62218405******90705</t>
  </si>
  <si>
    <t>137****4346</t>
  </si>
  <si>
    <t>郑兴添</t>
  </si>
  <si>
    <t>62218405******32533</t>
  </si>
  <si>
    <t>131****5003</t>
  </si>
  <si>
    <t>张兴启</t>
  </si>
  <si>
    <t>62218405******34494</t>
  </si>
  <si>
    <t>132****7867</t>
  </si>
  <si>
    <t>张乃江</t>
  </si>
  <si>
    <t>62218405******33694</t>
  </si>
  <si>
    <t>136****3489</t>
  </si>
  <si>
    <t>魏家荣</t>
  </si>
  <si>
    <t>62218405******33546</t>
  </si>
  <si>
    <t>139****0464</t>
  </si>
  <si>
    <t>张玉义</t>
  </si>
  <si>
    <t>62218405******34122</t>
  </si>
  <si>
    <t>134****1429</t>
  </si>
  <si>
    <t>62218405******33520</t>
  </si>
  <si>
    <t>137****6438</t>
  </si>
  <si>
    <t>郑昌魁</t>
  </si>
  <si>
    <t>62218405******33439</t>
  </si>
  <si>
    <t>132****3822</t>
  </si>
  <si>
    <t>罗上位</t>
  </si>
  <si>
    <t>62218405******34338</t>
  </si>
  <si>
    <t>133****4910</t>
  </si>
  <si>
    <t>罗上孟</t>
  </si>
  <si>
    <t>62218405******33355</t>
  </si>
  <si>
    <t>131****2423</t>
  </si>
  <si>
    <t>张丽霞</t>
  </si>
  <si>
    <t>62218405******33868</t>
  </si>
  <si>
    <t>139****2556</t>
  </si>
  <si>
    <t>62218405******33405</t>
  </si>
  <si>
    <t>131****8606</t>
  </si>
  <si>
    <t>张乃群</t>
  </si>
  <si>
    <t>90307120******00105374</t>
  </si>
  <si>
    <t>138****5959</t>
  </si>
  <si>
    <t>62218405******33454</t>
  </si>
  <si>
    <t>131****7769</t>
  </si>
  <si>
    <t>张乃居</t>
  </si>
  <si>
    <t>62218405******33298</t>
  </si>
  <si>
    <t>135****5601</t>
  </si>
  <si>
    <t>魏秀汉</t>
  </si>
  <si>
    <t>62218405******34486</t>
  </si>
  <si>
    <t>136****3502</t>
  </si>
  <si>
    <t>黄香妹</t>
  </si>
  <si>
    <t>62218405******33314</t>
  </si>
  <si>
    <t>131****9094</t>
  </si>
  <si>
    <t>王秀珠</t>
  </si>
  <si>
    <t>62218405******33397</t>
  </si>
  <si>
    <t>137****4194</t>
  </si>
  <si>
    <t>张玉三</t>
  </si>
  <si>
    <t>62218405******34429</t>
  </si>
  <si>
    <t>131****2753</t>
  </si>
  <si>
    <t>郑玉珠</t>
  </si>
  <si>
    <t>62218405******34411</t>
  </si>
  <si>
    <t>136****0374</t>
  </si>
  <si>
    <t>郑兴高</t>
  </si>
  <si>
    <t>62218405******34452</t>
  </si>
  <si>
    <t>137****7961</t>
  </si>
  <si>
    <t>张玉会</t>
  </si>
  <si>
    <t>62218405******33389</t>
  </si>
  <si>
    <t>138****6735</t>
  </si>
  <si>
    <t>张罗平</t>
  </si>
  <si>
    <t>90307120******00105472</t>
  </si>
  <si>
    <t>133****6614</t>
  </si>
  <si>
    <t>郑家煌</t>
  </si>
  <si>
    <t>62218405******35715</t>
  </si>
  <si>
    <t>137****0877</t>
  </si>
  <si>
    <t>郑发胜</t>
  </si>
  <si>
    <t>62218405******35814</t>
  </si>
  <si>
    <t>133****4766</t>
  </si>
  <si>
    <t>郑兴清</t>
  </si>
  <si>
    <t>62218405******34668</t>
  </si>
  <si>
    <t>131****6791</t>
  </si>
  <si>
    <t>郑发兴</t>
  </si>
  <si>
    <t>62218405******34916</t>
  </si>
  <si>
    <t>135****7068</t>
  </si>
  <si>
    <t>郑家清</t>
  </si>
  <si>
    <t>62218405******34940</t>
  </si>
  <si>
    <t>138****5734</t>
  </si>
  <si>
    <t>郑家产</t>
  </si>
  <si>
    <t>62218405******35905</t>
  </si>
  <si>
    <t>138****7000</t>
  </si>
  <si>
    <t>郑新富</t>
  </si>
  <si>
    <t>62218405******34924</t>
  </si>
  <si>
    <t>139****1125</t>
  </si>
  <si>
    <t>郑兴佳</t>
  </si>
  <si>
    <t>62218405******35897</t>
  </si>
  <si>
    <t>132****4524</t>
  </si>
  <si>
    <t>林美兰</t>
  </si>
  <si>
    <t>62218405******35772</t>
  </si>
  <si>
    <t>132****1571</t>
  </si>
  <si>
    <t>郑家荣</t>
  </si>
  <si>
    <t>62218405******34650</t>
  </si>
  <si>
    <t>134****9643</t>
  </si>
  <si>
    <t>郑兰妹</t>
  </si>
  <si>
    <t>62218405******34932</t>
  </si>
  <si>
    <t>132****7386</t>
  </si>
  <si>
    <t>张乃快</t>
  </si>
  <si>
    <t>62218405******34726</t>
  </si>
  <si>
    <t>136****7951</t>
  </si>
  <si>
    <t>郑新文</t>
  </si>
  <si>
    <t>62218405******35350</t>
  </si>
  <si>
    <t>139****1901</t>
  </si>
  <si>
    <t>郑新康</t>
  </si>
  <si>
    <t>62218405******35582</t>
  </si>
  <si>
    <t>136****0866</t>
  </si>
  <si>
    <t>郑家群</t>
  </si>
  <si>
    <t>62218405******34577</t>
  </si>
  <si>
    <t>135****6615</t>
  </si>
  <si>
    <t>62218405******34841</t>
  </si>
  <si>
    <t>131****8505</t>
  </si>
  <si>
    <t>郑家友</t>
  </si>
  <si>
    <t>62218405******34791</t>
  </si>
  <si>
    <t>135****9222</t>
  </si>
  <si>
    <t>郑家宝</t>
  </si>
  <si>
    <t>62218405******90853</t>
  </si>
  <si>
    <t>134****0134</t>
  </si>
  <si>
    <t>62218405******35806</t>
  </si>
  <si>
    <t>133****5110</t>
  </si>
  <si>
    <t>郑家朴</t>
  </si>
  <si>
    <t>62218405******90812</t>
  </si>
  <si>
    <t>136****3179</t>
  </si>
  <si>
    <t>62218405******34817</t>
  </si>
  <si>
    <t>134****8872</t>
  </si>
  <si>
    <t>郑家乐</t>
  </si>
  <si>
    <t>62218405******34635</t>
  </si>
  <si>
    <t>138****3189</t>
  </si>
  <si>
    <t>郑泽旺</t>
  </si>
  <si>
    <t>62218405******90796</t>
  </si>
  <si>
    <t>133****7350</t>
  </si>
  <si>
    <t>郑长光</t>
  </si>
  <si>
    <t>62218405******34858</t>
  </si>
  <si>
    <t>133****6982</t>
  </si>
  <si>
    <t>郑家量</t>
  </si>
  <si>
    <t>62218405******34833</t>
  </si>
  <si>
    <t>134****5607</t>
  </si>
  <si>
    <t>62218405******34775</t>
  </si>
  <si>
    <t>136****9009</t>
  </si>
  <si>
    <t>张细妹</t>
  </si>
  <si>
    <t>62218405******36440</t>
  </si>
  <si>
    <t>138****8281</t>
  </si>
  <si>
    <t>郑昌期</t>
  </si>
  <si>
    <t>90307120******00105757</t>
  </si>
  <si>
    <t>135****6084</t>
  </si>
  <si>
    <t>郑家灿</t>
  </si>
  <si>
    <t>62218405******36523</t>
  </si>
  <si>
    <t>136****0163</t>
  </si>
  <si>
    <t>郑家樵</t>
  </si>
  <si>
    <t>62218405******36945</t>
  </si>
  <si>
    <t>134****7588</t>
  </si>
  <si>
    <t>郑家潘</t>
  </si>
  <si>
    <t>62218405******36671</t>
  </si>
  <si>
    <t>135****9948</t>
  </si>
  <si>
    <t>郑昌益</t>
  </si>
  <si>
    <t>62218405******36937</t>
  </si>
  <si>
    <t>134****4954</t>
  </si>
  <si>
    <t>郑家椿</t>
  </si>
  <si>
    <t>62218405******36838</t>
  </si>
  <si>
    <t>133****7151</t>
  </si>
  <si>
    <t>郑家先</t>
  </si>
  <si>
    <t>62218405******36630</t>
  </si>
  <si>
    <t>131****3171</t>
  </si>
  <si>
    <t>62303615******37738</t>
  </si>
  <si>
    <t>135****3572</t>
  </si>
  <si>
    <t>90307120******00062668</t>
  </si>
  <si>
    <t>132****9045</t>
  </si>
  <si>
    <t>62218405******37018</t>
  </si>
  <si>
    <t>131****7010</t>
  </si>
  <si>
    <t>郑宜箱</t>
  </si>
  <si>
    <t>62218405******36416</t>
  </si>
  <si>
    <t>134****3630</t>
  </si>
  <si>
    <t>高宝妹</t>
  </si>
  <si>
    <t>62218405******36606</t>
  </si>
  <si>
    <t>134****5555</t>
  </si>
  <si>
    <t>廖上千</t>
  </si>
  <si>
    <t>62218405******36994</t>
  </si>
  <si>
    <t>132****2724</t>
  </si>
  <si>
    <t>郑发忠</t>
  </si>
  <si>
    <t>62218405******36747</t>
  </si>
  <si>
    <t>134****1265</t>
  </si>
  <si>
    <t>郑昌用</t>
  </si>
  <si>
    <t>62218405******36515</t>
  </si>
  <si>
    <t>138****4080</t>
  </si>
  <si>
    <t>郑家堂</t>
  </si>
  <si>
    <t>62218405******36556</t>
  </si>
  <si>
    <t>132****1163</t>
  </si>
  <si>
    <t>90307120******00105917</t>
  </si>
  <si>
    <t>133****3138</t>
  </si>
  <si>
    <t>张玉振</t>
  </si>
  <si>
    <t>62218405******36853</t>
  </si>
  <si>
    <t>134****0444</t>
  </si>
  <si>
    <t>郑宜炎</t>
  </si>
  <si>
    <t>90307120******00105935</t>
  </si>
  <si>
    <t>137****3361</t>
  </si>
  <si>
    <t>郑家灶</t>
  </si>
  <si>
    <t>62218405******37059</t>
  </si>
  <si>
    <t>132****1508</t>
  </si>
  <si>
    <t>张兆燕</t>
  </si>
  <si>
    <t>90307120******00105953</t>
  </si>
  <si>
    <t>136****6508</t>
  </si>
  <si>
    <t>郑发地</t>
  </si>
  <si>
    <t>62218405******36804</t>
  </si>
  <si>
    <t>136****6505</t>
  </si>
  <si>
    <t>张兆汉</t>
  </si>
  <si>
    <t>62218405******37737</t>
  </si>
  <si>
    <t>134****3201</t>
  </si>
  <si>
    <t>张兆胜</t>
  </si>
  <si>
    <t>62218405******37844</t>
  </si>
  <si>
    <t>134****1088</t>
  </si>
  <si>
    <t>62218405******37570</t>
  </si>
  <si>
    <t>134****2443</t>
  </si>
  <si>
    <t>62218405******37711</t>
  </si>
  <si>
    <t>136****3476</t>
  </si>
  <si>
    <t>郑宜坋</t>
  </si>
  <si>
    <t>62218405******37919</t>
  </si>
  <si>
    <t>135****6678</t>
  </si>
  <si>
    <t>郑家焕</t>
  </si>
  <si>
    <t>62218405******37653</t>
  </si>
  <si>
    <t>137****1281</t>
  </si>
  <si>
    <t>郑家箱</t>
  </si>
  <si>
    <t>62218405******37604</t>
  </si>
  <si>
    <t>138****6803</t>
  </si>
  <si>
    <t>张秀梅</t>
  </si>
  <si>
    <t>62218405******22085</t>
  </si>
  <si>
    <t>133****9940</t>
  </si>
  <si>
    <t>郑宜逊</t>
  </si>
  <si>
    <t>35042533********</t>
  </si>
  <si>
    <t>90307120******00106051</t>
  </si>
  <si>
    <t>135****4228</t>
  </si>
  <si>
    <t>62218405******37851</t>
  </si>
  <si>
    <t>138****8427</t>
  </si>
  <si>
    <t>郑家棣</t>
  </si>
  <si>
    <t>62218405******37877</t>
  </si>
  <si>
    <t>139****6852</t>
  </si>
  <si>
    <t>郑家色</t>
  </si>
  <si>
    <t>62218405******37836</t>
  </si>
  <si>
    <t>135****4726</t>
  </si>
  <si>
    <t>池秀珠</t>
  </si>
  <si>
    <t>62218405******37729</t>
  </si>
  <si>
    <t>135****5156</t>
  </si>
  <si>
    <t>郑家毅</t>
  </si>
  <si>
    <t>62218405******37505</t>
  </si>
  <si>
    <t>131****8492</t>
  </si>
  <si>
    <t>郑家朝</t>
  </si>
  <si>
    <t>62218405******37794</t>
  </si>
  <si>
    <t>139****9192</t>
  </si>
  <si>
    <t>90307120******00106122</t>
  </si>
  <si>
    <t>137****5456</t>
  </si>
  <si>
    <t>62218405******37687</t>
  </si>
  <si>
    <t>134****1608</t>
  </si>
  <si>
    <t>62218405******37679</t>
  </si>
  <si>
    <t>137****2504</t>
  </si>
  <si>
    <t>张兴友</t>
  </si>
  <si>
    <t>62218405******59561</t>
  </si>
  <si>
    <t>137****3741</t>
  </si>
  <si>
    <t>郑昌兴</t>
  </si>
  <si>
    <t>62218405******23269</t>
  </si>
  <si>
    <t>131****2149</t>
  </si>
  <si>
    <t>张昌戊</t>
  </si>
  <si>
    <t>62218405******37935</t>
  </si>
  <si>
    <t>139****0473</t>
  </si>
  <si>
    <t>62218405******38073</t>
  </si>
  <si>
    <t>133****2908</t>
  </si>
  <si>
    <t>郑宜城</t>
  </si>
  <si>
    <t>62218405******00610</t>
  </si>
  <si>
    <t>136****8980</t>
  </si>
  <si>
    <t>郑家湖</t>
  </si>
  <si>
    <t>62218405******38180</t>
  </si>
  <si>
    <t>137****2095</t>
  </si>
  <si>
    <t>郑家配</t>
  </si>
  <si>
    <t>62218405******38503</t>
  </si>
  <si>
    <t>135****8851</t>
  </si>
  <si>
    <t>郑宜炼</t>
  </si>
  <si>
    <t>90307120******00571002</t>
  </si>
  <si>
    <t>132****5903</t>
  </si>
  <si>
    <t>62218405******38099</t>
  </si>
  <si>
    <t>138****6146</t>
  </si>
  <si>
    <t>郑宜荣</t>
  </si>
  <si>
    <t>62218405******37976</t>
  </si>
  <si>
    <t>137****1821</t>
  </si>
  <si>
    <t>郑新如</t>
  </si>
  <si>
    <t>90307120******00106257</t>
  </si>
  <si>
    <t>133****8393</t>
  </si>
  <si>
    <t>郑昌随</t>
  </si>
  <si>
    <t>62218405******37992</t>
  </si>
  <si>
    <t>137****1898</t>
  </si>
  <si>
    <t>郑友超</t>
  </si>
  <si>
    <t>90307120******00595497</t>
  </si>
  <si>
    <t>133****3821</t>
  </si>
  <si>
    <t>郑家报</t>
  </si>
  <si>
    <t>62218405******05459</t>
  </si>
  <si>
    <t>134****7652</t>
  </si>
  <si>
    <t>62303615******44690</t>
  </si>
  <si>
    <t>135****8008</t>
  </si>
  <si>
    <t>郑家岩</t>
  </si>
  <si>
    <t>90307120******00106300</t>
  </si>
  <si>
    <t>131****4287</t>
  </si>
  <si>
    <t>张乃汉</t>
  </si>
  <si>
    <t>62218405******27225</t>
  </si>
  <si>
    <t>131****1178</t>
  </si>
  <si>
    <t>张乃炼</t>
  </si>
  <si>
    <t>62218405******26854</t>
  </si>
  <si>
    <t>135****7201</t>
  </si>
  <si>
    <t>叶秀美</t>
  </si>
  <si>
    <t>62218405******85981</t>
  </si>
  <si>
    <t>138****4834</t>
  </si>
  <si>
    <t>张玉华</t>
  </si>
  <si>
    <t>62218405******17012</t>
  </si>
  <si>
    <t>134****7609</t>
  </si>
  <si>
    <t>张乃贤</t>
  </si>
  <si>
    <t>62218405******26185</t>
  </si>
  <si>
    <t>131****1097</t>
  </si>
  <si>
    <t>张兴人</t>
  </si>
  <si>
    <t>62218405******26037</t>
  </si>
  <si>
    <t>138****1025</t>
  </si>
  <si>
    <t>张英汉</t>
  </si>
  <si>
    <t>62218405******26128</t>
  </si>
  <si>
    <t>136****3093</t>
  </si>
  <si>
    <t>张玉灿</t>
  </si>
  <si>
    <t>62218405******26920</t>
  </si>
  <si>
    <t>133****6909</t>
  </si>
  <si>
    <t>张乃龙</t>
  </si>
  <si>
    <t>90307120******00106391</t>
  </si>
  <si>
    <t>135****8431</t>
  </si>
  <si>
    <t>张玉德</t>
  </si>
  <si>
    <t>62218405******27324</t>
  </si>
  <si>
    <t>137****5165</t>
  </si>
  <si>
    <t>郑家久</t>
  </si>
  <si>
    <t>62218405******04692</t>
  </si>
  <si>
    <t>132****7984</t>
  </si>
  <si>
    <t>郑宜群</t>
  </si>
  <si>
    <t>62218405******38651</t>
  </si>
  <si>
    <t>136****6038</t>
  </si>
  <si>
    <t>张菊芳</t>
  </si>
  <si>
    <t>62218405******30872</t>
  </si>
  <si>
    <t>139****7893</t>
  </si>
  <si>
    <t>郑昌慧</t>
  </si>
  <si>
    <t>52273120********</t>
  </si>
  <si>
    <t>62303615******15952</t>
  </si>
  <si>
    <t>138****1855</t>
  </si>
  <si>
    <t>钟前富</t>
  </si>
  <si>
    <t>62218405******46258</t>
  </si>
  <si>
    <t>135****4598</t>
  </si>
  <si>
    <t>郑宜灯</t>
  </si>
  <si>
    <t>62218405******39758</t>
  </si>
  <si>
    <t>139****4294</t>
  </si>
  <si>
    <t>郑其培</t>
  </si>
  <si>
    <t>62218405******38560</t>
  </si>
  <si>
    <t>136****7699</t>
  </si>
  <si>
    <t>郑昌灿</t>
  </si>
  <si>
    <t>90307120******00106505</t>
  </si>
  <si>
    <t>131****0675</t>
  </si>
  <si>
    <t>郑昌耀</t>
  </si>
  <si>
    <t>62218405******17851</t>
  </si>
  <si>
    <t>134****2481</t>
  </si>
  <si>
    <t>郑家炳</t>
  </si>
  <si>
    <t>62218405******38800</t>
  </si>
  <si>
    <t>136****3372</t>
  </si>
  <si>
    <t>62218405******38735</t>
  </si>
  <si>
    <t>134****7490</t>
  </si>
  <si>
    <t>郑昌炎</t>
  </si>
  <si>
    <t>62218405******38685</t>
  </si>
  <si>
    <t>131****4178</t>
  </si>
  <si>
    <t>62218405******38842</t>
  </si>
  <si>
    <t>132****3658</t>
  </si>
  <si>
    <t>郑宜文</t>
  </si>
  <si>
    <t>62218405******38636</t>
  </si>
  <si>
    <t>139****7855</t>
  </si>
  <si>
    <t>郑其圪</t>
  </si>
  <si>
    <t>62218405******39345</t>
  </si>
  <si>
    <t>135****5515</t>
  </si>
  <si>
    <t>郑宜平</t>
  </si>
  <si>
    <t>62218405******38826</t>
  </si>
  <si>
    <t>136****8477</t>
  </si>
  <si>
    <t>郑家泮</t>
  </si>
  <si>
    <t>62218405******38610</t>
  </si>
  <si>
    <t>133****4352</t>
  </si>
  <si>
    <t>62218405******39295</t>
  </si>
  <si>
    <t>139****4797</t>
  </si>
  <si>
    <t>郑家墩</t>
  </si>
  <si>
    <t>62218405******38644</t>
  </si>
  <si>
    <t>135****7603</t>
  </si>
  <si>
    <t>郑宜武</t>
  </si>
  <si>
    <t>90307120******00546068</t>
  </si>
  <si>
    <t>139****2619</t>
  </si>
  <si>
    <t>62218405******32282</t>
  </si>
  <si>
    <t>135****7167</t>
  </si>
  <si>
    <t>郑泽喜</t>
  </si>
  <si>
    <t>90307120******00106649</t>
  </si>
  <si>
    <t>133****7503</t>
  </si>
  <si>
    <t>郑福炳</t>
  </si>
  <si>
    <t>62218405******40103</t>
  </si>
  <si>
    <t>132****4842</t>
  </si>
  <si>
    <t>郑新水</t>
  </si>
  <si>
    <t>62218405******39428</t>
  </si>
  <si>
    <t>135****6427</t>
  </si>
  <si>
    <t>郑大全</t>
  </si>
  <si>
    <t>62218405******15294</t>
  </si>
  <si>
    <t>138****4873</t>
  </si>
  <si>
    <t>郑新日</t>
  </si>
  <si>
    <t>62218405******39493</t>
  </si>
  <si>
    <t>136****6772</t>
  </si>
  <si>
    <t>郑新庭</t>
  </si>
  <si>
    <t>90307120******00106694</t>
  </si>
  <si>
    <t>133****9363</t>
  </si>
  <si>
    <t>62218405******39527</t>
  </si>
  <si>
    <t>138****6949</t>
  </si>
  <si>
    <t>郑新樟</t>
  </si>
  <si>
    <t>62218405******17885</t>
  </si>
  <si>
    <t>131****7339</t>
  </si>
  <si>
    <t>郑福灶</t>
  </si>
  <si>
    <t>62218405******39667</t>
  </si>
  <si>
    <t>139****4068</t>
  </si>
  <si>
    <t>郑新在</t>
  </si>
  <si>
    <t>62218405******40145</t>
  </si>
  <si>
    <t>133****0738</t>
  </si>
  <si>
    <t>郑新詹</t>
  </si>
  <si>
    <t>90307120******00106747</t>
  </si>
  <si>
    <t>135****0273</t>
  </si>
  <si>
    <t>62218405******39501</t>
  </si>
  <si>
    <t>137****5642</t>
  </si>
  <si>
    <t>郑福善</t>
  </si>
  <si>
    <t>90307120******00106765</t>
  </si>
  <si>
    <t>136****4760</t>
  </si>
  <si>
    <t>郑泽灵</t>
  </si>
  <si>
    <t>62218405******40202</t>
  </si>
  <si>
    <t>137****9860</t>
  </si>
  <si>
    <t>郑新平</t>
  </si>
  <si>
    <t>90307120******00106783</t>
  </si>
  <si>
    <t>136****8031</t>
  </si>
  <si>
    <t>90307120******00106792</t>
  </si>
  <si>
    <t>137****3074</t>
  </si>
  <si>
    <t>郑新军</t>
  </si>
  <si>
    <t>62218405******39626</t>
  </si>
  <si>
    <t>134****1841</t>
  </si>
  <si>
    <t>郑新猴</t>
  </si>
  <si>
    <t>90307120******00106818</t>
  </si>
  <si>
    <t>136****6597</t>
  </si>
  <si>
    <t>郑昌惠</t>
  </si>
  <si>
    <t>62218405******40442</t>
  </si>
  <si>
    <t>136****9017</t>
  </si>
  <si>
    <t>张美兰</t>
  </si>
  <si>
    <t>62218405******40533</t>
  </si>
  <si>
    <t>139****9251</t>
  </si>
  <si>
    <t>62218405******40376</t>
  </si>
  <si>
    <t>136****3783</t>
  </si>
  <si>
    <t>郑友仁</t>
  </si>
  <si>
    <t>90307120******00106854</t>
  </si>
  <si>
    <t>133****6347</t>
  </si>
  <si>
    <t>郑家休</t>
  </si>
  <si>
    <t>62218405******40293</t>
  </si>
  <si>
    <t>135****2913</t>
  </si>
  <si>
    <t>62218405******40848</t>
  </si>
  <si>
    <t>137****5574</t>
  </si>
  <si>
    <t>郑昌满</t>
  </si>
  <si>
    <t>90307120******00106881</t>
  </si>
  <si>
    <t>137****0497</t>
  </si>
  <si>
    <t>郑家宽</t>
  </si>
  <si>
    <t>90307120******00106890</t>
  </si>
  <si>
    <t>135****7962</t>
  </si>
  <si>
    <t>62218405******40814</t>
  </si>
  <si>
    <t>133****4997</t>
  </si>
  <si>
    <t>62218405******40483</t>
  </si>
  <si>
    <t>133****4909</t>
  </si>
  <si>
    <t>郑昌国</t>
  </si>
  <si>
    <t>62218405******40806</t>
  </si>
  <si>
    <t>131****5781</t>
  </si>
  <si>
    <t>张乃党</t>
  </si>
  <si>
    <t>90307120******00106934</t>
  </si>
  <si>
    <t>131****9009</t>
  </si>
  <si>
    <t>郑福枝</t>
  </si>
  <si>
    <t>62218405******40608</t>
  </si>
  <si>
    <t>62218405******40426</t>
  </si>
  <si>
    <t>139****3613</t>
  </si>
  <si>
    <t>张兴楠</t>
  </si>
  <si>
    <t>62218405******40244</t>
  </si>
  <si>
    <t>134****7907</t>
  </si>
  <si>
    <t>张玉江</t>
  </si>
  <si>
    <t>62218405******40491</t>
  </si>
  <si>
    <t>132****8203</t>
  </si>
  <si>
    <t>郑家雄</t>
  </si>
  <si>
    <t>62218405******31326</t>
  </si>
  <si>
    <t>137****6636</t>
  </si>
  <si>
    <t>郑新香</t>
  </si>
  <si>
    <t>62218405******05178</t>
  </si>
  <si>
    <t>138****5081</t>
  </si>
  <si>
    <t>张英生</t>
  </si>
  <si>
    <t>62218405******09037</t>
  </si>
  <si>
    <t>136****2839</t>
  </si>
  <si>
    <t>张玉建</t>
  </si>
  <si>
    <t>90307120******00121944</t>
  </si>
  <si>
    <t>133****6959</t>
  </si>
  <si>
    <t>张英温</t>
  </si>
  <si>
    <t>62218405******32175</t>
  </si>
  <si>
    <t>137****9737</t>
  </si>
  <si>
    <t>池香珠</t>
  </si>
  <si>
    <t>62218405******54951</t>
  </si>
  <si>
    <t>135****3763</t>
  </si>
  <si>
    <t>郑美娇</t>
  </si>
  <si>
    <t>62218405******15345</t>
  </si>
  <si>
    <t>136****3526</t>
  </si>
  <si>
    <t>蒋秀龙</t>
  </si>
  <si>
    <t>62218405******33231</t>
  </si>
  <si>
    <t>131****8366</t>
  </si>
  <si>
    <t>郑福建</t>
  </si>
  <si>
    <t>62218405******32803</t>
  </si>
  <si>
    <t>138****5969</t>
  </si>
  <si>
    <t>郑艳芳</t>
  </si>
  <si>
    <t>90307120******00122122</t>
  </si>
  <si>
    <t>132****1218</t>
  </si>
  <si>
    <t>郑家律</t>
  </si>
  <si>
    <t>62218405******85409</t>
  </si>
  <si>
    <t>133****3977</t>
  </si>
  <si>
    <t>张玉芽</t>
  </si>
  <si>
    <t>90307120******00122140</t>
  </si>
  <si>
    <t>132****3602</t>
  </si>
  <si>
    <t>郑昌衍</t>
  </si>
  <si>
    <t>90307120******00122159</t>
  </si>
  <si>
    <t>138****7114</t>
  </si>
  <si>
    <t>62218405******11658</t>
  </si>
  <si>
    <t>134****7930</t>
  </si>
  <si>
    <t>大田县广平镇丰庄村水稻种植保险投保人情况明细表</t>
  </si>
  <si>
    <t>黄世樑</t>
  </si>
  <si>
    <t>62218405******93122</t>
  </si>
  <si>
    <t>136****3712</t>
  </si>
  <si>
    <t>下城</t>
  </si>
  <si>
    <t>黄世加</t>
  </si>
  <si>
    <t>90307120******00063061</t>
  </si>
  <si>
    <t>135****7344</t>
  </si>
  <si>
    <t>黄世宁</t>
  </si>
  <si>
    <t>90307120******00063070</t>
  </si>
  <si>
    <t>137****4849</t>
  </si>
  <si>
    <t>黄世兴</t>
  </si>
  <si>
    <t>90307120******00063089</t>
  </si>
  <si>
    <t>132****6592</t>
  </si>
  <si>
    <t>黄世初</t>
  </si>
  <si>
    <t>62218405******42190</t>
  </si>
  <si>
    <t>133****6666</t>
  </si>
  <si>
    <t>罗新珠</t>
  </si>
  <si>
    <t>62218405******42158</t>
  </si>
  <si>
    <t>134****1147</t>
  </si>
  <si>
    <t>黄立鹏</t>
  </si>
  <si>
    <t>62218405******57666</t>
  </si>
  <si>
    <t>137****0915</t>
  </si>
  <si>
    <t>罗香妹</t>
  </si>
  <si>
    <t>90307120******00063123</t>
  </si>
  <si>
    <t>138****0637</t>
  </si>
  <si>
    <t>黄成汉</t>
  </si>
  <si>
    <t>90307120******00063132</t>
  </si>
  <si>
    <t>137****0899</t>
  </si>
  <si>
    <t>王上宜</t>
  </si>
  <si>
    <t>62218405******93031</t>
  </si>
  <si>
    <t>139****3831</t>
  </si>
  <si>
    <t>刘玉香</t>
  </si>
  <si>
    <t>62218405******92918</t>
  </si>
  <si>
    <t>135****5254</t>
  </si>
  <si>
    <t>黄世仁</t>
  </si>
  <si>
    <t>90307120******00063169</t>
  </si>
  <si>
    <t>罗上远</t>
  </si>
  <si>
    <t>62218405******56261</t>
  </si>
  <si>
    <t>131****2178</t>
  </si>
  <si>
    <t>黄梅芳</t>
  </si>
  <si>
    <t>62218405******42216</t>
  </si>
  <si>
    <t>134****4345</t>
  </si>
  <si>
    <t>罗志智</t>
  </si>
  <si>
    <t>90307120******00063196</t>
  </si>
  <si>
    <t>137****9390</t>
  </si>
  <si>
    <t>罗奕亭</t>
  </si>
  <si>
    <t>62218405******41887</t>
  </si>
  <si>
    <t>137****0641</t>
  </si>
  <si>
    <t>罗奕根</t>
  </si>
  <si>
    <t>62218405******41739</t>
  </si>
  <si>
    <t>137****2496</t>
  </si>
  <si>
    <t>王秀香</t>
  </si>
  <si>
    <t>62218405******93270</t>
  </si>
  <si>
    <t>133****6128</t>
  </si>
  <si>
    <t>黄成算</t>
  </si>
  <si>
    <t>90307120******00063230</t>
  </si>
  <si>
    <t>131****5916</t>
  </si>
  <si>
    <t>黄奕健</t>
  </si>
  <si>
    <t>62218405******21941</t>
  </si>
  <si>
    <t>132****5052</t>
  </si>
  <si>
    <t>陈志太</t>
  </si>
  <si>
    <t>90307120******00063258</t>
  </si>
  <si>
    <t>139****3388</t>
  </si>
  <si>
    <t>王上灿</t>
  </si>
  <si>
    <t>90307120******00448192</t>
  </si>
  <si>
    <t>132****1344</t>
  </si>
  <si>
    <t>黄立会</t>
  </si>
  <si>
    <t>62218405******57609</t>
  </si>
  <si>
    <t>136****6188</t>
  </si>
  <si>
    <t>黄奕堂</t>
  </si>
  <si>
    <t>90307120******00063285</t>
  </si>
  <si>
    <t>133****1870</t>
  </si>
  <si>
    <t>黄继祖</t>
  </si>
  <si>
    <t>62218405******41499</t>
  </si>
  <si>
    <t>131****2657</t>
  </si>
  <si>
    <t>王英华</t>
  </si>
  <si>
    <t>90307120******00495844</t>
  </si>
  <si>
    <t>138****7222</t>
  </si>
  <si>
    <t>庄穆荣</t>
  </si>
  <si>
    <t>90304130******00014492</t>
  </si>
  <si>
    <t>138****7452</t>
  </si>
  <si>
    <t>罗上根</t>
  </si>
  <si>
    <t>62218405******32731</t>
  </si>
  <si>
    <t>132****3798</t>
  </si>
  <si>
    <t>黄世安</t>
  </si>
  <si>
    <t>90307120******00063329</t>
  </si>
  <si>
    <t>134****8498</t>
  </si>
  <si>
    <t>黄青海</t>
  </si>
  <si>
    <t>90307120******00063338</t>
  </si>
  <si>
    <t>135****3563</t>
  </si>
  <si>
    <t>刘金娣</t>
  </si>
  <si>
    <t>62218405******92199</t>
  </si>
  <si>
    <t>131****7895</t>
  </si>
  <si>
    <t>温凤琴</t>
  </si>
  <si>
    <t>62218405******32699</t>
  </si>
  <si>
    <t>138****0197</t>
  </si>
  <si>
    <t>黄奕智</t>
  </si>
  <si>
    <t>90307120******00063365</t>
  </si>
  <si>
    <t>137****1307</t>
  </si>
  <si>
    <t>黄奕诚</t>
  </si>
  <si>
    <t>62218405******41903</t>
  </si>
  <si>
    <t>131****5025</t>
  </si>
  <si>
    <t>黄奕信</t>
  </si>
  <si>
    <t>90307120******00063034</t>
  </si>
  <si>
    <t>138****3243</t>
  </si>
  <si>
    <t>王英榕</t>
  </si>
  <si>
    <t>62218405******92348</t>
  </si>
  <si>
    <t>138****5391</t>
  </si>
  <si>
    <t>王英敏</t>
  </si>
  <si>
    <t>62218405******41028</t>
  </si>
  <si>
    <t>139****0388</t>
  </si>
  <si>
    <t>王英彬</t>
  </si>
  <si>
    <t>62218405******42281</t>
  </si>
  <si>
    <t>136****0854</t>
  </si>
  <si>
    <t>王上森</t>
  </si>
  <si>
    <t>90307120******00063409</t>
  </si>
  <si>
    <t>133****3409</t>
  </si>
  <si>
    <t>王玉班</t>
  </si>
  <si>
    <t>62218405******05541</t>
  </si>
  <si>
    <t>133****2486</t>
  </si>
  <si>
    <t>王上杭</t>
  </si>
  <si>
    <t>90307120******00063427</t>
  </si>
  <si>
    <t>139****5868</t>
  </si>
  <si>
    <t>王上洋</t>
  </si>
  <si>
    <t>62218405******92298</t>
  </si>
  <si>
    <t>136****9274</t>
  </si>
  <si>
    <t>罗施玉</t>
  </si>
  <si>
    <t>62218405******59878</t>
  </si>
  <si>
    <t>132****3921</t>
  </si>
  <si>
    <t>罗施茂</t>
  </si>
  <si>
    <t>90307120******00063454</t>
  </si>
  <si>
    <t>134****9173</t>
  </si>
  <si>
    <t>罗上添</t>
  </si>
  <si>
    <t>62218405******56655</t>
  </si>
  <si>
    <t>131****7238</t>
  </si>
  <si>
    <t>罗上炳</t>
  </si>
  <si>
    <t>90307120******00063472</t>
  </si>
  <si>
    <t>139****0722</t>
  </si>
  <si>
    <t>罗上兴</t>
  </si>
  <si>
    <t>62218405******43412</t>
  </si>
  <si>
    <t>133****8769</t>
  </si>
  <si>
    <t>王上全</t>
  </si>
  <si>
    <t>90307120******00063490</t>
  </si>
  <si>
    <t>138****1203</t>
  </si>
  <si>
    <t>王上安</t>
  </si>
  <si>
    <t>62218405******57641</t>
  </si>
  <si>
    <t>139****4138</t>
  </si>
  <si>
    <t>王上根</t>
  </si>
  <si>
    <t>62218405******32673</t>
  </si>
  <si>
    <t>133****7579</t>
  </si>
  <si>
    <t>王上炎</t>
  </si>
  <si>
    <t>62218405******17919</t>
  </si>
  <si>
    <t>137****0471</t>
  </si>
  <si>
    <t>王上用</t>
  </si>
  <si>
    <t>90307120******00063524</t>
  </si>
  <si>
    <t>132****9225</t>
  </si>
  <si>
    <t>罗施柱</t>
  </si>
  <si>
    <t>62218405******44865</t>
  </si>
  <si>
    <t>136****7668</t>
  </si>
  <si>
    <t>王上平</t>
  </si>
  <si>
    <t>62218405******14594</t>
  </si>
  <si>
    <t>133****6491</t>
  </si>
  <si>
    <t>王上德</t>
  </si>
  <si>
    <t>62218405******43495</t>
  </si>
  <si>
    <t>136****3936</t>
  </si>
  <si>
    <t>郑幼芳</t>
  </si>
  <si>
    <t>62218405******44618</t>
  </si>
  <si>
    <t>134****9898</t>
  </si>
  <si>
    <t>何玉莲</t>
  </si>
  <si>
    <t>62218405******93163</t>
  </si>
  <si>
    <t>131****4063</t>
  </si>
  <si>
    <t>王上春</t>
  </si>
  <si>
    <t>62218405******92454</t>
  </si>
  <si>
    <t>132****4905</t>
  </si>
  <si>
    <t>王昌辉</t>
  </si>
  <si>
    <t>62218405******43214</t>
  </si>
  <si>
    <t>138****2996</t>
  </si>
  <si>
    <t>王昌基</t>
  </si>
  <si>
    <t>62218405******43594</t>
  </si>
  <si>
    <t>137****5408</t>
  </si>
  <si>
    <t>王新芳</t>
  </si>
  <si>
    <t>62218405******94971</t>
  </si>
  <si>
    <t>135****5516</t>
  </si>
  <si>
    <t>邓秀娥</t>
  </si>
  <si>
    <t>90307120******00489316</t>
  </si>
  <si>
    <t>133****8986</t>
  </si>
  <si>
    <t>王英佐</t>
  </si>
  <si>
    <t>62218405******92405</t>
  </si>
  <si>
    <t>137****5131</t>
  </si>
  <si>
    <t>罗上冷</t>
  </si>
  <si>
    <t>62218405******03923</t>
  </si>
  <si>
    <t>138****2524</t>
  </si>
  <si>
    <t>罗风基</t>
  </si>
  <si>
    <t>62218405******93510</t>
  </si>
  <si>
    <t>136****2336</t>
  </si>
  <si>
    <t>陈青华</t>
  </si>
  <si>
    <t>62218405******00792</t>
  </si>
  <si>
    <t>133****9182</t>
  </si>
  <si>
    <t>王英秀</t>
  </si>
  <si>
    <t>62218405******94153</t>
  </si>
  <si>
    <t>138****3027</t>
  </si>
  <si>
    <t>王英腾</t>
  </si>
  <si>
    <t>62218405******43461</t>
  </si>
  <si>
    <t>132****3359</t>
  </si>
  <si>
    <t>徐小妹</t>
  </si>
  <si>
    <t>62218405******43321</t>
  </si>
  <si>
    <t>134****6798</t>
  </si>
  <si>
    <t>王英周</t>
  </si>
  <si>
    <t>62218405******94096</t>
  </si>
  <si>
    <t>133****9985</t>
  </si>
  <si>
    <t>黄春华</t>
  </si>
  <si>
    <t>62218405******12190</t>
  </si>
  <si>
    <t>139****0894</t>
  </si>
  <si>
    <t>90307120******00063631</t>
  </si>
  <si>
    <t>136****7830</t>
  </si>
  <si>
    <t>罗上柱</t>
  </si>
  <si>
    <t>62218405******90952</t>
  </si>
  <si>
    <t>132****4129</t>
  </si>
  <si>
    <t>罗风灿</t>
  </si>
  <si>
    <t>90307120******00063659</t>
  </si>
  <si>
    <t>135****4019</t>
  </si>
  <si>
    <t>罗上增</t>
  </si>
  <si>
    <t>62218405******86294</t>
  </si>
  <si>
    <t>137****4705</t>
  </si>
  <si>
    <t>王奕铭</t>
  </si>
  <si>
    <t>62218405******43677</t>
  </si>
  <si>
    <t>139****7371</t>
  </si>
  <si>
    <t>罗碧芳</t>
  </si>
  <si>
    <t>62218405******00768</t>
  </si>
  <si>
    <t>135****3204</t>
  </si>
  <si>
    <t>王英盛</t>
  </si>
  <si>
    <t>62218405******93544</t>
  </si>
  <si>
    <t>139****2835</t>
  </si>
  <si>
    <t>王英妙</t>
  </si>
  <si>
    <t>62218405******43222</t>
  </si>
  <si>
    <t>137****3490</t>
  </si>
  <si>
    <t>罗耿升</t>
  </si>
  <si>
    <t>90307120******00063711</t>
  </si>
  <si>
    <t>138****0662</t>
  </si>
  <si>
    <t>罗施都</t>
  </si>
  <si>
    <t>90307120******00063720</t>
  </si>
  <si>
    <t>136****8996</t>
  </si>
  <si>
    <t>罗施尧</t>
  </si>
  <si>
    <t>62218405******92629</t>
  </si>
  <si>
    <t>131****4713</t>
  </si>
  <si>
    <t>王英双</t>
  </si>
  <si>
    <t>62218405******93866</t>
  </si>
  <si>
    <t>134****0338</t>
  </si>
  <si>
    <t>王昌学</t>
  </si>
  <si>
    <t>62218405******94013</t>
  </si>
  <si>
    <t>134****3315</t>
  </si>
  <si>
    <t>王上顺</t>
  </si>
  <si>
    <t>90307120******00546095</t>
  </si>
  <si>
    <t>131****0495</t>
  </si>
  <si>
    <t>王英升</t>
  </si>
  <si>
    <t>62218405******43339</t>
  </si>
  <si>
    <t>133****9951</t>
  </si>
  <si>
    <t>王昌土</t>
  </si>
  <si>
    <t>62218405******42398</t>
  </si>
  <si>
    <t>139****8632</t>
  </si>
  <si>
    <t>罗上善</t>
  </si>
  <si>
    <t>62218405******43164</t>
  </si>
  <si>
    <t>132****8006</t>
  </si>
  <si>
    <t>罗上平</t>
  </si>
  <si>
    <t>62218405******94047</t>
  </si>
  <si>
    <t>138****5094</t>
  </si>
  <si>
    <t>罗立兴</t>
  </si>
  <si>
    <t>62218405******43040</t>
  </si>
  <si>
    <t>137****2296</t>
  </si>
  <si>
    <t>池秀梅</t>
  </si>
  <si>
    <t>62218405******43032</t>
  </si>
  <si>
    <t>137****5018</t>
  </si>
  <si>
    <t>罗风溪</t>
  </si>
  <si>
    <t>90307120******00063837</t>
  </si>
  <si>
    <t>134****6707</t>
  </si>
  <si>
    <t>罗联光</t>
  </si>
  <si>
    <t>62218405******93676</t>
  </si>
  <si>
    <t>134****4466</t>
  </si>
  <si>
    <t>罗上旺</t>
  </si>
  <si>
    <t>62218405******43123</t>
  </si>
  <si>
    <t>137****7023</t>
  </si>
  <si>
    <t>王英战</t>
  </si>
  <si>
    <t>62218405******94088</t>
  </si>
  <si>
    <t>136****0596</t>
  </si>
  <si>
    <t>罗上华</t>
  </si>
  <si>
    <t>90307120******00063882</t>
  </si>
  <si>
    <t>135****9690</t>
  </si>
  <si>
    <t>王英满</t>
  </si>
  <si>
    <t>62218405******43107</t>
  </si>
  <si>
    <t>136****0699</t>
  </si>
  <si>
    <t>王昌宝</t>
  </si>
  <si>
    <t>90307120******00063908</t>
  </si>
  <si>
    <t>138****6879</t>
  </si>
  <si>
    <t>罗上岗</t>
  </si>
  <si>
    <t>90307120******00204016</t>
  </si>
  <si>
    <t>137****0769</t>
  </si>
  <si>
    <t>何开旺</t>
  </si>
  <si>
    <t>62218405******43560</t>
  </si>
  <si>
    <t>137****9236</t>
  </si>
  <si>
    <t>王英海</t>
  </si>
  <si>
    <t>62218405******57732</t>
  </si>
  <si>
    <t>137****8078</t>
  </si>
  <si>
    <t>王英木</t>
  </si>
  <si>
    <t>62218405******92538</t>
  </si>
  <si>
    <t>137****5041</t>
  </si>
  <si>
    <t>郑清香</t>
  </si>
  <si>
    <t>62218405******94120</t>
  </si>
  <si>
    <t>132****1992</t>
  </si>
  <si>
    <t>何玉香</t>
  </si>
  <si>
    <t>62218405******93445</t>
  </si>
  <si>
    <t>138****0014</t>
  </si>
  <si>
    <t>罗上燎</t>
  </si>
  <si>
    <t>62218405******43099</t>
  </si>
  <si>
    <t>133****1930</t>
  </si>
  <si>
    <t>罗上滨</t>
  </si>
  <si>
    <t>62218405******94104</t>
  </si>
  <si>
    <t>133****9754</t>
  </si>
  <si>
    <t>罗风泉</t>
  </si>
  <si>
    <t>62218405******93569</t>
  </si>
  <si>
    <t>136****2814</t>
  </si>
  <si>
    <t>罗风谈</t>
  </si>
  <si>
    <t>90307120******00064088</t>
  </si>
  <si>
    <t>138****1679</t>
  </si>
  <si>
    <t>罗风益</t>
  </si>
  <si>
    <t>62218405******43255</t>
  </si>
  <si>
    <t>134****5129</t>
  </si>
  <si>
    <t>罗上宝</t>
  </si>
  <si>
    <t>90307120******00064104</t>
  </si>
  <si>
    <t>138****9891</t>
  </si>
  <si>
    <t>罗上锐</t>
  </si>
  <si>
    <t>62218405******94302</t>
  </si>
  <si>
    <t>139****5867</t>
  </si>
  <si>
    <t>罗上桿</t>
  </si>
  <si>
    <t>62218405******93460</t>
  </si>
  <si>
    <t>136****5692</t>
  </si>
  <si>
    <t>罗上土</t>
  </si>
  <si>
    <t>90307120******00064131</t>
  </si>
  <si>
    <t>135****6565</t>
  </si>
  <si>
    <t>罗上田</t>
  </si>
  <si>
    <t>90307120******00064140</t>
  </si>
  <si>
    <t>133****8589</t>
  </si>
  <si>
    <t>王秀莲</t>
  </si>
  <si>
    <t>62218405******42059</t>
  </si>
  <si>
    <t>137****1667</t>
  </si>
  <si>
    <t>罗耿洋</t>
  </si>
  <si>
    <t>90307120******00064168</t>
  </si>
  <si>
    <t>136****9823</t>
  </si>
  <si>
    <t>罗上柿</t>
  </si>
  <si>
    <t>62218405******44816</t>
  </si>
  <si>
    <t>139****4810</t>
  </si>
  <si>
    <t>罗上栋</t>
  </si>
  <si>
    <t>90307120******00064186</t>
  </si>
  <si>
    <t>131****6302</t>
  </si>
  <si>
    <t>罗耿兴</t>
  </si>
  <si>
    <t>62218405******94856</t>
  </si>
  <si>
    <t>134****9200</t>
  </si>
  <si>
    <t>罗施武</t>
  </si>
  <si>
    <t>90307120******00064202</t>
  </si>
  <si>
    <t>139****0536</t>
  </si>
  <si>
    <t>苏美丽</t>
  </si>
  <si>
    <t>62218405******94765</t>
  </si>
  <si>
    <t>134****2259</t>
  </si>
  <si>
    <t>邓方锡</t>
  </si>
  <si>
    <t>90307120******00064220</t>
  </si>
  <si>
    <t>138****7586</t>
  </si>
  <si>
    <t>罗联义</t>
  </si>
  <si>
    <t>62218405******44220</t>
  </si>
  <si>
    <t>133****6232</t>
  </si>
  <si>
    <t>何开湖</t>
  </si>
  <si>
    <t>90307120******00064248</t>
  </si>
  <si>
    <t>134****1800</t>
  </si>
  <si>
    <t>何开富</t>
  </si>
  <si>
    <t>90307120******00064257</t>
  </si>
  <si>
    <t>137****6749</t>
  </si>
  <si>
    <t>罗上禧</t>
  </si>
  <si>
    <t>62218405******44782</t>
  </si>
  <si>
    <t>139****3183</t>
  </si>
  <si>
    <t>罗春乾</t>
  </si>
  <si>
    <t>90307120******00511611</t>
  </si>
  <si>
    <t>132****4719</t>
  </si>
  <si>
    <t>池锦秀</t>
  </si>
  <si>
    <t>62218405******94872</t>
  </si>
  <si>
    <t>135****7274</t>
  </si>
  <si>
    <t>罗施坝</t>
  </si>
  <si>
    <t>62218405******43499</t>
  </si>
  <si>
    <t>136****4127</t>
  </si>
  <si>
    <t>罗耿规</t>
  </si>
  <si>
    <t>90307120******00121258</t>
  </si>
  <si>
    <t>139****0201</t>
  </si>
  <si>
    <t>罗施信</t>
  </si>
  <si>
    <t>62303615******44984</t>
  </si>
  <si>
    <t>134****2869</t>
  </si>
  <si>
    <t>罗上润</t>
  </si>
  <si>
    <t>62218405******94146</t>
  </si>
  <si>
    <t>139****3319</t>
  </si>
  <si>
    <t>罗春煌</t>
  </si>
  <si>
    <t>62218405******44295</t>
  </si>
  <si>
    <t>134****2235</t>
  </si>
  <si>
    <t>罗耿华</t>
  </si>
  <si>
    <t>62218405******94575</t>
  </si>
  <si>
    <t>136****3080</t>
  </si>
  <si>
    <t>罗耿太</t>
  </si>
  <si>
    <t>62218405******56154</t>
  </si>
  <si>
    <t>133****8222</t>
  </si>
  <si>
    <t>罗春水</t>
  </si>
  <si>
    <t>62218405******58763</t>
  </si>
  <si>
    <t>139****6557</t>
  </si>
  <si>
    <t>罗上南</t>
  </si>
  <si>
    <t>62218405******18164</t>
  </si>
  <si>
    <t>136****6548</t>
  </si>
  <si>
    <t>王桂芳</t>
  </si>
  <si>
    <t>90307120******00561898</t>
  </si>
  <si>
    <t>132****1120</t>
  </si>
  <si>
    <t>罗施增</t>
  </si>
  <si>
    <t>62218405******43057</t>
  </si>
  <si>
    <t>136****3533</t>
  </si>
  <si>
    <t>罗施塘</t>
  </si>
  <si>
    <t>62218405******43404</t>
  </si>
  <si>
    <t>134****4745</t>
  </si>
  <si>
    <t>罗联接</t>
  </si>
  <si>
    <t>90307120******00064382</t>
  </si>
  <si>
    <t>131****9106</t>
  </si>
  <si>
    <t>罗联查</t>
  </si>
  <si>
    <t>90307120******00064391</t>
  </si>
  <si>
    <t>131****1536</t>
  </si>
  <si>
    <t>陈红梅</t>
  </si>
  <si>
    <t>62218405******94484</t>
  </si>
  <si>
    <t>132****0534</t>
  </si>
  <si>
    <t>何新东</t>
  </si>
  <si>
    <t>62218405******41952</t>
  </si>
  <si>
    <t>133****5446</t>
  </si>
  <si>
    <t>何新春</t>
  </si>
  <si>
    <t>62218405******92702</t>
  </si>
  <si>
    <t>135****2631</t>
  </si>
  <si>
    <t>罗上生</t>
  </si>
  <si>
    <t>90307120******00064435</t>
  </si>
  <si>
    <t>139****9451</t>
  </si>
  <si>
    <t>罗联钟</t>
  </si>
  <si>
    <t>62218405******57773</t>
  </si>
  <si>
    <t>132****2979</t>
  </si>
  <si>
    <t>罗联楮</t>
  </si>
  <si>
    <t>90307120******00064453</t>
  </si>
  <si>
    <t>132****5438</t>
  </si>
  <si>
    <t>罗上海</t>
  </si>
  <si>
    <t>62218405******44337</t>
  </si>
  <si>
    <t>135****8013</t>
  </si>
  <si>
    <t>62218405******86245</t>
  </si>
  <si>
    <t>134****3841</t>
  </si>
  <si>
    <t>郑友妹</t>
  </si>
  <si>
    <t>62218405******58151</t>
  </si>
  <si>
    <t>133****6319</t>
  </si>
  <si>
    <t>罗上圳</t>
  </si>
  <si>
    <t>62218405******58169</t>
  </si>
  <si>
    <t>137****4729</t>
  </si>
  <si>
    <t>罗联智</t>
  </si>
  <si>
    <t>62218405******58409</t>
  </si>
  <si>
    <t>131****1215</t>
  </si>
  <si>
    <t>罗上记</t>
  </si>
  <si>
    <t>62218405******44709</t>
  </si>
  <si>
    <t>138****2970</t>
  </si>
  <si>
    <t>罗上能</t>
  </si>
  <si>
    <t>62218405******94245</t>
  </si>
  <si>
    <t>139****7049</t>
  </si>
  <si>
    <t>罗施永</t>
  </si>
  <si>
    <t>62218405******60181</t>
  </si>
  <si>
    <t>133****1397</t>
  </si>
  <si>
    <t>罗春衍</t>
  </si>
  <si>
    <t>62218405******44444</t>
  </si>
  <si>
    <t>136****8189</t>
  </si>
  <si>
    <t>罗耿柱</t>
  </si>
  <si>
    <t>90307120******00064569</t>
  </si>
  <si>
    <t>137****5372</t>
  </si>
  <si>
    <t>罗春材</t>
  </si>
  <si>
    <t>62218405******94401</t>
  </si>
  <si>
    <t>138****9164</t>
  </si>
  <si>
    <t>郑秀妹</t>
  </si>
  <si>
    <t>62218405******32806</t>
  </si>
  <si>
    <t>138****5842</t>
  </si>
  <si>
    <t>罗春明</t>
  </si>
  <si>
    <t>62218405******57708</t>
  </si>
  <si>
    <t>136****0746</t>
  </si>
  <si>
    <t>罗春潘</t>
  </si>
  <si>
    <t>62303611******53391</t>
  </si>
  <si>
    <t>132****1841</t>
  </si>
  <si>
    <t>罗耿洪</t>
  </si>
  <si>
    <t>62218405******42901</t>
  </si>
  <si>
    <t>138****6598</t>
  </si>
  <si>
    <t>罗上富</t>
  </si>
  <si>
    <t>62218405******44626</t>
  </si>
  <si>
    <t>135****3508</t>
  </si>
  <si>
    <t>罗上路</t>
  </si>
  <si>
    <t>62218405******44477</t>
  </si>
  <si>
    <t>131****4510</t>
  </si>
  <si>
    <t>罗上水</t>
  </si>
  <si>
    <t>62218405******44717</t>
  </si>
  <si>
    <t>133****5765</t>
  </si>
  <si>
    <t>罗联晋</t>
  </si>
  <si>
    <t>62218405******94559</t>
  </si>
  <si>
    <t>135****2244</t>
  </si>
  <si>
    <t>罗上杭</t>
  </si>
  <si>
    <t>62218405******94997</t>
  </si>
  <si>
    <t>132****4499</t>
  </si>
  <si>
    <t>王上吉</t>
  </si>
  <si>
    <t>90307120******00064676</t>
  </si>
  <si>
    <t>135****2395</t>
  </si>
  <si>
    <t>王上光</t>
  </si>
  <si>
    <t>62218405******41960</t>
  </si>
  <si>
    <t>139****7313</t>
  </si>
  <si>
    <t>王上林</t>
  </si>
  <si>
    <t>62218405******17935</t>
  </si>
  <si>
    <t>132****3479</t>
  </si>
  <si>
    <t>罗施阳</t>
  </si>
  <si>
    <t>62218405******44162</t>
  </si>
  <si>
    <t>137****9557</t>
  </si>
  <si>
    <t>罗施胜</t>
  </si>
  <si>
    <t>62218405******94518</t>
  </si>
  <si>
    <t>134****0217</t>
  </si>
  <si>
    <t>罗施新</t>
  </si>
  <si>
    <t>62218405******94567</t>
  </si>
  <si>
    <t>135****8011</t>
  </si>
  <si>
    <t>罗联全</t>
  </si>
  <si>
    <t>62218405******42232</t>
  </si>
  <si>
    <t>139****8559</t>
  </si>
  <si>
    <t>罗耿珍</t>
  </si>
  <si>
    <t>62218405******43156</t>
  </si>
  <si>
    <t>136****1319</t>
  </si>
  <si>
    <t>罗耿贤</t>
  </si>
  <si>
    <t>90307120******00064747</t>
  </si>
  <si>
    <t>133****0199</t>
  </si>
  <si>
    <t>罗耿盛</t>
  </si>
  <si>
    <t>90307120******00525312</t>
  </si>
  <si>
    <t>139****4669</t>
  </si>
  <si>
    <t>罗耿绿</t>
  </si>
  <si>
    <t>90307120******00141619</t>
  </si>
  <si>
    <t>135****5704</t>
  </si>
  <si>
    <t>罗施洲</t>
  </si>
  <si>
    <t>62218405******59449</t>
  </si>
  <si>
    <t>132****0070</t>
  </si>
  <si>
    <t>罗耿金</t>
  </si>
  <si>
    <t>62218405******59035</t>
  </si>
  <si>
    <t>132****0322</t>
  </si>
  <si>
    <t>罗施齐</t>
  </si>
  <si>
    <t>62218405******93189</t>
  </si>
  <si>
    <t>136****7246</t>
  </si>
  <si>
    <t>黄连娥</t>
  </si>
  <si>
    <t>62218405******58771</t>
  </si>
  <si>
    <t>罗施凯</t>
  </si>
  <si>
    <t>90307120******00064818</t>
  </si>
  <si>
    <t>133****9106</t>
  </si>
  <si>
    <t>90307120******00064827</t>
  </si>
  <si>
    <t>139****7074</t>
  </si>
  <si>
    <t>罗施久</t>
  </si>
  <si>
    <t>90307120******00064836</t>
  </si>
  <si>
    <t>135****9786</t>
  </si>
  <si>
    <t>罗耿陆</t>
  </si>
  <si>
    <t>62218405******61236</t>
  </si>
  <si>
    <t>132****6023</t>
  </si>
  <si>
    <t>罗春源</t>
  </si>
  <si>
    <t>62218405******59563</t>
  </si>
  <si>
    <t>134****4649</t>
  </si>
  <si>
    <t>62218405******44228</t>
  </si>
  <si>
    <t>136****5346</t>
  </si>
  <si>
    <t>罗春江</t>
  </si>
  <si>
    <t>62218405******00917</t>
  </si>
  <si>
    <t>131****8552</t>
  </si>
  <si>
    <t>罗联群</t>
  </si>
  <si>
    <t>90307120******00064881</t>
  </si>
  <si>
    <t>131****7985</t>
  </si>
  <si>
    <t>王玉会</t>
  </si>
  <si>
    <t>62218405******58201</t>
  </si>
  <si>
    <t>138****4081</t>
  </si>
  <si>
    <t>罗联象</t>
  </si>
  <si>
    <t>62218405******94849</t>
  </si>
  <si>
    <t>133****3217</t>
  </si>
  <si>
    <t>罗施垒</t>
  </si>
  <si>
    <t>90307120******00064916</t>
  </si>
  <si>
    <t>135****0523</t>
  </si>
  <si>
    <t>罗施音</t>
  </si>
  <si>
    <t>90307120******00064925</t>
  </si>
  <si>
    <t>138****7474</t>
  </si>
  <si>
    <t>罗施瑞</t>
  </si>
  <si>
    <t>62218405******58656</t>
  </si>
  <si>
    <t>131****7267</t>
  </si>
  <si>
    <t>罗联龙</t>
  </si>
  <si>
    <t>62218405******58904</t>
  </si>
  <si>
    <t>139****5673</t>
  </si>
  <si>
    <t>邱玉莲</t>
  </si>
  <si>
    <t>62218405******43602</t>
  </si>
  <si>
    <t>133****1437</t>
  </si>
  <si>
    <t>罗联盟</t>
  </si>
  <si>
    <t>90307120******00064961</t>
  </si>
  <si>
    <t>136****7486</t>
  </si>
  <si>
    <t>王桂香</t>
  </si>
  <si>
    <t>62218405******43537</t>
  </si>
  <si>
    <t>134****9190</t>
  </si>
  <si>
    <t>罗施煊</t>
  </si>
  <si>
    <t>62218405******04577</t>
  </si>
  <si>
    <t>136****3170</t>
  </si>
  <si>
    <t>罗施举</t>
  </si>
  <si>
    <t>62218405******44832</t>
  </si>
  <si>
    <t>132****9461</t>
  </si>
  <si>
    <t>何隆凤</t>
  </si>
  <si>
    <t>62218405******59738</t>
  </si>
  <si>
    <t>137****8931</t>
  </si>
  <si>
    <t>何隆庆</t>
  </si>
  <si>
    <t>62218405******59753</t>
  </si>
  <si>
    <t>134****9321</t>
  </si>
  <si>
    <t>罗联兴</t>
  </si>
  <si>
    <t>62218405******58946</t>
  </si>
  <si>
    <t>139****1206</t>
  </si>
  <si>
    <t>罗施盛</t>
  </si>
  <si>
    <t>62218405******18313</t>
  </si>
  <si>
    <t>137****8640</t>
  </si>
  <si>
    <t>罗施连</t>
  </si>
  <si>
    <t>62218405******57971</t>
  </si>
  <si>
    <t>131****2437</t>
  </si>
  <si>
    <t>罗耿旭</t>
  </si>
  <si>
    <t>62218405******03876</t>
  </si>
  <si>
    <t>133****2920</t>
  </si>
  <si>
    <t>罗施钰</t>
  </si>
  <si>
    <t>90307120******00065069</t>
  </si>
  <si>
    <t>131****3933</t>
  </si>
  <si>
    <t>罗施贵</t>
  </si>
  <si>
    <t>62218405******58235</t>
  </si>
  <si>
    <t>137****4185</t>
  </si>
  <si>
    <t>罗施锋</t>
  </si>
  <si>
    <t>90307120******00065087</t>
  </si>
  <si>
    <t>137****3770</t>
  </si>
  <si>
    <t>罗施椿</t>
  </si>
  <si>
    <t>62218405******44428</t>
  </si>
  <si>
    <t>134****6615</t>
  </si>
  <si>
    <t>罗施土</t>
  </si>
  <si>
    <t>62218405******58128</t>
  </si>
  <si>
    <t>134****6716</t>
  </si>
  <si>
    <t>罗施山</t>
  </si>
  <si>
    <t>90307120******00065112</t>
  </si>
  <si>
    <t>132****9743</t>
  </si>
  <si>
    <t>罗施炳</t>
  </si>
  <si>
    <t>90307120******00065121</t>
  </si>
  <si>
    <t>137****4029</t>
  </si>
  <si>
    <t>罗施锦</t>
  </si>
  <si>
    <t>90307120******00065130</t>
  </si>
  <si>
    <t>137****4866</t>
  </si>
  <si>
    <t>罗施锵</t>
  </si>
  <si>
    <t>62218405******42109</t>
  </si>
  <si>
    <t>138****6849</t>
  </si>
  <si>
    <t>罗施燃</t>
  </si>
  <si>
    <t>62218405******00826</t>
  </si>
  <si>
    <t>138****0753</t>
  </si>
  <si>
    <t>罗施梅</t>
  </si>
  <si>
    <t>62218405******94443</t>
  </si>
  <si>
    <t>罗上乐</t>
  </si>
  <si>
    <t>62218405******44667</t>
  </si>
  <si>
    <t>132****7989</t>
  </si>
  <si>
    <t>罗上财</t>
  </si>
  <si>
    <t>90307120******00065185</t>
  </si>
  <si>
    <t>132****5709</t>
  </si>
  <si>
    <t>62218405******58938</t>
  </si>
  <si>
    <t>133****7415</t>
  </si>
  <si>
    <t>罗施坵</t>
  </si>
  <si>
    <t>62218405******59605</t>
  </si>
  <si>
    <t>136****0007</t>
  </si>
  <si>
    <t>罗施鳌</t>
  </si>
  <si>
    <t>90307120******00385892</t>
  </si>
  <si>
    <t>135****1174</t>
  </si>
  <si>
    <t>罗施求</t>
  </si>
  <si>
    <t>62218405******59480</t>
  </si>
  <si>
    <t>132****2123</t>
  </si>
  <si>
    <t>罗新香</t>
  </si>
  <si>
    <t>62218405******42141</t>
  </si>
  <si>
    <t>133****2889</t>
  </si>
  <si>
    <t>罗施强</t>
  </si>
  <si>
    <t>90307120******00065247</t>
  </si>
  <si>
    <t>132****1348</t>
  </si>
  <si>
    <t>罗施孟</t>
  </si>
  <si>
    <t>90307120******00065256</t>
  </si>
  <si>
    <t>139****4140</t>
  </si>
  <si>
    <t>罗施勇</t>
  </si>
  <si>
    <t>90307120******00065265</t>
  </si>
  <si>
    <t>131****2130</t>
  </si>
  <si>
    <t>罗施雨</t>
  </si>
  <si>
    <t>62218405******58383</t>
  </si>
  <si>
    <t>139****2951</t>
  </si>
  <si>
    <t>王上钟</t>
  </si>
  <si>
    <t>62218405******93494</t>
  </si>
  <si>
    <t>133****3102</t>
  </si>
  <si>
    <t>罗上湖</t>
  </si>
  <si>
    <t>90307120******00065531</t>
  </si>
  <si>
    <t>131****7970</t>
  </si>
  <si>
    <t>王英富</t>
  </si>
  <si>
    <t>62218405******56147</t>
  </si>
  <si>
    <t>131****0980</t>
  </si>
  <si>
    <t>罗联滨</t>
  </si>
  <si>
    <t>90307120******00067076</t>
  </si>
  <si>
    <t>138****5639</t>
  </si>
  <si>
    <t>罗 晨</t>
  </si>
  <si>
    <t>62303615******79878</t>
  </si>
  <si>
    <t>134****6066</t>
  </si>
  <si>
    <t>罗联则</t>
  </si>
  <si>
    <t>90307120******00108673</t>
  </si>
  <si>
    <t>137****9832</t>
  </si>
  <si>
    <t>罗巧妹</t>
  </si>
  <si>
    <t>62218405******45417</t>
  </si>
  <si>
    <t>133****9352</t>
  </si>
  <si>
    <t>邓玉珠</t>
  </si>
  <si>
    <t>62218405******58508</t>
  </si>
  <si>
    <t>133****6149</t>
  </si>
  <si>
    <t>罗上满</t>
  </si>
  <si>
    <t>62218405******59217</t>
  </si>
  <si>
    <t>136****1883</t>
  </si>
  <si>
    <t>罗施友</t>
  </si>
  <si>
    <t>62218405******59415</t>
  </si>
  <si>
    <t>134****3143</t>
  </si>
  <si>
    <t>罗施平</t>
  </si>
  <si>
    <t>62218405******45425</t>
  </si>
  <si>
    <t>135****3807</t>
  </si>
  <si>
    <t>罗施教</t>
  </si>
  <si>
    <t>62218405******42992</t>
  </si>
  <si>
    <t>136****4785</t>
  </si>
  <si>
    <t>罗施卿</t>
  </si>
  <si>
    <t>62218405******46029</t>
  </si>
  <si>
    <t>138****0791</t>
  </si>
  <si>
    <t>罗施登</t>
  </si>
  <si>
    <t>62218405******00933</t>
  </si>
  <si>
    <t>138****0234</t>
  </si>
  <si>
    <t>罗施秀</t>
  </si>
  <si>
    <t>90307120******00203801</t>
  </si>
  <si>
    <t>136****9424</t>
  </si>
  <si>
    <t>罗施芳</t>
  </si>
  <si>
    <t>62218405******44683</t>
  </si>
  <si>
    <t>131****6668</t>
  </si>
  <si>
    <t>罗施忠</t>
  </si>
  <si>
    <t>90307120******00065684</t>
  </si>
  <si>
    <t>138****0414</t>
  </si>
  <si>
    <t>罗施棋</t>
  </si>
  <si>
    <t>62218405******45615</t>
  </si>
  <si>
    <t>132****8982</t>
  </si>
  <si>
    <t>何玉芳</t>
  </si>
  <si>
    <t>62218405******41721</t>
  </si>
  <si>
    <t>139****5133</t>
  </si>
  <si>
    <t>罗施展</t>
  </si>
  <si>
    <t>62218405******93551</t>
  </si>
  <si>
    <t>137****9110</t>
  </si>
  <si>
    <t>罗联林</t>
  </si>
  <si>
    <t>90307120******00065728</t>
  </si>
  <si>
    <t>133****6944</t>
  </si>
  <si>
    <t>罗联河</t>
  </si>
  <si>
    <t>62218405******45367</t>
  </si>
  <si>
    <t>罗施涯</t>
  </si>
  <si>
    <t>90307120******00065746</t>
  </si>
  <si>
    <t>134****2840</t>
  </si>
  <si>
    <t>林开珍</t>
  </si>
  <si>
    <t>62303625******28007</t>
  </si>
  <si>
    <t>139****5348</t>
  </si>
  <si>
    <t>何祯</t>
  </si>
  <si>
    <t>62218405******00974</t>
  </si>
  <si>
    <t>138****7799</t>
  </si>
  <si>
    <t>何新莲</t>
  </si>
  <si>
    <t>90307120******00065318</t>
  </si>
  <si>
    <t>136****0910</t>
  </si>
  <si>
    <t>林武</t>
  </si>
  <si>
    <t>62218405******45789</t>
  </si>
  <si>
    <t>139****8725</t>
  </si>
  <si>
    <t>王上模</t>
  </si>
  <si>
    <t>62218405******93981</t>
  </si>
  <si>
    <t>138****6253</t>
  </si>
  <si>
    <t>王上泽</t>
  </si>
  <si>
    <t>62218405******93478</t>
  </si>
  <si>
    <t>137****0692</t>
  </si>
  <si>
    <t>罗施富</t>
  </si>
  <si>
    <t>90307120******00065354</t>
  </si>
  <si>
    <t>132****4208</t>
  </si>
  <si>
    <t>罗施泳</t>
  </si>
  <si>
    <t>90307120******00065363</t>
  </si>
  <si>
    <t>138****7560</t>
  </si>
  <si>
    <t>罗施宝</t>
  </si>
  <si>
    <t>62218405******41853</t>
  </si>
  <si>
    <t>134****5991</t>
  </si>
  <si>
    <t>林昌来</t>
  </si>
  <si>
    <t>62218405******42018</t>
  </si>
  <si>
    <t>136****1053</t>
  </si>
  <si>
    <t>林昌富</t>
  </si>
  <si>
    <t>90307120******00065390</t>
  </si>
  <si>
    <t>136****2750</t>
  </si>
  <si>
    <t>罗施溢</t>
  </si>
  <si>
    <t>90307120******00065407</t>
  </si>
  <si>
    <t>131****2375</t>
  </si>
  <si>
    <t>罗施续</t>
  </si>
  <si>
    <t>90307120******00065416</t>
  </si>
  <si>
    <t>135****6313</t>
  </si>
  <si>
    <t>罗春烜</t>
  </si>
  <si>
    <t>62218405******92710</t>
  </si>
  <si>
    <t>133****2029</t>
  </si>
  <si>
    <t>罗联祥</t>
  </si>
  <si>
    <t>62218405******43008</t>
  </si>
  <si>
    <t>138****2879</t>
  </si>
  <si>
    <t>罗花丽</t>
  </si>
  <si>
    <t>62218405******92694</t>
  </si>
  <si>
    <t>132****2200</t>
  </si>
  <si>
    <t>郑美兰</t>
  </si>
  <si>
    <t>62218405******45300</t>
  </si>
  <si>
    <t>135****6510</t>
  </si>
  <si>
    <t>林昌胜</t>
  </si>
  <si>
    <t>62218405******45375</t>
  </si>
  <si>
    <t>138****0915</t>
  </si>
  <si>
    <t>罗施昊</t>
  </si>
  <si>
    <t>62303625******64309</t>
  </si>
  <si>
    <t>136****6042</t>
  </si>
  <si>
    <t>罗桂花</t>
  </si>
  <si>
    <t>62303615******44992</t>
  </si>
  <si>
    <t>131****0803</t>
  </si>
  <si>
    <t>林开金</t>
  </si>
  <si>
    <t>90307120******00065498</t>
  </si>
  <si>
    <t>132****7746</t>
  </si>
  <si>
    <t>罗联高</t>
  </si>
  <si>
    <t>62218405******45243</t>
  </si>
  <si>
    <t>136****8746</t>
  </si>
  <si>
    <t>罗联强</t>
  </si>
  <si>
    <t>62218405******45318</t>
  </si>
  <si>
    <t>136****5045</t>
  </si>
  <si>
    <t>黄加星</t>
  </si>
  <si>
    <t>62218405******95150</t>
  </si>
  <si>
    <t>135****9941</t>
  </si>
  <si>
    <t>林潘华</t>
  </si>
  <si>
    <t>90307120******00066282</t>
  </si>
  <si>
    <t>131****0024</t>
  </si>
  <si>
    <t>罗旌钊</t>
  </si>
  <si>
    <t>62218405******21834</t>
  </si>
  <si>
    <t>138****6115</t>
  </si>
  <si>
    <t>罗联坤</t>
  </si>
  <si>
    <t>62218405******93338</t>
  </si>
  <si>
    <t>137****7857</t>
  </si>
  <si>
    <t>罗联基</t>
  </si>
  <si>
    <t>62218405******45755</t>
  </si>
  <si>
    <t>138****5483</t>
  </si>
  <si>
    <t>田舍芳</t>
  </si>
  <si>
    <t>62218405******42091</t>
  </si>
  <si>
    <t>133****0895</t>
  </si>
  <si>
    <t>黄元洪</t>
  </si>
  <si>
    <t>90307120******00066237</t>
  </si>
  <si>
    <t>131****8033</t>
  </si>
  <si>
    <t>黄加产</t>
  </si>
  <si>
    <t>90307120******00066308</t>
  </si>
  <si>
    <t>137****7335</t>
  </si>
  <si>
    <t>林潘祖</t>
  </si>
  <si>
    <t>90307120******00066317</t>
  </si>
  <si>
    <t>139****6749</t>
  </si>
  <si>
    <t>林潘新</t>
  </si>
  <si>
    <t>62218405******43073</t>
  </si>
  <si>
    <t>132****1398</t>
  </si>
  <si>
    <t>罗秀金</t>
  </si>
  <si>
    <t>62218405******45581</t>
  </si>
  <si>
    <t>132****1306</t>
  </si>
  <si>
    <t>林泮禄</t>
  </si>
  <si>
    <t>62218405******45854</t>
  </si>
  <si>
    <t>138****1009</t>
  </si>
  <si>
    <t>黄加活</t>
  </si>
  <si>
    <t>62218405******41986</t>
  </si>
  <si>
    <t>136****7709</t>
  </si>
  <si>
    <t>黄加樟</t>
  </si>
  <si>
    <t>35042568********</t>
  </si>
  <si>
    <t>90307120******00066068</t>
  </si>
  <si>
    <t>131****6041</t>
  </si>
  <si>
    <t>黄加潮</t>
  </si>
  <si>
    <t>62218405******59829</t>
  </si>
  <si>
    <t>137****8002</t>
  </si>
  <si>
    <t>黄加胜</t>
  </si>
  <si>
    <t>62218405******56279</t>
  </si>
  <si>
    <t>136****2350</t>
  </si>
  <si>
    <t>罗联学</t>
  </si>
  <si>
    <t>62303611******46197</t>
  </si>
  <si>
    <t>137****0778</t>
  </si>
  <si>
    <t>罗联顺</t>
  </si>
  <si>
    <t>90307120******00066102</t>
  </si>
  <si>
    <t>137****4097</t>
  </si>
  <si>
    <t>罗联兵</t>
  </si>
  <si>
    <t>62218405******60520</t>
  </si>
  <si>
    <t>134****8069</t>
  </si>
  <si>
    <t>罗联生</t>
  </si>
  <si>
    <t>62218405******04825</t>
  </si>
  <si>
    <t>131****3209</t>
  </si>
  <si>
    <t>邱富成</t>
  </si>
  <si>
    <t>62218405******45458</t>
  </si>
  <si>
    <t>135****8005</t>
  </si>
  <si>
    <t>林潘海</t>
  </si>
  <si>
    <t>62218405******58326</t>
  </si>
  <si>
    <t>138****1741</t>
  </si>
  <si>
    <t>罗耿央</t>
  </si>
  <si>
    <t>62218405******46191</t>
  </si>
  <si>
    <t>136****3793</t>
  </si>
  <si>
    <t>罗春杰</t>
  </si>
  <si>
    <t>62218405******18420</t>
  </si>
  <si>
    <t>137****3194</t>
  </si>
  <si>
    <t>罗施源</t>
  </si>
  <si>
    <t>90307120******00066175</t>
  </si>
  <si>
    <t>133****6369</t>
  </si>
  <si>
    <t>罗上资</t>
  </si>
  <si>
    <t>90307120******00066184</t>
  </si>
  <si>
    <t>134****4779</t>
  </si>
  <si>
    <t>林大妹</t>
  </si>
  <si>
    <t>62218405******58094</t>
  </si>
  <si>
    <t>135****2305</t>
  </si>
  <si>
    <t>罗上喜</t>
  </si>
  <si>
    <t>62218405******45763</t>
  </si>
  <si>
    <t>135****8538</t>
  </si>
  <si>
    <t>罗上造</t>
  </si>
  <si>
    <t>90307120******00066219</t>
  </si>
  <si>
    <t>133****2671</t>
  </si>
  <si>
    <t>黄加璧</t>
  </si>
  <si>
    <t>62218405******60652</t>
  </si>
  <si>
    <t>133****4123</t>
  </si>
  <si>
    <t>王秀青</t>
  </si>
  <si>
    <t>62218405******95036</t>
  </si>
  <si>
    <t>134****7569</t>
  </si>
  <si>
    <t>罗联续</t>
  </si>
  <si>
    <t>62218405******93213</t>
  </si>
  <si>
    <t>135****1237</t>
  </si>
  <si>
    <t>罗联嘉</t>
  </si>
  <si>
    <t>62218405******46118</t>
  </si>
  <si>
    <t>138****4798</t>
  </si>
  <si>
    <t>罗施本</t>
  </si>
  <si>
    <t>90307120******00065782</t>
  </si>
  <si>
    <t>135****6509</t>
  </si>
  <si>
    <t>62218405******60264</t>
  </si>
  <si>
    <t>134****9197</t>
  </si>
  <si>
    <t>罗施浦</t>
  </si>
  <si>
    <t>62218405******59761</t>
  </si>
  <si>
    <t>137****7303</t>
  </si>
  <si>
    <t>罗施荣</t>
  </si>
  <si>
    <t>62218405******45342</t>
  </si>
  <si>
    <t>132****6238</t>
  </si>
  <si>
    <t>罗施煌</t>
  </si>
  <si>
    <t>62218405******59258</t>
  </si>
  <si>
    <t>132****7949</t>
  </si>
  <si>
    <t>罗上教</t>
  </si>
  <si>
    <t>62218405******86443</t>
  </si>
  <si>
    <t>133****9901</t>
  </si>
  <si>
    <t>黄加辉</t>
  </si>
  <si>
    <t>62218405******45821</t>
  </si>
  <si>
    <t>139****5501</t>
  </si>
  <si>
    <t>黄加乐</t>
  </si>
  <si>
    <t>62218405******60629</t>
  </si>
  <si>
    <t>138****8001</t>
  </si>
  <si>
    <t>黄元亨</t>
  </si>
  <si>
    <t>62218405******40897</t>
  </si>
  <si>
    <t>139****1500</t>
  </si>
  <si>
    <t>罗联友</t>
  </si>
  <si>
    <t>62218405******46100</t>
  </si>
  <si>
    <t>138****0326</t>
  </si>
  <si>
    <t>林潘才</t>
  </si>
  <si>
    <t>62218405******14131</t>
  </si>
  <si>
    <t>133****0622</t>
  </si>
  <si>
    <t>罗联乾</t>
  </si>
  <si>
    <t>90307120******00065899</t>
  </si>
  <si>
    <t>132****6528</t>
  </si>
  <si>
    <t>罗联召</t>
  </si>
  <si>
    <t>62218405******45706</t>
  </si>
  <si>
    <t>139****5319</t>
  </si>
  <si>
    <t>王昌遂</t>
  </si>
  <si>
    <t>62218405******43628</t>
  </si>
  <si>
    <t>134****5912</t>
  </si>
  <si>
    <t>王新兰</t>
  </si>
  <si>
    <t>62218405******60462</t>
  </si>
  <si>
    <t>135****6116</t>
  </si>
  <si>
    <t>林潘厚</t>
  </si>
  <si>
    <t>62218405******46126</t>
  </si>
  <si>
    <t>135****2057</t>
  </si>
  <si>
    <t>王青娇</t>
  </si>
  <si>
    <t>62218405******95028</t>
  </si>
  <si>
    <t>131****4411</t>
  </si>
  <si>
    <t>62218405******95127</t>
  </si>
  <si>
    <t>139****0246</t>
  </si>
  <si>
    <t>罗上金</t>
  </si>
  <si>
    <t>62218405******59977</t>
  </si>
  <si>
    <t>134****3101</t>
  </si>
  <si>
    <t>王新妹</t>
  </si>
  <si>
    <t>62218405******45805</t>
  </si>
  <si>
    <t>134****9575</t>
  </si>
  <si>
    <t>林潘福</t>
  </si>
  <si>
    <t>62218405******58839</t>
  </si>
  <si>
    <t>136****0318</t>
  </si>
  <si>
    <t>林潘宗</t>
  </si>
  <si>
    <t>62218405******58474</t>
  </si>
  <si>
    <t>138****5394</t>
  </si>
  <si>
    <t>林奕辉</t>
  </si>
  <si>
    <t>62218405******45201</t>
  </si>
  <si>
    <t>136****1067</t>
  </si>
  <si>
    <t>林奕清</t>
  </si>
  <si>
    <t>62218405******18099</t>
  </si>
  <si>
    <t>137****0902</t>
  </si>
  <si>
    <t>罗施焕</t>
  </si>
  <si>
    <t>62218405******60488</t>
  </si>
  <si>
    <t>137****0643</t>
  </si>
  <si>
    <t>罗施铭</t>
  </si>
  <si>
    <t>90307120******00066344</t>
  </si>
  <si>
    <t>135****0617</t>
  </si>
  <si>
    <t>林潘槐</t>
  </si>
  <si>
    <t>62218405******60140</t>
  </si>
  <si>
    <t>138****4596</t>
  </si>
  <si>
    <t>林昌贵</t>
  </si>
  <si>
    <t>62218405******56287</t>
  </si>
  <si>
    <t>135****9549</t>
  </si>
  <si>
    <t>林潘东</t>
  </si>
  <si>
    <t>90307120******00066362</t>
  </si>
  <si>
    <t>134****0962</t>
  </si>
  <si>
    <t>林潘河</t>
  </si>
  <si>
    <t>90307120******00066371</t>
  </si>
  <si>
    <t>132****7584</t>
  </si>
  <si>
    <t>罗联芳</t>
  </si>
  <si>
    <t>62218405******60215</t>
  </si>
  <si>
    <t>137****3431</t>
  </si>
  <si>
    <t>罗上务</t>
  </si>
  <si>
    <t>90307120******00066399</t>
  </si>
  <si>
    <t>139****9069</t>
  </si>
  <si>
    <t>90307120******00066433</t>
  </si>
  <si>
    <t>138****1219</t>
  </si>
  <si>
    <t>罗联荣</t>
  </si>
  <si>
    <t>90307120******00066424</t>
  </si>
  <si>
    <t>132****9047</t>
  </si>
  <si>
    <t>黄加兴</t>
  </si>
  <si>
    <t>62218405******60132</t>
  </si>
  <si>
    <t>136****0913</t>
  </si>
  <si>
    <t>黄加旺</t>
  </si>
  <si>
    <t>62218405******60355</t>
  </si>
  <si>
    <t>131****6212</t>
  </si>
  <si>
    <t>黄加裕</t>
  </si>
  <si>
    <t>62218405******45813</t>
  </si>
  <si>
    <t>137****9469</t>
  </si>
  <si>
    <t>罗联城</t>
  </si>
  <si>
    <t>62218405******60736</t>
  </si>
  <si>
    <t>139****5892</t>
  </si>
  <si>
    <t>90307120******00066460</t>
  </si>
  <si>
    <t>138****9820</t>
  </si>
  <si>
    <t>罗施钟</t>
  </si>
  <si>
    <t>62218405******44212</t>
  </si>
  <si>
    <t>139****5630</t>
  </si>
  <si>
    <t>罗上地</t>
  </si>
  <si>
    <t>90307120******00066488</t>
  </si>
  <si>
    <t>137****4251</t>
  </si>
  <si>
    <t>罗宝玉</t>
  </si>
  <si>
    <t>62218405******18073</t>
  </si>
  <si>
    <t>139****3827</t>
  </si>
  <si>
    <t>林潘煊</t>
  </si>
  <si>
    <t>62218405******93239</t>
  </si>
  <si>
    <t>136****2343</t>
  </si>
  <si>
    <t>王二妹</t>
  </si>
  <si>
    <t>62218405******60637</t>
  </si>
  <si>
    <t>138****6642</t>
  </si>
  <si>
    <t>王英想</t>
  </si>
  <si>
    <t>62218405******43511</t>
  </si>
  <si>
    <t>139****3970</t>
  </si>
  <si>
    <t>王昌达</t>
  </si>
  <si>
    <t>62218405******94187</t>
  </si>
  <si>
    <t>134****4518</t>
  </si>
  <si>
    <t>李秀华</t>
  </si>
  <si>
    <t>62218405******58995</t>
  </si>
  <si>
    <t>133****5956</t>
  </si>
  <si>
    <t>林潘柱</t>
  </si>
  <si>
    <t>90307120******00066549</t>
  </si>
  <si>
    <t>138****3800</t>
  </si>
  <si>
    <t>林昌杨</t>
  </si>
  <si>
    <t>62218401******15385</t>
  </si>
  <si>
    <t>139****3077</t>
  </si>
  <si>
    <t>62218405******01809</t>
  </si>
  <si>
    <t>135****5797</t>
  </si>
  <si>
    <t>罗施义</t>
  </si>
  <si>
    <t>62218405******94476</t>
  </si>
  <si>
    <t>134****7870</t>
  </si>
  <si>
    <t>黄加宝</t>
  </si>
  <si>
    <t>62218405******92579</t>
  </si>
  <si>
    <t>137****1021</t>
  </si>
  <si>
    <t>罗 恒</t>
  </si>
  <si>
    <t>62218405******22600</t>
  </si>
  <si>
    <t>132****9939</t>
  </si>
  <si>
    <t>张岁姬</t>
  </si>
  <si>
    <t>62218405******93577</t>
  </si>
  <si>
    <t>131****8523</t>
  </si>
  <si>
    <t>罗上太</t>
  </si>
  <si>
    <t>62218405******58102</t>
  </si>
  <si>
    <t>134****7028</t>
  </si>
  <si>
    <t>罗联实</t>
  </si>
  <si>
    <t>62218405******41036</t>
  </si>
  <si>
    <t>132****9502</t>
  </si>
  <si>
    <t>罗联德</t>
  </si>
  <si>
    <t>90307120******00066638</t>
  </si>
  <si>
    <t>137****2106</t>
  </si>
  <si>
    <t>罗联络</t>
  </si>
  <si>
    <t>90307120******00066656</t>
  </si>
  <si>
    <t>134****0973</t>
  </si>
  <si>
    <t>罗联福</t>
  </si>
  <si>
    <t>90307120******00066665</t>
  </si>
  <si>
    <t>138****7710</t>
  </si>
  <si>
    <t>何龙增</t>
  </si>
  <si>
    <t>62218405******46506</t>
  </si>
  <si>
    <t>139****6945</t>
  </si>
  <si>
    <t>何加晋</t>
  </si>
  <si>
    <t>62218405******60934</t>
  </si>
  <si>
    <t>133****0184</t>
  </si>
  <si>
    <t>何加堆</t>
  </si>
  <si>
    <t>62218405******95259</t>
  </si>
  <si>
    <t>134****1887</t>
  </si>
  <si>
    <t>何加焕</t>
  </si>
  <si>
    <t>62218405******95291</t>
  </si>
  <si>
    <t>131****4055</t>
  </si>
  <si>
    <t>何龙杭</t>
  </si>
  <si>
    <t>62218405******46407</t>
  </si>
  <si>
    <t>135****6928</t>
  </si>
  <si>
    <t>何龙求</t>
  </si>
  <si>
    <t>62218405******92496</t>
  </si>
  <si>
    <t>131****1260</t>
  </si>
  <si>
    <t>何龙勇</t>
  </si>
  <si>
    <t>62218405******95341</t>
  </si>
  <si>
    <t>139****4718</t>
  </si>
  <si>
    <t>何龙星</t>
  </si>
  <si>
    <t>35042574********</t>
  </si>
  <si>
    <t>90307120******00066807</t>
  </si>
  <si>
    <t>137****5019</t>
  </si>
  <si>
    <t>王莲娥</t>
  </si>
  <si>
    <t>62218405******95234</t>
  </si>
  <si>
    <t>137****4960</t>
  </si>
  <si>
    <t>何加乐</t>
  </si>
  <si>
    <t>62218405******41978</t>
  </si>
  <si>
    <t>139****5873</t>
  </si>
  <si>
    <t>张朝森</t>
  </si>
  <si>
    <t>62218405******61007</t>
  </si>
  <si>
    <t>135****5378</t>
  </si>
  <si>
    <t>何新登</t>
  </si>
  <si>
    <t>62218405******93296</t>
  </si>
  <si>
    <t>131****9613</t>
  </si>
  <si>
    <t>何加平</t>
  </si>
  <si>
    <t>62218405******46464</t>
  </si>
  <si>
    <t>134****9796</t>
  </si>
  <si>
    <t>何新明</t>
  </si>
  <si>
    <t>62218405******04239</t>
  </si>
  <si>
    <t>131****7695</t>
  </si>
  <si>
    <t>何光清</t>
  </si>
  <si>
    <t>62218405******95267</t>
  </si>
  <si>
    <t>138****6327</t>
  </si>
  <si>
    <t>方兰娇</t>
  </si>
  <si>
    <t>62218405******00990</t>
  </si>
  <si>
    <t>137****9337</t>
  </si>
  <si>
    <t>陈新能</t>
  </si>
  <si>
    <t>62218405******46456</t>
  </si>
  <si>
    <t>136****9057</t>
  </si>
  <si>
    <t>何光杰</t>
  </si>
  <si>
    <t>62218405******60850</t>
  </si>
  <si>
    <t>131****0693</t>
  </si>
  <si>
    <t>郑家俊</t>
  </si>
  <si>
    <t>62218405******46449</t>
  </si>
  <si>
    <t>133****5271</t>
  </si>
  <si>
    <t>何新斌</t>
  </si>
  <si>
    <t>62218405******92470</t>
  </si>
  <si>
    <t>何新安</t>
  </si>
  <si>
    <t>62218405******92660</t>
  </si>
  <si>
    <t>135****8446</t>
  </si>
  <si>
    <t>何新科</t>
  </si>
  <si>
    <t>62218405******46480</t>
  </si>
  <si>
    <t>131****9111</t>
  </si>
  <si>
    <t>王顺娥</t>
  </si>
  <si>
    <t>62218405******44774</t>
  </si>
  <si>
    <t>131****4647</t>
  </si>
  <si>
    <t>何章巧</t>
  </si>
  <si>
    <t>62218405******43909</t>
  </si>
  <si>
    <t>何隆柱</t>
  </si>
  <si>
    <t>62218405******93312</t>
  </si>
  <si>
    <t>138****4064</t>
  </si>
  <si>
    <t>何加煌</t>
  </si>
  <si>
    <t>62218405******60991</t>
  </si>
  <si>
    <t>132****0873</t>
  </si>
  <si>
    <t>方宝娥</t>
  </si>
  <si>
    <t>62218405******18354</t>
  </si>
  <si>
    <t>136****7597</t>
  </si>
  <si>
    <t>罗风庚</t>
  </si>
  <si>
    <t>62218405******44519</t>
  </si>
  <si>
    <t>138****7890</t>
  </si>
  <si>
    <t>62218405******60884</t>
  </si>
  <si>
    <t>135****7706</t>
  </si>
  <si>
    <t>邓莲姬</t>
  </si>
  <si>
    <t>62218405******60801</t>
  </si>
  <si>
    <t>133****8444</t>
  </si>
  <si>
    <t>张明德</t>
  </si>
  <si>
    <t>62218405******60975</t>
  </si>
  <si>
    <t>131****5601</t>
  </si>
  <si>
    <t>张玉朝</t>
  </si>
  <si>
    <t>62218405******60900</t>
  </si>
  <si>
    <t>134****2616</t>
  </si>
  <si>
    <t>张英沐</t>
  </si>
  <si>
    <t>62218405******60983</t>
  </si>
  <si>
    <t>135****6816</t>
  </si>
  <si>
    <t>黄隆</t>
  </si>
  <si>
    <t>62218405******41150</t>
  </si>
  <si>
    <t>133****1479</t>
  </si>
  <si>
    <t>罗香莲</t>
  </si>
  <si>
    <t>62218405******40939</t>
  </si>
  <si>
    <t>132****6821</t>
  </si>
  <si>
    <t>王奕茂</t>
  </si>
  <si>
    <t>62218405******34000</t>
  </si>
  <si>
    <t>138****2324</t>
  </si>
  <si>
    <t>黄新楼</t>
  </si>
  <si>
    <t>90307120******00067049</t>
  </si>
  <si>
    <t>137****2321</t>
  </si>
  <si>
    <t>黄新衍</t>
  </si>
  <si>
    <t>62218405******92488</t>
  </si>
  <si>
    <t>136****2161</t>
  </si>
  <si>
    <t>兰树兴</t>
  </si>
  <si>
    <t>62218405******46399</t>
  </si>
  <si>
    <t>133****3594</t>
  </si>
  <si>
    <t>大田县广平镇广平村水稻种植保险投保人情况明细表</t>
  </si>
  <si>
    <t>林泽灯</t>
  </si>
  <si>
    <t>62218405******96901</t>
  </si>
  <si>
    <t>138****6894</t>
  </si>
  <si>
    <t>安岬</t>
  </si>
  <si>
    <t>张新妹</t>
  </si>
  <si>
    <t>62218405******96638</t>
  </si>
  <si>
    <t>135****4146</t>
  </si>
  <si>
    <t>林泽生</t>
  </si>
  <si>
    <t>62218405******96281</t>
  </si>
  <si>
    <t>133****4409</t>
  </si>
  <si>
    <t>林乐光</t>
  </si>
  <si>
    <t>90307120******00067129</t>
  </si>
  <si>
    <t>135****3800</t>
  </si>
  <si>
    <t>连秀美</t>
  </si>
  <si>
    <t>62218405******45769</t>
  </si>
  <si>
    <t>138****9837</t>
  </si>
  <si>
    <t>林泽益</t>
  </si>
  <si>
    <t>62218405******07609</t>
  </si>
  <si>
    <t>133****0855</t>
  </si>
  <si>
    <t>林乐专</t>
  </si>
  <si>
    <t>62218405******96562</t>
  </si>
  <si>
    <t>139****5818</t>
  </si>
  <si>
    <t>林泽团</t>
  </si>
  <si>
    <t>62218405******96521</t>
  </si>
  <si>
    <t>136****7123</t>
  </si>
  <si>
    <t>林泽结</t>
  </si>
  <si>
    <t>62218405******96489</t>
  </si>
  <si>
    <t>137****4597</t>
  </si>
  <si>
    <t>林乐斗</t>
  </si>
  <si>
    <t>62218405******96893</t>
  </si>
  <si>
    <t>林乐明</t>
  </si>
  <si>
    <t>90307120******00067192</t>
  </si>
  <si>
    <t>136****1358</t>
  </si>
  <si>
    <t>林泽敏</t>
  </si>
  <si>
    <t>62218405******96513</t>
  </si>
  <si>
    <t>138****1745</t>
  </si>
  <si>
    <t>林乐昭</t>
  </si>
  <si>
    <t>62218405******45686</t>
  </si>
  <si>
    <t>137****0999</t>
  </si>
  <si>
    <t>林泽辉</t>
  </si>
  <si>
    <t>62218405******46134</t>
  </si>
  <si>
    <t>134****3305</t>
  </si>
  <si>
    <t>林泽高</t>
  </si>
  <si>
    <t>62218405******13714</t>
  </si>
  <si>
    <t>139****2453</t>
  </si>
  <si>
    <t>林泽木</t>
  </si>
  <si>
    <t>62218405******96323</t>
  </si>
  <si>
    <t>139****5083</t>
  </si>
  <si>
    <t>林泽塔</t>
  </si>
  <si>
    <t>62218405******96612</t>
  </si>
  <si>
    <t>134****8985</t>
  </si>
  <si>
    <t>林泽栋</t>
  </si>
  <si>
    <t>62218405******96596</t>
  </si>
  <si>
    <t>133****1119</t>
  </si>
  <si>
    <t>林泽伍</t>
  </si>
  <si>
    <t>62218405******96315</t>
  </si>
  <si>
    <t>138****7908</t>
  </si>
  <si>
    <t>林乐声</t>
  </si>
  <si>
    <t>62218405******96869</t>
  </si>
  <si>
    <t>133****5359</t>
  </si>
  <si>
    <t>林兰芳</t>
  </si>
  <si>
    <t>62218405******45728</t>
  </si>
  <si>
    <t>131****7721</t>
  </si>
  <si>
    <t>林福明</t>
  </si>
  <si>
    <t>62218405******96877</t>
  </si>
  <si>
    <t>136****1686</t>
  </si>
  <si>
    <t>林泽龙</t>
  </si>
  <si>
    <t>62218405******96547</t>
  </si>
  <si>
    <t>134****9733</t>
  </si>
  <si>
    <t>林泽基</t>
  </si>
  <si>
    <t>62218405******96471</t>
  </si>
  <si>
    <t>134****8089</t>
  </si>
  <si>
    <t>林赛兰</t>
  </si>
  <si>
    <t>62218405******10773</t>
  </si>
  <si>
    <t>131****2499</t>
  </si>
  <si>
    <t>李明秀</t>
  </si>
  <si>
    <t>62218405******74699</t>
  </si>
  <si>
    <t>133****3696</t>
  </si>
  <si>
    <t>郭立实</t>
  </si>
  <si>
    <t>90307120******00067352</t>
  </si>
  <si>
    <t>133****7757</t>
  </si>
  <si>
    <t>郭立升</t>
  </si>
  <si>
    <t>62218405******97214</t>
  </si>
  <si>
    <t>137****8643</t>
  </si>
  <si>
    <t>郭兆旺</t>
  </si>
  <si>
    <t>62218405******97503</t>
  </si>
  <si>
    <t>131****7122</t>
  </si>
  <si>
    <t>郭晋灶</t>
  </si>
  <si>
    <t>62218405******97495</t>
  </si>
  <si>
    <t>133****0017</t>
  </si>
  <si>
    <t>郭立长</t>
  </si>
  <si>
    <t>62218405******97024</t>
  </si>
  <si>
    <t>138****7033</t>
  </si>
  <si>
    <t>陈发妹</t>
  </si>
  <si>
    <t>35042619********</t>
  </si>
  <si>
    <t>62218405******85593</t>
  </si>
  <si>
    <t>136****6357</t>
  </si>
  <si>
    <t>郭良荣</t>
  </si>
  <si>
    <t>62218405******06804</t>
  </si>
  <si>
    <t>132****4730</t>
  </si>
  <si>
    <t>郭文琴</t>
  </si>
  <si>
    <t>62218405******97289</t>
  </si>
  <si>
    <t>139****5029</t>
  </si>
  <si>
    <t>郭晋楷</t>
  </si>
  <si>
    <t>62218405******45819</t>
  </si>
  <si>
    <t>138****2226</t>
  </si>
  <si>
    <t>郭福标</t>
  </si>
  <si>
    <t>62218405******02479</t>
  </si>
  <si>
    <t>136****2494</t>
  </si>
  <si>
    <t>郭晋营</t>
  </si>
  <si>
    <t>62218405******97206</t>
  </si>
  <si>
    <t>135****2577</t>
  </si>
  <si>
    <t>郭长宽</t>
  </si>
  <si>
    <t>62218405******96950</t>
  </si>
  <si>
    <t>139****2785</t>
  </si>
  <si>
    <t>郭晋舟</t>
  </si>
  <si>
    <t>62218405******97081</t>
  </si>
  <si>
    <t>133****0875</t>
  </si>
  <si>
    <t>郭晋朝</t>
  </si>
  <si>
    <t>62218405******97016</t>
  </si>
  <si>
    <t>135****3294</t>
  </si>
  <si>
    <t>郭良洽</t>
  </si>
  <si>
    <t>62218405******45850</t>
  </si>
  <si>
    <t>131****5648</t>
  </si>
  <si>
    <t>郭立广</t>
  </si>
  <si>
    <t>62218405******97479</t>
  </si>
  <si>
    <t>135****5130</t>
  </si>
  <si>
    <t>郭良华</t>
  </si>
  <si>
    <t>62218405******97347</t>
  </si>
  <si>
    <t>137****6866</t>
  </si>
  <si>
    <t>郭孔湖</t>
  </si>
  <si>
    <t>62218405******97362</t>
  </si>
  <si>
    <t>132****5011</t>
  </si>
  <si>
    <t>郭立湸</t>
  </si>
  <si>
    <t>62218405******97149</t>
  </si>
  <si>
    <t>135****1612</t>
  </si>
  <si>
    <t>郭立柯</t>
  </si>
  <si>
    <t>62218405******97180</t>
  </si>
  <si>
    <t>135****7350</t>
  </si>
  <si>
    <t>郭立斗</t>
  </si>
  <si>
    <t>62218405******97073</t>
  </si>
  <si>
    <t>131****9837</t>
  </si>
  <si>
    <t>郭立志</t>
  </si>
  <si>
    <t>62303611******90127</t>
  </si>
  <si>
    <t>139****8624</t>
  </si>
  <si>
    <t>郭立得</t>
  </si>
  <si>
    <t>62218405******97354</t>
  </si>
  <si>
    <t>133****4731</t>
  </si>
  <si>
    <t>郭良熙</t>
  </si>
  <si>
    <t>62218405******06770</t>
  </si>
  <si>
    <t>136****1714</t>
  </si>
  <si>
    <t>郭兆江</t>
  </si>
  <si>
    <t>62218405******45793</t>
  </si>
  <si>
    <t>137****7153</t>
  </si>
  <si>
    <t>林乐杭</t>
  </si>
  <si>
    <t>62218405******97735</t>
  </si>
  <si>
    <t>131****6268</t>
  </si>
  <si>
    <t>郭日荣</t>
  </si>
  <si>
    <t>62218405******99574</t>
  </si>
  <si>
    <t>132****6384</t>
  </si>
  <si>
    <t>廖新珠</t>
  </si>
  <si>
    <t>62218405******39420</t>
  </si>
  <si>
    <t>134****0777</t>
  </si>
  <si>
    <t>林泽著</t>
  </si>
  <si>
    <t>90307120******00067637</t>
  </si>
  <si>
    <t>138****3137</t>
  </si>
  <si>
    <t>林维聪</t>
  </si>
  <si>
    <t>90307120******00067646</t>
  </si>
  <si>
    <t>135****8639</t>
  </si>
  <si>
    <t>林维忠</t>
  </si>
  <si>
    <t>90307120******00067655</t>
  </si>
  <si>
    <t>134****2278</t>
  </si>
  <si>
    <t>林维清</t>
  </si>
  <si>
    <t>90307120******00067664</t>
  </si>
  <si>
    <t>131****9896</t>
  </si>
  <si>
    <t>林维龙</t>
  </si>
  <si>
    <t>90307120******00067673</t>
  </si>
  <si>
    <t>131****1264</t>
  </si>
  <si>
    <t>林乐堪</t>
  </si>
  <si>
    <t>62218405******88336</t>
  </si>
  <si>
    <t>132****6220</t>
  </si>
  <si>
    <t>林泽秋</t>
  </si>
  <si>
    <t>62218405******98436</t>
  </si>
  <si>
    <t>134****8196</t>
  </si>
  <si>
    <t>林维满</t>
  </si>
  <si>
    <t>62218405******98261</t>
  </si>
  <si>
    <t>134****8322</t>
  </si>
  <si>
    <t>林泽本</t>
  </si>
  <si>
    <t>62218405******46106</t>
  </si>
  <si>
    <t>137****0281</t>
  </si>
  <si>
    <t>林泽祥</t>
  </si>
  <si>
    <t>62218405******98337</t>
  </si>
  <si>
    <t>133****0471</t>
  </si>
  <si>
    <t>郭桂香</t>
  </si>
  <si>
    <t>90307120******00067735</t>
  </si>
  <si>
    <t>134****5939</t>
  </si>
  <si>
    <t>林乐昌</t>
  </si>
  <si>
    <t>90307120******00067744</t>
  </si>
  <si>
    <t>131****3218</t>
  </si>
  <si>
    <t>林乐开</t>
  </si>
  <si>
    <t>62218405******98501</t>
  </si>
  <si>
    <t>138****9962</t>
  </si>
  <si>
    <t>林维飞</t>
  </si>
  <si>
    <t>62218401******36565</t>
  </si>
  <si>
    <t>131****1232</t>
  </si>
  <si>
    <t>林乐相</t>
  </si>
  <si>
    <t>90307120******00067771</t>
  </si>
  <si>
    <t>139****0969</t>
  </si>
  <si>
    <t>林乐久</t>
  </si>
  <si>
    <t>90307120******00067780</t>
  </si>
  <si>
    <t>133****7822</t>
  </si>
  <si>
    <t>林乐灿</t>
  </si>
  <si>
    <t>62218405******98634</t>
  </si>
  <si>
    <t>136****6126</t>
  </si>
  <si>
    <t>林乐演</t>
  </si>
  <si>
    <t>62218405******98451</t>
  </si>
  <si>
    <t>132****8591</t>
  </si>
  <si>
    <t>郑玉芳</t>
  </si>
  <si>
    <t>62218405******10849</t>
  </si>
  <si>
    <t>林乐茂</t>
  </si>
  <si>
    <t>90307120******00067824</t>
  </si>
  <si>
    <t>137****0631</t>
  </si>
  <si>
    <t>郑秋芳</t>
  </si>
  <si>
    <t>62218405******28051</t>
  </si>
  <si>
    <t>62218405******99368</t>
  </si>
  <si>
    <t>131****8890</t>
  </si>
  <si>
    <t>林乐烧</t>
  </si>
  <si>
    <t>62218405******46239</t>
  </si>
  <si>
    <t>131****9114</t>
  </si>
  <si>
    <t>林乐武</t>
  </si>
  <si>
    <t>62218405******84017</t>
  </si>
  <si>
    <t>135****4483</t>
  </si>
  <si>
    <t>62218405******99335</t>
  </si>
  <si>
    <t>132****1165</t>
  </si>
  <si>
    <t>林泽恢</t>
  </si>
  <si>
    <t>62218405******98766</t>
  </si>
  <si>
    <t>132****3739</t>
  </si>
  <si>
    <t>林乐棉</t>
  </si>
  <si>
    <t>62303611******24660</t>
  </si>
  <si>
    <t>134****0270</t>
  </si>
  <si>
    <t>林维烂</t>
  </si>
  <si>
    <t>62218405******82855</t>
  </si>
  <si>
    <t>139****4116</t>
  </si>
  <si>
    <t>林玉芳</t>
  </si>
  <si>
    <t>62303625******74904</t>
  </si>
  <si>
    <t>139****4332</t>
  </si>
  <si>
    <t>林乐兴</t>
  </si>
  <si>
    <t>62218405******99434</t>
  </si>
  <si>
    <t>139****1324</t>
  </si>
  <si>
    <t>林乐尧</t>
  </si>
  <si>
    <t>62218405******99343</t>
  </si>
  <si>
    <t>134****1561</t>
  </si>
  <si>
    <t>林乐河</t>
  </si>
  <si>
    <t>62218405******99277</t>
  </si>
  <si>
    <t>137****1687</t>
  </si>
  <si>
    <t>林维州</t>
  </si>
  <si>
    <t>62218405******98980</t>
  </si>
  <si>
    <t>139****5164</t>
  </si>
  <si>
    <t>林乐全</t>
  </si>
  <si>
    <t>90307120******00067968</t>
  </si>
  <si>
    <t>133****9627</t>
  </si>
  <si>
    <t>林泽嵩</t>
  </si>
  <si>
    <t>62218405******99590</t>
  </si>
  <si>
    <t>136****6235</t>
  </si>
  <si>
    <t>林乐广</t>
  </si>
  <si>
    <t>90307120******00067986</t>
  </si>
  <si>
    <t>136****9847</t>
  </si>
  <si>
    <t>林维标</t>
  </si>
  <si>
    <t>62218405******99251</t>
  </si>
  <si>
    <t>135****5129</t>
  </si>
  <si>
    <t>林维识</t>
  </si>
  <si>
    <t>90307120******00068002</t>
  </si>
  <si>
    <t>135****1928</t>
  </si>
  <si>
    <t>林乐焕</t>
  </si>
  <si>
    <t>90307120******00068011</t>
  </si>
  <si>
    <t>132****0942</t>
  </si>
  <si>
    <t>余秀珠</t>
  </si>
  <si>
    <t>62218405******99459</t>
  </si>
  <si>
    <t>135****9946</t>
  </si>
  <si>
    <t>林乐森</t>
  </si>
  <si>
    <t>62218405******98816</t>
  </si>
  <si>
    <t>138****8070</t>
  </si>
  <si>
    <t>90307120******00068048</t>
  </si>
  <si>
    <t>133****2964</t>
  </si>
  <si>
    <t>林乐冲</t>
  </si>
  <si>
    <t>90307120******00068057</t>
  </si>
  <si>
    <t>137****3955</t>
  </si>
  <si>
    <t>林乐炎</t>
  </si>
  <si>
    <t>90307120******00068066</t>
  </si>
  <si>
    <t>131****6667</t>
  </si>
  <si>
    <t>林乐贵</t>
  </si>
  <si>
    <t>90307120******00068075</t>
  </si>
  <si>
    <t>138****4868</t>
  </si>
  <si>
    <t>90307120******00068084</t>
  </si>
  <si>
    <t>133****3611</t>
  </si>
  <si>
    <t>林乐桐</t>
  </si>
  <si>
    <t>62218405******98774</t>
  </si>
  <si>
    <t>131****8919</t>
  </si>
  <si>
    <t>陈新芳</t>
  </si>
  <si>
    <t>62218405******99541</t>
  </si>
  <si>
    <t>137****4077</t>
  </si>
  <si>
    <t>林秀香</t>
  </si>
  <si>
    <t>62218405******46262</t>
  </si>
  <si>
    <t>135****5528</t>
  </si>
  <si>
    <t>郭上垚</t>
  </si>
  <si>
    <t>35078419********</t>
  </si>
  <si>
    <t>90307120******00594069</t>
  </si>
  <si>
    <t>133****2858</t>
  </si>
  <si>
    <t>蒋玉珠</t>
  </si>
  <si>
    <t>62218405******27988</t>
  </si>
  <si>
    <t>137****1739</t>
  </si>
  <si>
    <t>郑香妹</t>
  </si>
  <si>
    <t>90307120******00068146</t>
  </si>
  <si>
    <t>131****5323</t>
  </si>
  <si>
    <t>林泽魁</t>
  </si>
  <si>
    <t>62218405******84157</t>
  </si>
  <si>
    <t>132****0074</t>
  </si>
  <si>
    <t>林乐沺</t>
  </si>
  <si>
    <t>62218405******46064</t>
  </si>
  <si>
    <t>137****0662</t>
  </si>
  <si>
    <t>林维全</t>
  </si>
  <si>
    <t>90307120******00068173</t>
  </si>
  <si>
    <t>133****3419</t>
  </si>
  <si>
    <t>林维武</t>
  </si>
  <si>
    <t>62218405******98485</t>
  </si>
  <si>
    <t>138****0418</t>
  </si>
  <si>
    <t>郭良卒</t>
  </si>
  <si>
    <t>62303615******09428</t>
  </si>
  <si>
    <t>131****4808</t>
  </si>
  <si>
    <t>林维芹</t>
  </si>
  <si>
    <t>62218405******98360</t>
  </si>
  <si>
    <t>132****2455</t>
  </si>
  <si>
    <t>林维欣</t>
  </si>
  <si>
    <t>62218405******45942</t>
  </si>
  <si>
    <t>132****7910</t>
  </si>
  <si>
    <t>林乐料</t>
  </si>
  <si>
    <t>62218405******97669</t>
  </si>
  <si>
    <t>137****0824</t>
  </si>
  <si>
    <t>林卫民</t>
  </si>
  <si>
    <t>62218405******97644</t>
  </si>
  <si>
    <t>136****1431</t>
  </si>
  <si>
    <t>林乐康</t>
  </si>
  <si>
    <t>90307120******00068244</t>
  </si>
  <si>
    <t>134****7849</t>
  </si>
  <si>
    <t>林乐成</t>
  </si>
  <si>
    <t>90307120******00068253</t>
  </si>
  <si>
    <t>137****3822</t>
  </si>
  <si>
    <t>林乐炽</t>
  </si>
  <si>
    <t>62218405******98527</t>
  </si>
  <si>
    <t>134****6096</t>
  </si>
  <si>
    <t>林建民</t>
  </si>
  <si>
    <t>62218405******98626</t>
  </si>
  <si>
    <t>131****8252</t>
  </si>
  <si>
    <t>罗美兰</t>
  </si>
  <si>
    <t>62218405******98741</t>
  </si>
  <si>
    <t>132****6942</t>
  </si>
  <si>
    <t>林泽来</t>
  </si>
  <si>
    <t>62218405******98824</t>
  </si>
  <si>
    <t>138****8394</t>
  </si>
  <si>
    <t>林泽焕</t>
  </si>
  <si>
    <t>35042527********</t>
  </si>
  <si>
    <t>90307120******00068306</t>
  </si>
  <si>
    <t>137****0839</t>
  </si>
  <si>
    <t>林乐祖</t>
  </si>
  <si>
    <t>62218405******00612</t>
  </si>
  <si>
    <t>133****9225</t>
  </si>
  <si>
    <t>林新标</t>
  </si>
  <si>
    <t>62218405******99640</t>
  </si>
  <si>
    <t>138****8791</t>
  </si>
  <si>
    <t>林泽晖</t>
  </si>
  <si>
    <t>90307120******00068333</t>
  </si>
  <si>
    <t>136****3193</t>
  </si>
  <si>
    <t>林乐祥</t>
  </si>
  <si>
    <t>62218405******00364</t>
  </si>
  <si>
    <t>136****8173</t>
  </si>
  <si>
    <t>林乐宏</t>
  </si>
  <si>
    <t>62218405******31590</t>
  </si>
  <si>
    <t>131****2637</t>
  </si>
  <si>
    <t>林乐土</t>
  </si>
  <si>
    <t>62218405******42932</t>
  </si>
  <si>
    <t>139****1156</t>
  </si>
  <si>
    <t>林泽财</t>
  </si>
  <si>
    <t>90307120******00068379</t>
  </si>
  <si>
    <t>135****2618</t>
  </si>
  <si>
    <t>林维大</t>
  </si>
  <si>
    <t>62218405******99970</t>
  </si>
  <si>
    <t>132****7090</t>
  </si>
  <si>
    <t>林维烧</t>
  </si>
  <si>
    <t>62218405******00190</t>
  </si>
  <si>
    <t>132****8695</t>
  </si>
  <si>
    <t>林维金</t>
  </si>
  <si>
    <t>90307120******00068404</t>
  </si>
  <si>
    <t>林维生</t>
  </si>
  <si>
    <t>62218405******00356</t>
  </si>
  <si>
    <t>133****8372</t>
  </si>
  <si>
    <t>林乐淼</t>
  </si>
  <si>
    <t>62218405******00661</t>
  </si>
  <si>
    <t>132****5718</t>
  </si>
  <si>
    <t>林维进</t>
  </si>
  <si>
    <t>62218405******00059</t>
  </si>
  <si>
    <t>133****5951</t>
  </si>
  <si>
    <t>林乐贡</t>
  </si>
  <si>
    <t>62218405******00547</t>
  </si>
  <si>
    <t>136****3245</t>
  </si>
  <si>
    <t>林乐政</t>
  </si>
  <si>
    <t>90307120******00068459</t>
  </si>
  <si>
    <t>131****5668</t>
  </si>
  <si>
    <t>林福平</t>
  </si>
  <si>
    <t>62218405******00133</t>
  </si>
  <si>
    <t>134****8284</t>
  </si>
  <si>
    <t>林福崧</t>
  </si>
  <si>
    <t>90307120******00068477</t>
  </si>
  <si>
    <t>139****2018</t>
  </si>
  <si>
    <t>林学文</t>
  </si>
  <si>
    <t>90307120******00137919</t>
  </si>
  <si>
    <t>134****8705</t>
  </si>
  <si>
    <t>林乐彪</t>
  </si>
  <si>
    <t>62218405******46387</t>
  </si>
  <si>
    <t>133****2512</t>
  </si>
  <si>
    <t>林泽识</t>
  </si>
  <si>
    <t>90307120******00555967</t>
  </si>
  <si>
    <t>132****4225</t>
  </si>
  <si>
    <t>林乐梨</t>
  </si>
  <si>
    <t>62218405******00372</t>
  </si>
  <si>
    <t>137****3954</t>
  </si>
  <si>
    <t>林泽在</t>
  </si>
  <si>
    <t>90307120******00068529</t>
  </si>
  <si>
    <t>林泽鸿</t>
  </si>
  <si>
    <t>90307120******00068538</t>
  </si>
  <si>
    <t>137****8609</t>
  </si>
  <si>
    <t>林乐信</t>
  </si>
  <si>
    <t>62218405******99947</t>
  </si>
  <si>
    <t>135****9238</t>
  </si>
  <si>
    <t>林乐存</t>
  </si>
  <si>
    <t>90307120******00068556</t>
  </si>
  <si>
    <t>139****7977</t>
  </si>
  <si>
    <t>林乐周</t>
  </si>
  <si>
    <t>62218405******00141</t>
  </si>
  <si>
    <t>134****0574</t>
  </si>
  <si>
    <t>林泽统</t>
  </si>
  <si>
    <t>62218405******00653</t>
  </si>
  <si>
    <t>133****3316</t>
  </si>
  <si>
    <t>林乐太</t>
  </si>
  <si>
    <t>62218405******00067</t>
  </si>
  <si>
    <t>132****1263</t>
  </si>
  <si>
    <t>林乐强</t>
  </si>
  <si>
    <t>62218405******00315</t>
  </si>
  <si>
    <t>136****8690</t>
  </si>
  <si>
    <t>林乐川</t>
  </si>
  <si>
    <t>62218405******99988</t>
  </si>
  <si>
    <t>132****8133</t>
  </si>
  <si>
    <t>林乐耿</t>
  </si>
  <si>
    <t>62218405******00091</t>
  </si>
  <si>
    <t>134****8536</t>
  </si>
  <si>
    <t>林乐东</t>
  </si>
  <si>
    <t>62218405******00174</t>
  </si>
  <si>
    <t>136****9719</t>
  </si>
  <si>
    <t>林泽田</t>
  </si>
  <si>
    <t>90307120******00068636</t>
  </si>
  <si>
    <t>134****8047</t>
  </si>
  <si>
    <t>林乐岩</t>
  </si>
  <si>
    <t>62218405******00752</t>
  </si>
  <si>
    <t>131****2894</t>
  </si>
  <si>
    <t>林乐柒</t>
  </si>
  <si>
    <t>62218405******46437</t>
  </si>
  <si>
    <t>136****8403</t>
  </si>
  <si>
    <t>林乐拾</t>
  </si>
  <si>
    <t>62218405******97628</t>
  </si>
  <si>
    <t>139****7824</t>
  </si>
  <si>
    <t>林乐富</t>
  </si>
  <si>
    <t>62218405******11029</t>
  </si>
  <si>
    <t>137****8805</t>
  </si>
  <si>
    <t>林维烽</t>
  </si>
  <si>
    <t>62218405******11151</t>
  </si>
  <si>
    <t>135****1788</t>
  </si>
  <si>
    <t>林乐生</t>
  </si>
  <si>
    <t>90307120******00068690</t>
  </si>
  <si>
    <t>135****5039</t>
  </si>
  <si>
    <t>林维康</t>
  </si>
  <si>
    <t>90307120******00068707</t>
  </si>
  <si>
    <t>134****8085</t>
  </si>
  <si>
    <t>林维健</t>
  </si>
  <si>
    <t>90307120******00068716</t>
  </si>
  <si>
    <t>131****1449</t>
  </si>
  <si>
    <t>蒋金莲</t>
  </si>
  <si>
    <t>90307120******00068725</t>
  </si>
  <si>
    <t>137****3644</t>
  </si>
  <si>
    <t>林玉娥</t>
  </si>
  <si>
    <t>62218405******07034</t>
  </si>
  <si>
    <t>131****5321</t>
  </si>
  <si>
    <t>62218405******00745</t>
  </si>
  <si>
    <t>135****2680</t>
  </si>
  <si>
    <t>王珠妹</t>
  </si>
  <si>
    <t>90307120******00068752</t>
  </si>
  <si>
    <t>136****0272</t>
  </si>
  <si>
    <t>90307120******00068299</t>
  </si>
  <si>
    <t>136****8306</t>
  </si>
  <si>
    <t>林乐鸿</t>
  </si>
  <si>
    <t>90307120******00068770</t>
  </si>
  <si>
    <t>136****9514</t>
  </si>
  <si>
    <t>林泽短</t>
  </si>
  <si>
    <t>35042570********</t>
  </si>
  <si>
    <t>90307120******00068789</t>
  </si>
  <si>
    <t>138****5321</t>
  </si>
  <si>
    <t>林乐牛</t>
  </si>
  <si>
    <t>90307120******00068798</t>
  </si>
  <si>
    <t>137****5466</t>
  </si>
  <si>
    <t>林乐校</t>
  </si>
  <si>
    <t>90307120******00068805</t>
  </si>
  <si>
    <t>137****4541</t>
  </si>
  <si>
    <t>林扬忠</t>
  </si>
  <si>
    <t>62218405******28093</t>
  </si>
  <si>
    <t>136****4554</t>
  </si>
  <si>
    <t>林维富</t>
  </si>
  <si>
    <t>90307120******00068823</t>
  </si>
  <si>
    <t>136****5390</t>
  </si>
  <si>
    <t>林维利</t>
  </si>
  <si>
    <t>90307120******00524304</t>
  </si>
  <si>
    <t>138****8661</t>
  </si>
  <si>
    <t>林泽淡</t>
  </si>
  <si>
    <t>62218405******02048</t>
  </si>
  <si>
    <t>134****8821</t>
  </si>
  <si>
    <t>郑小娇</t>
  </si>
  <si>
    <t>62218405******01974</t>
  </si>
  <si>
    <t>139****8680</t>
  </si>
  <si>
    <t>林乐煌</t>
  </si>
  <si>
    <t>62218405******46544</t>
  </si>
  <si>
    <t>136****3838</t>
  </si>
  <si>
    <t>林维桂</t>
  </si>
  <si>
    <t>62218405******01701</t>
  </si>
  <si>
    <t>131****6059</t>
  </si>
  <si>
    <t>林维珍</t>
  </si>
  <si>
    <t>90307120******00537791</t>
  </si>
  <si>
    <t>137****8041</t>
  </si>
  <si>
    <t>林维东</t>
  </si>
  <si>
    <t>62218405******01776</t>
  </si>
  <si>
    <t>139****1199</t>
  </si>
  <si>
    <t>林维红</t>
  </si>
  <si>
    <t>62218405******04759</t>
  </si>
  <si>
    <t>133****7718</t>
  </si>
  <si>
    <t>林乐江</t>
  </si>
  <si>
    <t>62218405******01842</t>
  </si>
  <si>
    <t>134****7578</t>
  </si>
  <si>
    <t>林乐陆</t>
  </si>
  <si>
    <t>62218405******01230</t>
  </si>
  <si>
    <t>133****9134</t>
  </si>
  <si>
    <t>林乐和</t>
  </si>
  <si>
    <t>62218405******07133</t>
  </si>
  <si>
    <t>135****3446</t>
  </si>
  <si>
    <t>林乐毅</t>
  </si>
  <si>
    <t>62218405******07216</t>
  </si>
  <si>
    <t>138****3806</t>
  </si>
  <si>
    <t>林乐莅</t>
  </si>
  <si>
    <t>62218405******07166</t>
  </si>
  <si>
    <t>132****3463</t>
  </si>
  <si>
    <t>詹菊芳</t>
  </si>
  <si>
    <t>62218405******01107</t>
  </si>
  <si>
    <t>139****5173</t>
  </si>
  <si>
    <t>林维粿</t>
  </si>
  <si>
    <t>62218405******46577</t>
  </si>
  <si>
    <t>139****1567</t>
  </si>
  <si>
    <t>郑新翰</t>
  </si>
  <si>
    <t>62303615******27621</t>
  </si>
  <si>
    <t>135****2887</t>
  </si>
  <si>
    <t>林泽参</t>
  </si>
  <si>
    <t>62218405******01255</t>
  </si>
  <si>
    <t>131****8233</t>
  </si>
  <si>
    <t>90307120******00549528</t>
  </si>
  <si>
    <t>133****5016</t>
  </si>
  <si>
    <t>蒋青兰</t>
  </si>
  <si>
    <t>62218405******01081</t>
  </si>
  <si>
    <t>135****0055</t>
  </si>
  <si>
    <t>林乐概</t>
  </si>
  <si>
    <t>90307120******00069010</t>
  </si>
  <si>
    <t>132****2032</t>
  </si>
  <si>
    <t>林泽兴</t>
  </si>
  <si>
    <t>90307120******00069029</t>
  </si>
  <si>
    <t>133****1758</t>
  </si>
  <si>
    <t>62218405******01826</t>
  </si>
  <si>
    <t>135****9115</t>
  </si>
  <si>
    <t>郑宗田</t>
  </si>
  <si>
    <t>62218405******01982</t>
  </si>
  <si>
    <t>136****2984</t>
  </si>
  <si>
    <t>林维朝</t>
  </si>
  <si>
    <t>90307120******00207790</t>
  </si>
  <si>
    <t>139****8765</t>
  </si>
  <si>
    <t>郭小花</t>
  </si>
  <si>
    <t>35018119********</t>
  </si>
  <si>
    <t>62218405******01040</t>
  </si>
  <si>
    <t>135****1963</t>
  </si>
  <si>
    <t>62218405******01065</t>
  </si>
  <si>
    <t>139****2082</t>
  </si>
  <si>
    <t>黄云香</t>
  </si>
  <si>
    <t>62218405******88443</t>
  </si>
  <si>
    <t>134****9360</t>
  </si>
  <si>
    <t>林福淼</t>
  </si>
  <si>
    <t>62218405******01164</t>
  </si>
  <si>
    <t>133****3031</t>
  </si>
  <si>
    <t>林福科</t>
  </si>
  <si>
    <t>62218405******01198</t>
  </si>
  <si>
    <t>138****7861</t>
  </si>
  <si>
    <t>林福栽</t>
  </si>
  <si>
    <t>62218405******01180</t>
  </si>
  <si>
    <t>132****8775</t>
  </si>
  <si>
    <t>林维明</t>
  </si>
  <si>
    <t>62218405******02006</t>
  </si>
  <si>
    <t>139****3995</t>
  </si>
  <si>
    <t>林扬柳</t>
  </si>
  <si>
    <t>62218405******28135</t>
  </si>
  <si>
    <t>139****1697</t>
  </si>
  <si>
    <t>林维新</t>
  </si>
  <si>
    <t>62218405******01297</t>
  </si>
  <si>
    <t>139****9064</t>
  </si>
  <si>
    <t>林乐坤</t>
  </si>
  <si>
    <t>62218405******28168</t>
  </si>
  <si>
    <t>136****1300</t>
  </si>
  <si>
    <t>林泽印</t>
  </si>
  <si>
    <t>62218405******01909</t>
  </si>
  <si>
    <t>135****7250</t>
  </si>
  <si>
    <t>62218405******07323</t>
  </si>
  <si>
    <t>134****0043</t>
  </si>
  <si>
    <t>林乐产</t>
  </si>
  <si>
    <t>62218405******01891</t>
  </si>
  <si>
    <t>136****5660</t>
  </si>
  <si>
    <t>林维治</t>
  </si>
  <si>
    <t>62218405******01883</t>
  </si>
  <si>
    <t>133****9175</t>
  </si>
  <si>
    <t>林维元</t>
  </si>
  <si>
    <t>62218405******01958</t>
  </si>
  <si>
    <t>131****8894</t>
  </si>
  <si>
    <t>林乐团</t>
  </si>
  <si>
    <t>62218405******01768</t>
  </si>
  <si>
    <t>133****8610</t>
  </si>
  <si>
    <t>林金芳</t>
  </si>
  <si>
    <t>62218405******01743</t>
  </si>
  <si>
    <t>133****0156</t>
  </si>
  <si>
    <t>林乐秀</t>
  </si>
  <si>
    <t>62218405******01271</t>
  </si>
  <si>
    <t>137****9682</t>
  </si>
  <si>
    <t>林福上</t>
  </si>
  <si>
    <t>62218405******02055</t>
  </si>
  <si>
    <t>137****7391</t>
  </si>
  <si>
    <t>林泽潮</t>
  </si>
  <si>
    <t>62218405******82897</t>
  </si>
  <si>
    <t>林玉兰</t>
  </si>
  <si>
    <t>62218405******28184</t>
  </si>
  <si>
    <t>132****1017</t>
  </si>
  <si>
    <t>62218405******11326</t>
  </si>
  <si>
    <t>134****5736</t>
  </si>
  <si>
    <t>林泽衣</t>
  </si>
  <si>
    <t>62218405******46700</t>
  </si>
  <si>
    <t>133****6350</t>
  </si>
  <si>
    <t>林福香</t>
  </si>
  <si>
    <t>62218405******02071</t>
  </si>
  <si>
    <t>135****8905</t>
  </si>
  <si>
    <t>林福宽</t>
  </si>
  <si>
    <t>62218405******02212</t>
  </si>
  <si>
    <t>139****7189</t>
  </si>
  <si>
    <t>林福泉</t>
  </si>
  <si>
    <t>62218405******02188</t>
  </si>
  <si>
    <t>139****4923</t>
  </si>
  <si>
    <t>林福广</t>
  </si>
  <si>
    <t>62218405******02170</t>
  </si>
  <si>
    <t>133****2659</t>
  </si>
  <si>
    <t>林福政</t>
  </si>
  <si>
    <t>62218405******02337</t>
  </si>
  <si>
    <t>135****2703</t>
  </si>
  <si>
    <t>林维楷</t>
  </si>
  <si>
    <t>62218405******02089</t>
  </si>
  <si>
    <t>137****6314</t>
  </si>
  <si>
    <t>林维江</t>
  </si>
  <si>
    <t>62218405******02832</t>
  </si>
  <si>
    <t>132****0334</t>
  </si>
  <si>
    <t>郑承芳</t>
  </si>
  <si>
    <t>62218405******02238</t>
  </si>
  <si>
    <t>139****9416</t>
  </si>
  <si>
    <t>林泽茂</t>
  </si>
  <si>
    <t>62218405******02667</t>
  </si>
  <si>
    <t>131****4815</t>
  </si>
  <si>
    <t>62218405******02725</t>
  </si>
  <si>
    <t>139****4568</t>
  </si>
  <si>
    <t>蒋秀琴</t>
  </si>
  <si>
    <t>62218405******02311</t>
  </si>
  <si>
    <t>138****5858</t>
  </si>
  <si>
    <t>林乐文</t>
  </si>
  <si>
    <t>62218405******02329</t>
  </si>
  <si>
    <t>138****3254</t>
  </si>
  <si>
    <t>62218405******02287</t>
  </si>
  <si>
    <t>136****1305</t>
  </si>
  <si>
    <t>林乐雄</t>
  </si>
  <si>
    <t>62218405******02154</t>
  </si>
  <si>
    <t>131****6620</t>
  </si>
  <si>
    <t>林新晨</t>
  </si>
  <si>
    <t>62218405******02063</t>
  </si>
  <si>
    <t>131****2050</t>
  </si>
  <si>
    <t>林福格</t>
  </si>
  <si>
    <t>62218405******02881</t>
  </si>
  <si>
    <t>139****0912</t>
  </si>
  <si>
    <t>张新芳</t>
  </si>
  <si>
    <t>62218405******07406</t>
  </si>
  <si>
    <t>134****8741</t>
  </si>
  <si>
    <t>林乐泉</t>
  </si>
  <si>
    <t>62218405******05678</t>
  </si>
  <si>
    <t>131****6953</t>
  </si>
  <si>
    <t>林泽开</t>
  </si>
  <si>
    <t>62218405******02105</t>
  </si>
  <si>
    <t>139****7530</t>
  </si>
  <si>
    <t>林泽东</t>
  </si>
  <si>
    <t>62218405******07398</t>
  </si>
  <si>
    <t>137****4810</t>
  </si>
  <si>
    <t>林乐益</t>
  </si>
  <si>
    <t>62218405******02899</t>
  </si>
  <si>
    <t>131****7977</t>
  </si>
  <si>
    <t>62218405******07364</t>
  </si>
  <si>
    <t>139****9099</t>
  </si>
  <si>
    <t>林泽标</t>
  </si>
  <si>
    <t>90307120******00069519</t>
  </si>
  <si>
    <t>135****0860</t>
  </si>
  <si>
    <t>林泽朲</t>
  </si>
  <si>
    <t>62218405******02972</t>
  </si>
  <si>
    <t>138****3507</t>
  </si>
  <si>
    <t>林乐聪</t>
  </si>
  <si>
    <t>62218405******03004</t>
  </si>
  <si>
    <t>136****2384</t>
  </si>
  <si>
    <t>林乐高</t>
  </si>
  <si>
    <t>90307120******00069635</t>
  </si>
  <si>
    <t>133****0733</t>
  </si>
  <si>
    <t>林乐在</t>
  </si>
  <si>
    <t>62218405******03434</t>
  </si>
  <si>
    <t>137****5378</t>
  </si>
  <si>
    <t>林乐荣</t>
  </si>
  <si>
    <t>62218405******03038</t>
  </si>
  <si>
    <t>134****6047</t>
  </si>
  <si>
    <t>林乐杞</t>
  </si>
  <si>
    <t>90307120******00069608</t>
  </si>
  <si>
    <t>131****6118</t>
  </si>
  <si>
    <t>郑香英</t>
  </si>
  <si>
    <t>62218405******21071</t>
  </si>
  <si>
    <t>135****4770</t>
  </si>
  <si>
    <t>林乐佑</t>
  </si>
  <si>
    <t>62218405******03632</t>
  </si>
  <si>
    <t>138****2602</t>
  </si>
  <si>
    <t>林泽志</t>
  </si>
  <si>
    <t>62218405******03731</t>
  </si>
  <si>
    <t>137****2981</t>
  </si>
  <si>
    <t>余再弟</t>
  </si>
  <si>
    <t>90307120******00069564</t>
  </si>
  <si>
    <t>133****6209</t>
  </si>
  <si>
    <t>林维根</t>
  </si>
  <si>
    <t>62218405******03145</t>
  </si>
  <si>
    <t>137****2151</t>
  </si>
  <si>
    <t>林维才</t>
  </si>
  <si>
    <t>62218405******03111</t>
  </si>
  <si>
    <t>139****9918</t>
  </si>
  <si>
    <t>林泽让</t>
  </si>
  <si>
    <t>90307120******00069537</t>
  </si>
  <si>
    <t>139****3692</t>
  </si>
  <si>
    <t>林乐山</t>
  </si>
  <si>
    <t>62218405******88476</t>
  </si>
  <si>
    <t>139****2214</t>
  </si>
  <si>
    <t>林乐社</t>
  </si>
  <si>
    <t>62218405******03467</t>
  </si>
  <si>
    <t>136****3370</t>
  </si>
  <si>
    <t>62218405******03152</t>
  </si>
  <si>
    <t>132****7844</t>
  </si>
  <si>
    <t>林乐平</t>
  </si>
  <si>
    <t>62218405******03129</t>
  </si>
  <si>
    <t>137****9223</t>
  </si>
  <si>
    <t>林新香</t>
  </si>
  <si>
    <t>90307120******00069715</t>
  </si>
  <si>
    <t>136****0507</t>
  </si>
  <si>
    <t>林桂珠</t>
  </si>
  <si>
    <t>35042579********</t>
  </si>
  <si>
    <t>90307120******00069724</t>
  </si>
  <si>
    <t>137****0407</t>
  </si>
  <si>
    <t>林扬贤</t>
  </si>
  <si>
    <t>62218405******03574</t>
  </si>
  <si>
    <t>136****2125</t>
  </si>
  <si>
    <t>62218405******03657</t>
  </si>
  <si>
    <t>132****3277</t>
  </si>
  <si>
    <t>戴宏忠</t>
  </si>
  <si>
    <t>62218405******52076</t>
  </si>
  <si>
    <t>137****4831</t>
  </si>
  <si>
    <t>林乐健</t>
  </si>
  <si>
    <t>90307120******00069760</t>
  </si>
  <si>
    <t>133****1234</t>
  </si>
  <si>
    <t>90307120******00033754</t>
  </si>
  <si>
    <t>135****6873</t>
  </si>
  <si>
    <t>余文莲</t>
  </si>
  <si>
    <t>62218405******03681</t>
  </si>
  <si>
    <t>135****9509</t>
  </si>
  <si>
    <t>蒋玉莲</t>
  </si>
  <si>
    <t>62218405******03137</t>
  </si>
  <si>
    <t>137****7017</t>
  </si>
  <si>
    <t>林泽贯</t>
  </si>
  <si>
    <t>90307120******00069804</t>
  </si>
  <si>
    <t>131****4434</t>
  </si>
  <si>
    <t>林乐瑞</t>
  </si>
  <si>
    <t>62218405******03061</t>
  </si>
  <si>
    <t>137****0563</t>
  </si>
  <si>
    <t>林乐冷</t>
  </si>
  <si>
    <t>62218405******03608</t>
  </si>
  <si>
    <t>132****8887</t>
  </si>
  <si>
    <t>林乐会</t>
  </si>
  <si>
    <t>62218405******03459</t>
  </si>
  <si>
    <t>132****6504</t>
  </si>
  <si>
    <t>林乐跃</t>
  </si>
  <si>
    <t>90307120******00069840</t>
  </si>
  <si>
    <t>133****9230</t>
  </si>
  <si>
    <t>林乐长</t>
  </si>
  <si>
    <t>62218405******88492</t>
  </si>
  <si>
    <t>133****1495</t>
  </si>
  <si>
    <t>林乐大</t>
  </si>
  <si>
    <t>62218405******03509</t>
  </si>
  <si>
    <t>133****6864</t>
  </si>
  <si>
    <t>62218405******46759</t>
  </si>
  <si>
    <t>135****9884</t>
  </si>
  <si>
    <t>林乐兹</t>
  </si>
  <si>
    <t>62218405******03699</t>
  </si>
  <si>
    <t>135****4142</t>
  </si>
  <si>
    <t>戴云英</t>
  </si>
  <si>
    <t>62218405******03749</t>
  </si>
  <si>
    <t>134****4674</t>
  </si>
  <si>
    <t>林乐升</t>
  </si>
  <si>
    <t>90307120******00069902</t>
  </si>
  <si>
    <t>137****8214</t>
  </si>
  <si>
    <t>林维石</t>
  </si>
  <si>
    <t>62218405******03046</t>
  </si>
  <si>
    <t>132****5380</t>
  </si>
  <si>
    <t>严克权</t>
  </si>
  <si>
    <t>62218401******98121</t>
  </si>
  <si>
    <t>134****2834</t>
  </si>
  <si>
    <t>严克灿</t>
  </si>
  <si>
    <t>62218405******08085</t>
  </si>
  <si>
    <t>131****3115</t>
  </si>
  <si>
    <t>严有萱</t>
  </si>
  <si>
    <t>62218405******04655</t>
  </si>
  <si>
    <t>134****3516</t>
  </si>
  <si>
    <t>严有健</t>
  </si>
  <si>
    <t>62218405******04457</t>
  </si>
  <si>
    <t>138****7305</t>
  </si>
  <si>
    <t>严克洋</t>
  </si>
  <si>
    <t>90307120******00069966</t>
  </si>
  <si>
    <t>135****4842</t>
  </si>
  <si>
    <t>严克轩</t>
  </si>
  <si>
    <t>62218405******04275</t>
  </si>
  <si>
    <t>132****0968</t>
  </si>
  <si>
    <t>严有芬</t>
  </si>
  <si>
    <t>62218405******04614</t>
  </si>
  <si>
    <t>133****2340</t>
  </si>
  <si>
    <t>严克海</t>
  </si>
  <si>
    <t>62218405******04408</t>
  </si>
  <si>
    <t>138****5335</t>
  </si>
  <si>
    <t>严玉芳</t>
  </si>
  <si>
    <t>90307120******00070008</t>
  </si>
  <si>
    <t>135****0900</t>
  </si>
  <si>
    <t>严克丰</t>
  </si>
  <si>
    <t>62218405******04200</t>
  </si>
  <si>
    <t>139****1150</t>
  </si>
  <si>
    <t>郑美华</t>
  </si>
  <si>
    <t>62218405******88526</t>
  </si>
  <si>
    <t>134****9477</t>
  </si>
  <si>
    <t>林乐夫</t>
  </si>
  <si>
    <t>62218405******04689</t>
  </si>
  <si>
    <t>135****8252</t>
  </si>
  <si>
    <t>林乐红</t>
  </si>
  <si>
    <t>62218405******04549</t>
  </si>
  <si>
    <t>135****3678</t>
  </si>
  <si>
    <t>62218405******04606</t>
  </si>
  <si>
    <t>134****3420</t>
  </si>
  <si>
    <t>62218401******20787</t>
  </si>
  <si>
    <t>138****4067</t>
  </si>
  <si>
    <t>余秀姬</t>
  </si>
  <si>
    <t>62218405******04382</t>
  </si>
  <si>
    <t>131****9190</t>
  </si>
  <si>
    <t>林乐布</t>
  </si>
  <si>
    <t>90307120******00070080</t>
  </si>
  <si>
    <t>133****8612</t>
  </si>
  <si>
    <t>62218405******04390</t>
  </si>
  <si>
    <t>136****6084</t>
  </si>
  <si>
    <t>林泽仕</t>
  </si>
  <si>
    <t>62218405******03830</t>
  </si>
  <si>
    <t>133****3343</t>
  </si>
  <si>
    <t>郑宣芹</t>
  </si>
  <si>
    <t>62218405******04515</t>
  </si>
  <si>
    <t>132****6489</t>
  </si>
  <si>
    <t>林维勋</t>
  </si>
  <si>
    <t>62218405******04283</t>
  </si>
  <si>
    <t>134****4408</t>
  </si>
  <si>
    <t>林维衙</t>
  </si>
  <si>
    <t>62218405******04218</t>
  </si>
  <si>
    <t>135****9444</t>
  </si>
  <si>
    <t>林乐锡</t>
  </si>
  <si>
    <t>62218405******04556</t>
  </si>
  <si>
    <t>135****8499</t>
  </si>
  <si>
    <t>林维燕</t>
  </si>
  <si>
    <t>62218405******04101</t>
  </si>
  <si>
    <t>136****7032</t>
  </si>
  <si>
    <t>林乐杰</t>
  </si>
  <si>
    <t>90307120******00070151</t>
  </si>
  <si>
    <t>132****3685</t>
  </si>
  <si>
    <t>林泽城</t>
  </si>
  <si>
    <t>90307120******00070160</t>
  </si>
  <si>
    <t>138****9899</t>
  </si>
  <si>
    <t>林乐源</t>
  </si>
  <si>
    <t>90307120******00070179</t>
  </si>
  <si>
    <t>137****2789</t>
  </si>
  <si>
    <t>林连梅</t>
  </si>
  <si>
    <t>62218405******07521</t>
  </si>
  <si>
    <t>133****1476</t>
  </si>
  <si>
    <t>林乐彬</t>
  </si>
  <si>
    <t>62218405******04481</t>
  </si>
  <si>
    <t>133****4860</t>
  </si>
  <si>
    <t>林乐智</t>
  </si>
  <si>
    <t>62218405******11425</t>
  </si>
  <si>
    <t>137****0592</t>
  </si>
  <si>
    <t>62218405******04697</t>
  </si>
  <si>
    <t>137****0561</t>
  </si>
  <si>
    <t>林维域</t>
  </si>
  <si>
    <t>62218405******04309</t>
  </si>
  <si>
    <t>131****5502</t>
  </si>
  <si>
    <t>余桂英</t>
  </si>
  <si>
    <t>62218405******04713</t>
  </si>
  <si>
    <t>139****3088</t>
  </si>
  <si>
    <t>严有革</t>
  </si>
  <si>
    <t>90307120******00070240</t>
  </si>
  <si>
    <t>135****1374</t>
  </si>
  <si>
    <t>林乐启</t>
  </si>
  <si>
    <t>62218405******04374</t>
  </si>
  <si>
    <t>139****8461</t>
  </si>
  <si>
    <t>林乐钞</t>
  </si>
  <si>
    <t>62218405******04291</t>
  </si>
  <si>
    <t>132****6851</t>
  </si>
  <si>
    <t>林维旺</t>
  </si>
  <si>
    <t>62218405******05231</t>
  </si>
  <si>
    <t>133****8430</t>
  </si>
  <si>
    <t>林秀霞</t>
  </si>
  <si>
    <t>62303611******48591</t>
  </si>
  <si>
    <t>139****8797</t>
  </si>
  <si>
    <t>林乐车</t>
  </si>
  <si>
    <t>90307120******00070295</t>
  </si>
  <si>
    <t>132****1573</t>
  </si>
  <si>
    <t>62218405******05462</t>
  </si>
  <si>
    <t>134****8477</t>
  </si>
  <si>
    <t>郑玉妹</t>
  </si>
  <si>
    <t>62218405******07752</t>
  </si>
  <si>
    <t>134****8214</t>
  </si>
  <si>
    <t>连长堪</t>
  </si>
  <si>
    <t>62218405******04879</t>
  </si>
  <si>
    <t>137****0799</t>
  </si>
  <si>
    <t>林乐厚</t>
  </si>
  <si>
    <t>90307120******00557153</t>
  </si>
  <si>
    <t>132****6296</t>
  </si>
  <si>
    <t>池晓冬</t>
  </si>
  <si>
    <t>62218405******05454</t>
  </si>
  <si>
    <t>132****5436</t>
  </si>
  <si>
    <t>林乐业</t>
  </si>
  <si>
    <t>62218405******07638</t>
  </si>
  <si>
    <t>138****4258</t>
  </si>
  <si>
    <t>62218405******05488</t>
  </si>
  <si>
    <t>133****9514</t>
  </si>
  <si>
    <t>林维坤</t>
  </si>
  <si>
    <t>62218405******04866</t>
  </si>
  <si>
    <t>134****0508</t>
  </si>
  <si>
    <t>林维海</t>
  </si>
  <si>
    <t>62218405******04804</t>
  </si>
  <si>
    <t>132****1076</t>
  </si>
  <si>
    <t>周国彬</t>
  </si>
  <si>
    <t>51102119********</t>
  </si>
  <si>
    <t>62218405******46890</t>
  </si>
  <si>
    <t>134****5403</t>
  </si>
  <si>
    <t>林泽淼</t>
  </si>
  <si>
    <t>62218405******05512</t>
  </si>
  <si>
    <t>131****9318</t>
  </si>
  <si>
    <t>林乐化</t>
  </si>
  <si>
    <t>90307120******00070428</t>
  </si>
  <si>
    <t>133****2616</t>
  </si>
  <si>
    <t>林乐添</t>
  </si>
  <si>
    <t>62218405******04788</t>
  </si>
  <si>
    <t>134****5487</t>
  </si>
  <si>
    <t>林乐洧</t>
  </si>
  <si>
    <t>62218405******04895</t>
  </si>
  <si>
    <t>139****3791</t>
  </si>
  <si>
    <t>林乐勇</t>
  </si>
  <si>
    <t>62218405******04911</t>
  </si>
  <si>
    <t>132****2621</t>
  </si>
  <si>
    <t>郭美妹</t>
  </si>
  <si>
    <t>62218405******47013</t>
  </si>
  <si>
    <t>136****1392</t>
  </si>
  <si>
    <t>林维苍</t>
  </si>
  <si>
    <t>62218405******47096</t>
  </si>
  <si>
    <t>136****7409</t>
  </si>
  <si>
    <t>张秀金</t>
  </si>
  <si>
    <t>62218405******05439</t>
  </si>
  <si>
    <t>133****1061</t>
  </si>
  <si>
    <t>林秀琴</t>
  </si>
  <si>
    <t>62218405******05256</t>
  </si>
  <si>
    <t>131****8709</t>
  </si>
  <si>
    <t>林乐英</t>
  </si>
  <si>
    <t>90307120******00070507</t>
  </si>
  <si>
    <t>139****5058</t>
  </si>
  <si>
    <t>廖新妹</t>
  </si>
  <si>
    <t>62218405******46858</t>
  </si>
  <si>
    <t>137****1908</t>
  </si>
  <si>
    <t>林乐刚</t>
  </si>
  <si>
    <t>62218405******47054</t>
  </si>
  <si>
    <t>136****9688</t>
  </si>
  <si>
    <t>林乐铖</t>
  </si>
  <si>
    <t>62218405******05306</t>
  </si>
  <si>
    <t>137****7389</t>
  </si>
  <si>
    <t>林乐续</t>
  </si>
  <si>
    <t>62218405******05520</t>
  </si>
  <si>
    <t>136****9925</t>
  </si>
  <si>
    <t>林扬彬</t>
  </si>
  <si>
    <t>62218405******05116</t>
  </si>
  <si>
    <t>131****4121</t>
  </si>
  <si>
    <t>林泽星</t>
  </si>
  <si>
    <t>62218405******04853</t>
  </si>
  <si>
    <t>132****7439</t>
  </si>
  <si>
    <t>林乐湖</t>
  </si>
  <si>
    <t>62218405******07687</t>
  </si>
  <si>
    <t>132****5648</t>
  </si>
  <si>
    <t>林泽洪</t>
  </si>
  <si>
    <t>62218405******05470</t>
  </si>
  <si>
    <t>138****7574</t>
  </si>
  <si>
    <t>田秀珠</t>
  </si>
  <si>
    <t>62218405******28234</t>
  </si>
  <si>
    <t>136****6312</t>
  </si>
  <si>
    <t>林乐惠</t>
  </si>
  <si>
    <t>90307120******00070598</t>
  </si>
  <si>
    <t>134****1398</t>
  </si>
  <si>
    <t>62218405******04994</t>
  </si>
  <si>
    <t>137****1282</t>
  </si>
  <si>
    <t>林乐府</t>
  </si>
  <si>
    <t>62218405******04762</t>
  </si>
  <si>
    <t>132****1638</t>
  </si>
  <si>
    <t>林乐锋</t>
  </si>
  <si>
    <t>90307120******00070623</t>
  </si>
  <si>
    <t>138****4361</t>
  </si>
  <si>
    <t>62218405******04986</t>
  </si>
  <si>
    <t>138****6200</t>
  </si>
  <si>
    <t>90307120******00557126</t>
  </si>
  <si>
    <t>131****2539</t>
  </si>
  <si>
    <t>林维均</t>
  </si>
  <si>
    <t>62218405******05744</t>
  </si>
  <si>
    <t>138****8889</t>
  </si>
  <si>
    <t>林维芬</t>
  </si>
  <si>
    <t>62218405******05827</t>
  </si>
  <si>
    <t>131****3832</t>
  </si>
  <si>
    <t>林维榕</t>
  </si>
  <si>
    <t>90307120******00474590</t>
  </si>
  <si>
    <t>137****1086</t>
  </si>
  <si>
    <t>林乐增</t>
  </si>
  <si>
    <t>90307120******00113686</t>
  </si>
  <si>
    <t>135****5307</t>
  </si>
  <si>
    <t>林乐安</t>
  </si>
  <si>
    <t>62218405******05629</t>
  </si>
  <si>
    <t>林维祥</t>
  </si>
  <si>
    <t>62218405******05900</t>
  </si>
  <si>
    <t>136****2869</t>
  </si>
  <si>
    <t>林维炎</t>
  </si>
  <si>
    <t>62218405******06361</t>
  </si>
  <si>
    <t>131****4598</t>
  </si>
  <si>
    <t>林维泥</t>
  </si>
  <si>
    <t>62218405******47187</t>
  </si>
  <si>
    <t>134****0168</t>
  </si>
  <si>
    <t>林乐田</t>
  </si>
  <si>
    <t>90307120******00113668</t>
  </si>
  <si>
    <t>137****2388</t>
  </si>
  <si>
    <t>林建文</t>
  </si>
  <si>
    <t>90307120******00645656</t>
  </si>
  <si>
    <t>133****4850</t>
  </si>
  <si>
    <t>林维森</t>
  </si>
  <si>
    <t>62218405******05710</t>
  </si>
  <si>
    <t>136****7573</t>
  </si>
  <si>
    <t>林维仟</t>
  </si>
  <si>
    <t>62218405******47161</t>
  </si>
  <si>
    <t>136****7384</t>
  </si>
  <si>
    <t>郭桂兰</t>
  </si>
  <si>
    <t>90307120******00070794</t>
  </si>
  <si>
    <t>137****6232</t>
  </si>
  <si>
    <t>林泽信</t>
  </si>
  <si>
    <t>62218405******07844</t>
  </si>
  <si>
    <t>135****0598</t>
  </si>
  <si>
    <t>连昌灯</t>
  </si>
  <si>
    <t>62218405******05843</t>
  </si>
  <si>
    <t>135****0937</t>
  </si>
  <si>
    <t>郭新英</t>
  </si>
  <si>
    <t>62218405******05611</t>
  </si>
  <si>
    <t>132****2069</t>
  </si>
  <si>
    <t>严有和</t>
  </si>
  <si>
    <t>62218405******08144</t>
  </si>
  <si>
    <t>138****9959</t>
  </si>
  <si>
    <t>严有苹</t>
  </si>
  <si>
    <t>62218405******11615</t>
  </si>
  <si>
    <t>139****9945</t>
  </si>
  <si>
    <t>严有广</t>
  </si>
  <si>
    <t>90307160******00493316</t>
  </si>
  <si>
    <t>139****4673</t>
  </si>
  <si>
    <t>林维松</t>
  </si>
  <si>
    <t>62218405******05603</t>
  </si>
  <si>
    <t>139****1417</t>
  </si>
  <si>
    <t>林维超</t>
  </si>
  <si>
    <t>62218405******05561</t>
  </si>
  <si>
    <t>131****2580</t>
  </si>
  <si>
    <t>林乐恢</t>
  </si>
  <si>
    <t>62218405******05777</t>
  </si>
  <si>
    <t>136****9389</t>
  </si>
  <si>
    <t>郑娥英</t>
  </si>
  <si>
    <t>62218405******47252</t>
  </si>
  <si>
    <t>133****5676</t>
  </si>
  <si>
    <t>林泽荣</t>
  </si>
  <si>
    <t>90307120******00070909</t>
  </si>
  <si>
    <t>139****9152</t>
  </si>
  <si>
    <t>林长朝</t>
  </si>
  <si>
    <t>90307120******00070918</t>
  </si>
  <si>
    <t>132****9201</t>
  </si>
  <si>
    <t>林乐赤</t>
  </si>
  <si>
    <t>62218405******05876</t>
  </si>
  <si>
    <t>135****1360</t>
  </si>
  <si>
    <t>62218405******05801</t>
  </si>
  <si>
    <t>136****5758</t>
  </si>
  <si>
    <t>90307120******00070945</t>
  </si>
  <si>
    <t>134****4038</t>
  </si>
  <si>
    <t>连盛佳</t>
  </si>
  <si>
    <t>90307120******00070954</t>
  </si>
  <si>
    <t>136****4070</t>
  </si>
  <si>
    <t>罗方耀</t>
  </si>
  <si>
    <t>62218405******84428</t>
  </si>
  <si>
    <t>138****2777</t>
  </si>
  <si>
    <t>62218405******05785</t>
  </si>
  <si>
    <t>135****2763</t>
  </si>
  <si>
    <t>90307120******00070981</t>
  </si>
  <si>
    <t>131****9162</t>
  </si>
  <si>
    <t>林乐星</t>
  </si>
  <si>
    <t>62218405******14227</t>
  </si>
  <si>
    <t>137****2549</t>
  </si>
  <si>
    <t>连昌水</t>
  </si>
  <si>
    <t>62218405******06387</t>
  </si>
  <si>
    <t>137****3986</t>
  </si>
  <si>
    <t>郭青兰</t>
  </si>
  <si>
    <t>62218405******04960</t>
  </si>
  <si>
    <t>林乐域</t>
  </si>
  <si>
    <t>90307120******00071043</t>
  </si>
  <si>
    <t>林泽富</t>
  </si>
  <si>
    <t>62218405******06593</t>
  </si>
  <si>
    <t>131****0948</t>
  </si>
  <si>
    <t>62218405******06874</t>
  </si>
  <si>
    <t>135****7215</t>
  </si>
  <si>
    <t>62218405******06817</t>
  </si>
  <si>
    <t>137****4154</t>
  </si>
  <si>
    <t>林乐清</t>
  </si>
  <si>
    <t>62218405******06858</t>
  </si>
  <si>
    <t>136****8337</t>
  </si>
  <si>
    <t>62218405******08016</t>
  </si>
  <si>
    <t>139****6720</t>
  </si>
  <si>
    <t>郭秀清</t>
  </si>
  <si>
    <t>62218405******88740</t>
  </si>
  <si>
    <t>135****7284</t>
  </si>
  <si>
    <t>林泽杭</t>
  </si>
  <si>
    <t>90307120******00140932</t>
  </si>
  <si>
    <t>135****9113</t>
  </si>
  <si>
    <t>林泽燎</t>
  </si>
  <si>
    <t>90307120******00071105</t>
  </si>
  <si>
    <t>138****7043</t>
  </si>
  <si>
    <t>郭玉莲</t>
  </si>
  <si>
    <t>62218405******98758</t>
  </si>
  <si>
    <t>134****2410</t>
  </si>
  <si>
    <t>林金梅</t>
  </si>
  <si>
    <t>90307120******00488941</t>
  </si>
  <si>
    <t>139****4754</t>
  </si>
  <si>
    <t>林泽嵘</t>
  </si>
  <si>
    <t>62218405******06619</t>
  </si>
  <si>
    <t>137****9427</t>
  </si>
  <si>
    <t>林泽锦</t>
  </si>
  <si>
    <t>62218405******06841</t>
  </si>
  <si>
    <t>138****6294</t>
  </si>
  <si>
    <t>林泽铜</t>
  </si>
  <si>
    <t>90307120******00071150</t>
  </si>
  <si>
    <t>131****3897</t>
  </si>
  <si>
    <t>林乐灶</t>
  </si>
  <si>
    <t>62218405******88716</t>
  </si>
  <si>
    <t>131****2294</t>
  </si>
  <si>
    <t>林乐衍</t>
  </si>
  <si>
    <t>62218405******47278</t>
  </si>
  <si>
    <t>131****6071</t>
  </si>
  <si>
    <t>林乐福</t>
  </si>
  <si>
    <t>62218405******08065</t>
  </si>
  <si>
    <t>132****1728</t>
  </si>
  <si>
    <t>林乐水</t>
  </si>
  <si>
    <t>62218405******08024</t>
  </si>
  <si>
    <t>137****4391</t>
  </si>
  <si>
    <t>郑六妹</t>
  </si>
  <si>
    <t>62218405******07919</t>
  </si>
  <si>
    <t>池宝妹</t>
  </si>
  <si>
    <t>62218405******13427</t>
  </si>
  <si>
    <t>131****2100</t>
  </si>
  <si>
    <t>林龙生</t>
  </si>
  <si>
    <t>62218405******14436</t>
  </si>
  <si>
    <t>137****1753</t>
  </si>
  <si>
    <t>林乐游</t>
  </si>
  <si>
    <t>62218405******06882</t>
  </si>
  <si>
    <t>137****3771</t>
  </si>
  <si>
    <t>62218405******05434</t>
  </si>
  <si>
    <t>133****6847</t>
  </si>
  <si>
    <t>90307120******00041102</t>
  </si>
  <si>
    <t>137****5871</t>
  </si>
  <si>
    <t>62218405******88724</t>
  </si>
  <si>
    <t>136****3760</t>
  </si>
  <si>
    <t>林乐柳</t>
  </si>
  <si>
    <t>62218405******06866</t>
  </si>
  <si>
    <t>138****2901</t>
  </si>
  <si>
    <t>林泽俭</t>
  </si>
  <si>
    <t>62218405******07658</t>
  </si>
  <si>
    <t>134****5863</t>
  </si>
  <si>
    <t>林乐枫</t>
  </si>
  <si>
    <t>62218405******08081</t>
  </si>
  <si>
    <t>138****1708</t>
  </si>
  <si>
    <t>林泽活</t>
  </si>
  <si>
    <t>90307120******00071301</t>
  </si>
  <si>
    <t>133****4426</t>
  </si>
  <si>
    <t>林泽科</t>
  </si>
  <si>
    <t>62218405******07567</t>
  </si>
  <si>
    <t>135****3850</t>
  </si>
  <si>
    <t>林乐涯</t>
  </si>
  <si>
    <t>62218405******88856</t>
  </si>
  <si>
    <t>138****5353</t>
  </si>
  <si>
    <t>林泽治</t>
  </si>
  <si>
    <t>62218405******07864</t>
  </si>
  <si>
    <t>132****7562</t>
  </si>
  <si>
    <t>林泽赐</t>
  </si>
  <si>
    <t>62218405******07856</t>
  </si>
  <si>
    <t>131****9398</t>
  </si>
  <si>
    <t>林泽启</t>
  </si>
  <si>
    <t>62218405******07518</t>
  </si>
  <si>
    <t>林泽军</t>
  </si>
  <si>
    <t>62218405******07534</t>
  </si>
  <si>
    <t>138****1475</t>
  </si>
  <si>
    <t>林泽柳</t>
  </si>
  <si>
    <t>62218405******07641</t>
  </si>
  <si>
    <t>133****7728</t>
  </si>
  <si>
    <t>62218405******07591</t>
  </si>
  <si>
    <t>132****7839</t>
  </si>
  <si>
    <t>林泽厚</t>
  </si>
  <si>
    <t>62218405******07740</t>
  </si>
  <si>
    <t>132****9417</t>
  </si>
  <si>
    <t>林泽永</t>
  </si>
  <si>
    <t>62218405******07682</t>
  </si>
  <si>
    <t>138****6520</t>
  </si>
  <si>
    <t>郭秀兰</t>
  </si>
  <si>
    <t>62218405******07799</t>
  </si>
  <si>
    <t>133****5302</t>
  </si>
  <si>
    <t>郭良如</t>
  </si>
  <si>
    <t>90307120******00071427</t>
  </si>
  <si>
    <t>138****5250</t>
  </si>
  <si>
    <t>郭良权</t>
  </si>
  <si>
    <t>90307120******00488157</t>
  </si>
  <si>
    <t>132****4232</t>
  </si>
  <si>
    <t>林福川</t>
  </si>
  <si>
    <t>62218405******88799</t>
  </si>
  <si>
    <t>138****1531</t>
  </si>
  <si>
    <t>林福来</t>
  </si>
  <si>
    <t>62218405******07807</t>
  </si>
  <si>
    <t>132****7479</t>
  </si>
  <si>
    <t>林福伍</t>
  </si>
  <si>
    <t>62218405******07542</t>
  </si>
  <si>
    <t>138****8309</t>
  </si>
  <si>
    <t>林乐芹</t>
  </si>
  <si>
    <t>62218405******88781</t>
  </si>
  <si>
    <t>133****5581</t>
  </si>
  <si>
    <t>王清娇</t>
  </si>
  <si>
    <t>62218405******08895</t>
  </si>
  <si>
    <t>137****3745</t>
  </si>
  <si>
    <t>林泽果</t>
  </si>
  <si>
    <t>62218405******47286</t>
  </si>
  <si>
    <t>131****4374</t>
  </si>
  <si>
    <t>林泽源</t>
  </si>
  <si>
    <t>62218405******07625</t>
  </si>
  <si>
    <t>133****4904</t>
  </si>
  <si>
    <t>蒋秀香</t>
  </si>
  <si>
    <t>62218405******07724</t>
  </si>
  <si>
    <t>138****1255</t>
  </si>
  <si>
    <t>林泽洋</t>
  </si>
  <si>
    <t>90307120******00071524</t>
  </si>
  <si>
    <t>134****5626</t>
  </si>
  <si>
    <t>林泽慈</t>
  </si>
  <si>
    <t>62218405******07781</t>
  </si>
  <si>
    <t>134****9496</t>
  </si>
  <si>
    <t>林泽存</t>
  </si>
  <si>
    <t>62218405******06352</t>
  </si>
  <si>
    <t>133****6292</t>
  </si>
  <si>
    <t>郭兰香</t>
  </si>
  <si>
    <t>62218405******83002</t>
  </si>
  <si>
    <t>132****3582</t>
  </si>
  <si>
    <t>郭立标</t>
  </si>
  <si>
    <t>138****5641</t>
  </si>
  <si>
    <t>郭上芹</t>
  </si>
  <si>
    <t>62218405******07930</t>
  </si>
  <si>
    <t>139****1068</t>
  </si>
  <si>
    <t>郭立钟</t>
  </si>
  <si>
    <t>62303615******25609</t>
  </si>
  <si>
    <t>139****0412</t>
  </si>
  <si>
    <t>林木权</t>
  </si>
  <si>
    <t>90307120******00071597</t>
  </si>
  <si>
    <t>139****4384</t>
  </si>
  <si>
    <t>郑小妹</t>
  </si>
  <si>
    <t>90307120******00071604</t>
  </si>
  <si>
    <t>137****8462</t>
  </si>
  <si>
    <t>郭大妹</t>
  </si>
  <si>
    <t>62218405******08938</t>
  </si>
  <si>
    <t>138****8814</t>
  </si>
  <si>
    <t>陈锦芳</t>
  </si>
  <si>
    <t>62218405******07922</t>
  </si>
  <si>
    <t>134****5084</t>
  </si>
  <si>
    <t>郭立接</t>
  </si>
  <si>
    <t>62218405******09126</t>
  </si>
  <si>
    <t>131****5622</t>
  </si>
  <si>
    <t>郭立锦</t>
  </si>
  <si>
    <t>62218405******04254</t>
  </si>
  <si>
    <t>131****1923</t>
  </si>
  <si>
    <t>郭立河</t>
  </si>
  <si>
    <t>62218405******09100</t>
  </si>
  <si>
    <t>134****1667</t>
  </si>
  <si>
    <t>郭立山</t>
  </si>
  <si>
    <t>35042569********</t>
  </si>
  <si>
    <t>90307120******00071668</t>
  </si>
  <si>
    <t>133****2415</t>
  </si>
  <si>
    <t>郭立绣</t>
  </si>
  <si>
    <t>62218405******88906</t>
  </si>
  <si>
    <t>136****2670</t>
  </si>
  <si>
    <t>郭立寿</t>
  </si>
  <si>
    <t>62218405******08862</t>
  </si>
  <si>
    <t>136****1514</t>
  </si>
  <si>
    <t>郭占部</t>
  </si>
  <si>
    <t>62218405******11763</t>
  </si>
  <si>
    <t>134****9012</t>
  </si>
  <si>
    <t>郭立曹</t>
  </si>
  <si>
    <t>62218405******09191</t>
  </si>
  <si>
    <t>135****5096</t>
  </si>
  <si>
    <t>严尾使</t>
  </si>
  <si>
    <t>62218405******88914</t>
  </si>
  <si>
    <t>138****4982</t>
  </si>
  <si>
    <t>郭上德</t>
  </si>
  <si>
    <t>62218405******08987</t>
  </si>
  <si>
    <t>134****0573</t>
  </si>
  <si>
    <t>郭立海</t>
  </si>
  <si>
    <t>62218405******11920</t>
  </si>
  <si>
    <t>136****9893</t>
  </si>
  <si>
    <t>郭立干</t>
  </si>
  <si>
    <t>62218405******09183</t>
  </si>
  <si>
    <t>138****8195</t>
  </si>
  <si>
    <t>郭孔木</t>
  </si>
  <si>
    <t>62218405******08953</t>
  </si>
  <si>
    <t>136****0877</t>
  </si>
  <si>
    <t>郭上河</t>
  </si>
  <si>
    <t>62218405******09217</t>
  </si>
  <si>
    <t>131****7580</t>
  </si>
  <si>
    <t>郭上江</t>
  </si>
  <si>
    <t>62218405******08060</t>
  </si>
  <si>
    <t>135****1669</t>
  </si>
  <si>
    <t>郭上传</t>
  </si>
  <si>
    <t>62218405******09084</t>
  </si>
  <si>
    <t>134****7506</t>
  </si>
  <si>
    <t>郭孔春</t>
  </si>
  <si>
    <t>62218405******09035</t>
  </si>
  <si>
    <t>139****8116</t>
  </si>
  <si>
    <t>郭上辉</t>
  </si>
  <si>
    <t>62218405******08102</t>
  </si>
  <si>
    <t>134****8535</t>
  </si>
  <si>
    <t>郭立衍</t>
  </si>
  <si>
    <t>90307120******00071828</t>
  </si>
  <si>
    <t>131****6091</t>
  </si>
  <si>
    <t>郭上新</t>
  </si>
  <si>
    <t>62218405******07948</t>
  </si>
  <si>
    <t>138****8038</t>
  </si>
  <si>
    <t>郭上进</t>
  </si>
  <si>
    <t>62218405******08219</t>
  </si>
  <si>
    <t>135****9008</t>
  </si>
  <si>
    <t>郭上林</t>
  </si>
  <si>
    <t>62218405******07989</t>
  </si>
  <si>
    <t>135****1813</t>
  </si>
  <si>
    <t>郭上顶</t>
  </si>
  <si>
    <t>90307120******00071864</t>
  </si>
  <si>
    <t>131****5209</t>
  </si>
  <si>
    <t>郭兆钦</t>
  </si>
  <si>
    <t>90307120******00071873</t>
  </si>
  <si>
    <t>132****0949</t>
  </si>
  <si>
    <t>郭立招</t>
  </si>
  <si>
    <t>62218405******08995</t>
  </si>
  <si>
    <t>131****5508</t>
  </si>
  <si>
    <t>郭兆广</t>
  </si>
  <si>
    <t>62218405******47369</t>
  </si>
  <si>
    <t>137****8624</t>
  </si>
  <si>
    <t>郭兆聚</t>
  </si>
  <si>
    <t>90307120******00071908</t>
  </si>
  <si>
    <t>138****7996</t>
  </si>
  <si>
    <t>郭兆志</t>
  </si>
  <si>
    <t>62218405******65768</t>
  </si>
  <si>
    <t>138****7192</t>
  </si>
  <si>
    <t>郭孔龙</t>
  </si>
  <si>
    <t>62218405******08482</t>
  </si>
  <si>
    <t>137****9369</t>
  </si>
  <si>
    <t>62218405******11847</t>
  </si>
  <si>
    <t>136****9467</t>
  </si>
  <si>
    <t>郭兆统</t>
  </si>
  <si>
    <t>90307120******00207807</t>
  </si>
  <si>
    <t>134****1363</t>
  </si>
  <si>
    <t>郭上境</t>
  </si>
  <si>
    <t>90307120******00071953</t>
  </si>
  <si>
    <t>131****1584</t>
  </si>
  <si>
    <t>郭上衔</t>
  </si>
  <si>
    <t>62218405******11805</t>
  </si>
  <si>
    <t>132****0161</t>
  </si>
  <si>
    <t>郭兆虎</t>
  </si>
  <si>
    <t>62218405******09225</t>
  </si>
  <si>
    <t>139****0180</t>
  </si>
  <si>
    <t>郭兆龙</t>
  </si>
  <si>
    <t>90307120******00071980</t>
  </si>
  <si>
    <t>139****0241</t>
  </si>
  <si>
    <t>郭香英</t>
  </si>
  <si>
    <t>62218405******56711</t>
  </si>
  <si>
    <t>132****0655</t>
  </si>
  <si>
    <t>郭立亮</t>
  </si>
  <si>
    <t>62218405******11672</t>
  </si>
  <si>
    <t>137****2194</t>
  </si>
  <si>
    <t>詹娅婷</t>
  </si>
  <si>
    <t>62218405******31158</t>
  </si>
  <si>
    <t>135****6173</t>
  </si>
  <si>
    <t>郭立革</t>
  </si>
  <si>
    <t>62218405******11821</t>
  </si>
  <si>
    <t>134****5958</t>
  </si>
  <si>
    <t>郭立伟</t>
  </si>
  <si>
    <t>62218405******11789</t>
  </si>
  <si>
    <t>138****3141</t>
  </si>
  <si>
    <t>郭兆栖</t>
  </si>
  <si>
    <t>62218405******08193</t>
  </si>
  <si>
    <t>138****8362</t>
  </si>
  <si>
    <t>郭上水</t>
  </si>
  <si>
    <t>62218405******88880</t>
  </si>
  <si>
    <t>134****7112</t>
  </si>
  <si>
    <t>郭上世</t>
  </si>
  <si>
    <t>62218405******08151</t>
  </si>
  <si>
    <t>134****7811</t>
  </si>
  <si>
    <t>郭兆荣</t>
  </si>
  <si>
    <t>62218405******33490</t>
  </si>
  <si>
    <t>135****3104</t>
  </si>
  <si>
    <t>郭长洋</t>
  </si>
  <si>
    <t>62218405******47526</t>
  </si>
  <si>
    <t>郭兆阗</t>
  </si>
  <si>
    <t>62218405******11486</t>
  </si>
  <si>
    <t>138****5364</t>
  </si>
  <si>
    <t>郭立元</t>
  </si>
  <si>
    <t>62218405******08888</t>
  </si>
  <si>
    <t>138****1832</t>
  </si>
  <si>
    <t>郭兆深</t>
  </si>
  <si>
    <t>62218405******10645</t>
  </si>
  <si>
    <t>131****0163</t>
  </si>
  <si>
    <t>62218405******08230</t>
  </si>
  <si>
    <t>134****2089</t>
  </si>
  <si>
    <t>郭长柏</t>
  </si>
  <si>
    <t>62218405******10827</t>
  </si>
  <si>
    <t>137****3948</t>
  </si>
  <si>
    <t>郭兆钟</t>
  </si>
  <si>
    <t>62218405******11938</t>
  </si>
  <si>
    <t>135****1351</t>
  </si>
  <si>
    <t>郭兆全</t>
  </si>
  <si>
    <t>62218405******10389</t>
  </si>
  <si>
    <t>131****1708</t>
  </si>
  <si>
    <t>郭兆玉</t>
  </si>
  <si>
    <t>62218405******08271</t>
  </si>
  <si>
    <t>136****7216</t>
  </si>
  <si>
    <t>郭兆永</t>
  </si>
  <si>
    <t>62218405******09324</t>
  </si>
  <si>
    <t>134****1751</t>
  </si>
  <si>
    <t>郭兆七</t>
  </si>
  <si>
    <t>62218405******10678</t>
  </si>
  <si>
    <t>135****3619</t>
  </si>
  <si>
    <t>郭兆炎</t>
  </si>
  <si>
    <t>62218405******88922</t>
  </si>
  <si>
    <t>134****2334</t>
  </si>
  <si>
    <t>郭兆木</t>
  </si>
  <si>
    <t>62218405******10447</t>
  </si>
  <si>
    <t>131****0523</t>
  </si>
  <si>
    <t>郭立松</t>
  </si>
  <si>
    <t>62218405******10462</t>
  </si>
  <si>
    <t>136****9273</t>
  </si>
  <si>
    <t>郭立树</t>
  </si>
  <si>
    <t>62218405******10538</t>
  </si>
  <si>
    <t>139****9776</t>
  </si>
  <si>
    <t>郭立侦</t>
  </si>
  <si>
    <t>62218405******10314</t>
  </si>
  <si>
    <t>134****5540</t>
  </si>
  <si>
    <t>郭立柳</t>
  </si>
  <si>
    <t>62218405******10330</t>
  </si>
  <si>
    <t>131****0538</t>
  </si>
  <si>
    <t>林梅香</t>
  </si>
  <si>
    <t>62218405******10512</t>
  </si>
  <si>
    <t>133****6317</t>
  </si>
  <si>
    <t>郭立章</t>
  </si>
  <si>
    <t>62218405******47435</t>
  </si>
  <si>
    <t>132****3920</t>
  </si>
  <si>
    <t>郭立选</t>
  </si>
  <si>
    <t>90307120******00072266</t>
  </si>
  <si>
    <t>139****0916</t>
  </si>
  <si>
    <t>郭立秋</t>
  </si>
  <si>
    <t>62218405******10215</t>
  </si>
  <si>
    <t>135****4241</t>
  </si>
  <si>
    <t>郭秋妹</t>
  </si>
  <si>
    <t>62218405******63155</t>
  </si>
  <si>
    <t>139****5556</t>
  </si>
  <si>
    <t>郭立文</t>
  </si>
  <si>
    <t>62218405******10017</t>
  </si>
  <si>
    <t>135****1262</t>
  </si>
  <si>
    <t>郭兆昌</t>
  </si>
  <si>
    <t>62218405******09357</t>
  </si>
  <si>
    <t>133****8262</t>
  </si>
  <si>
    <t>62218405******09480</t>
  </si>
  <si>
    <t>138****7247</t>
  </si>
  <si>
    <t>郭兆兴</t>
  </si>
  <si>
    <t>62218405******04387</t>
  </si>
  <si>
    <t>136****0394</t>
  </si>
  <si>
    <t>郭兆汉</t>
  </si>
  <si>
    <t>62218405******10728</t>
  </si>
  <si>
    <t>132****6605</t>
  </si>
  <si>
    <t>郭兆琦</t>
  </si>
  <si>
    <t>62218405******10504</t>
  </si>
  <si>
    <t>139****4663</t>
  </si>
  <si>
    <t>郭兆成</t>
  </si>
  <si>
    <t>62218405******10249</t>
  </si>
  <si>
    <t>133****4318</t>
  </si>
  <si>
    <t>郭兆通</t>
  </si>
  <si>
    <t>62218405******10710</t>
  </si>
  <si>
    <t>132****5678</t>
  </si>
  <si>
    <t>郭立新</t>
  </si>
  <si>
    <t>90307120******00072373</t>
  </si>
  <si>
    <t>132****9110</t>
  </si>
  <si>
    <t>郭兆吉</t>
  </si>
  <si>
    <t>62218405******09449</t>
  </si>
  <si>
    <t>132****1449</t>
  </si>
  <si>
    <t>张爱珠</t>
  </si>
  <si>
    <t>62218405******10306</t>
  </si>
  <si>
    <t>139****5849</t>
  </si>
  <si>
    <t>62218405******13497</t>
  </si>
  <si>
    <t>139****4205</t>
  </si>
  <si>
    <t>郑秀莲</t>
  </si>
  <si>
    <t>62218405******84843</t>
  </si>
  <si>
    <t>134****4470</t>
  </si>
  <si>
    <t>62218405******10744</t>
  </si>
  <si>
    <t>136****1384</t>
  </si>
  <si>
    <t>郭兆禄</t>
  </si>
  <si>
    <t>62218405******11946</t>
  </si>
  <si>
    <t>131****2320</t>
  </si>
  <si>
    <t>郭兆宽</t>
  </si>
  <si>
    <t>62218405******08198</t>
  </si>
  <si>
    <t>137****2826</t>
  </si>
  <si>
    <t>郭兆福</t>
  </si>
  <si>
    <t>62218405******11953</t>
  </si>
  <si>
    <t>137****3421</t>
  </si>
  <si>
    <t>郭兆春</t>
  </si>
  <si>
    <t>62218405******47559</t>
  </si>
  <si>
    <t>131****1645</t>
  </si>
  <si>
    <t>郭立来</t>
  </si>
  <si>
    <t>62218405******11320</t>
  </si>
  <si>
    <t>135****2595</t>
  </si>
  <si>
    <t>郭兆查</t>
  </si>
  <si>
    <t>90307120******00207825</t>
  </si>
  <si>
    <t>136****7050</t>
  </si>
  <si>
    <t>62218405******10280</t>
  </si>
  <si>
    <t>134****7332</t>
  </si>
  <si>
    <t>郭立东</t>
  </si>
  <si>
    <t>62218405******10561</t>
  </si>
  <si>
    <t>137****7214</t>
  </si>
  <si>
    <t>郭兆兰</t>
  </si>
  <si>
    <t>62218405******47518</t>
  </si>
  <si>
    <t>138****6330</t>
  </si>
  <si>
    <t>郭兆惠</t>
  </si>
  <si>
    <t>62218405******10116</t>
  </si>
  <si>
    <t>138****5596</t>
  </si>
  <si>
    <t>郭兆高</t>
  </si>
  <si>
    <t>62218405******10454</t>
  </si>
  <si>
    <t>134****0637</t>
  </si>
  <si>
    <t>郭兆上</t>
  </si>
  <si>
    <t>62218405******28366</t>
  </si>
  <si>
    <t>135****9597</t>
  </si>
  <si>
    <t>郭长训</t>
  </si>
  <si>
    <t>90307120******00568579</t>
  </si>
  <si>
    <t>136****6867</t>
  </si>
  <si>
    <t>郭兆清</t>
  </si>
  <si>
    <t>35042554********</t>
  </si>
  <si>
    <t>90307120******00072596</t>
  </si>
  <si>
    <t>134****2833</t>
  </si>
  <si>
    <t>郭兆尚</t>
  </si>
  <si>
    <t>62303625******74938</t>
  </si>
  <si>
    <t>138****0259</t>
  </si>
  <si>
    <t>郭兆回</t>
  </si>
  <si>
    <t>62218405******10348</t>
  </si>
  <si>
    <t>137****6917</t>
  </si>
  <si>
    <t>郭兆泥</t>
  </si>
  <si>
    <t>62218405******09316</t>
  </si>
  <si>
    <t>137****4737</t>
  </si>
  <si>
    <t>郭兆造</t>
  </si>
  <si>
    <t>62218405******10470</t>
  </si>
  <si>
    <t>135****2679</t>
  </si>
  <si>
    <t>郭兆添</t>
  </si>
  <si>
    <t>62218405******11502</t>
  </si>
  <si>
    <t>135****0157</t>
  </si>
  <si>
    <t>李美珍</t>
  </si>
  <si>
    <t>62218405******11692</t>
  </si>
  <si>
    <t>133****7668</t>
  </si>
  <si>
    <t>郭兆电</t>
  </si>
  <si>
    <t>62218405******11288</t>
  </si>
  <si>
    <t>135****0428</t>
  </si>
  <si>
    <t>郭长树</t>
  </si>
  <si>
    <t>90307120******00072676</t>
  </si>
  <si>
    <t>138****0140</t>
  </si>
  <si>
    <t>郭长燕</t>
  </si>
  <si>
    <t>62218405******11866</t>
  </si>
  <si>
    <t>139****4908</t>
  </si>
  <si>
    <t>吴美娇</t>
  </si>
  <si>
    <t>62218405******11684</t>
  </si>
  <si>
    <t>133****4652</t>
  </si>
  <si>
    <t>郭兆盛</t>
  </si>
  <si>
    <t>62218405******10579</t>
  </si>
  <si>
    <t>132****1622</t>
  </si>
  <si>
    <t>郭兆炉</t>
  </si>
  <si>
    <t>62218405******09399</t>
  </si>
  <si>
    <t>137****0826</t>
  </si>
  <si>
    <t>郭兆喜</t>
  </si>
  <si>
    <t>90307120******00072729</t>
  </si>
  <si>
    <t>137****1521</t>
  </si>
  <si>
    <t>郭建连</t>
  </si>
  <si>
    <t>62218405******47609</t>
  </si>
  <si>
    <t>139****6669</t>
  </si>
  <si>
    <t>郭兆想</t>
  </si>
  <si>
    <t>62218405******11379</t>
  </si>
  <si>
    <t>133****7620</t>
  </si>
  <si>
    <t>郭长兴</t>
  </si>
  <si>
    <t>62218405******11601</t>
  </si>
  <si>
    <t>134****5798</t>
  </si>
  <si>
    <t>62218405******11619</t>
  </si>
  <si>
    <t>136****7285</t>
  </si>
  <si>
    <t>郭兆源</t>
  </si>
  <si>
    <t>62218405******08404</t>
  </si>
  <si>
    <t>131****5336</t>
  </si>
  <si>
    <t>郭兆苏</t>
  </si>
  <si>
    <t>62218405******11445</t>
  </si>
  <si>
    <t>131****0895</t>
  </si>
  <si>
    <t>郭兆恢</t>
  </si>
  <si>
    <t>62218405******11668</t>
  </si>
  <si>
    <t>136****5172</t>
  </si>
  <si>
    <t>郭兆水</t>
  </si>
  <si>
    <t>62218405******11569</t>
  </si>
  <si>
    <t>136****1417</t>
  </si>
  <si>
    <t>郭兆山</t>
  </si>
  <si>
    <t>62218405******11635</t>
  </si>
  <si>
    <t>138****1727</t>
  </si>
  <si>
    <t>吴小娟</t>
  </si>
  <si>
    <t>62218405******96530</t>
  </si>
  <si>
    <t>136****7785</t>
  </si>
  <si>
    <t>郭长虎</t>
  </si>
  <si>
    <t>62218405******11536</t>
  </si>
  <si>
    <t>139****1732</t>
  </si>
  <si>
    <t>郭长茂</t>
  </si>
  <si>
    <t>62218405******11460</t>
  </si>
  <si>
    <t>137****7711</t>
  </si>
  <si>
    <t>郭长龙</t>
  </si>
  <si>
    <t>90307120******00072845</t>
  </si>
  <si>
    <t>133****6455</t>
  </si>
  <si>
    <t>郭兆金</t>
  </si>
  <si>
    <t>62218405******11726</t>
  </si>
  <si>
    <t>133****0725</t>
  </si>
  <si>
    <t>蒋菊兰</t>
  </si>
  <si>
    <t>62218405******11650</t>
  </si>
  <si>
    <t>135****9498</t>
  </si>
  <si>
    <t>郭兆宁</t>
  </si>
  <si>
    <t>62218405******89003</t>
  </si>
  <si>
    <t>136****9945</t>
  </si>
  <si>
    <t>郭兆希</t>
  </si>
  <si>
    <t>62218405******47583</t>
  </si>
  <si>
    <t>132****7255</t>
  </si>
  <si>
    <t>郭兆参</t>
  </si>
  <si>
    <t>62218405******11452</t>
  </si>
  <si>
    <t>135****1627</t>
  </si>
  <si>
    <t>郭兆嵩</t>
  </si>
  <si>
    <t>62218405******11247</t>
  </si>
  <si>
    <t>133****9730</t>
  </si>
  <si>
    <t>郭长华</t>
  </si>
  <si>
    <t>62218405******11791</t>
  </si>
  <si>
    <t>134****8041</t>
  </si>
  <si>
    <t>郭娥英</t>
  </si>
  <si>
    <t>62218405******11718</t>
  </si>
  <si>
    <t>137****2391</t>
  </si>
  <si>
    <t>郭立业</t>
  </si>
  <si>
    <t>90307120******00072934</t>
  </si>
  <si>
    <t>137****6753</t>
  </si>
  <si>
    <t>郑际海</t>
  </si>
  <si>
    <t>62218405******11809</t>
  </si>
  <si>
    <t>132****1193</t>
  </si>
  <si>
    <t>黄其炎</t>
  </si>
  <si>
    <t>62218405******08776</t>
  </si>
  <si>
    <t>131****7133</t>
  </si>
  <si>
    <t>廖小花</t>
  </si>
  <si>
    <t>62218405******14316</t>
  </si>
  <si>
    <t>132****8706</t>
  </si>
  <si>
    <t>郭福创</t>
  </si>
  <si>
    <t>62218405******14605</t>
  </si>
  <si>
    <t>137****2781</t>
  </si>
  <si>
    <t>郭福攸</t>
  </si>
  <si>
    <t>62218405******08826</t>
  </si>
  <si>
    <t>132****5559</t>
  </si>
  <si>
    <t>郭福达</t>
  </si>
  <si>
    <t>62218405******08743</t>
  </si>
  <si>
    <t>137****2034</t>
  </si>
  <si>
    <t>郭良程</t>
  </si>
  <si>
    <t>62218405******08537</t>
  </si>
  <si>
    <t>132****1584</t>
  </si>
  <si>
    <t>余珠妹</t>
  </si>
  <si>
    <t>62218405******12039</t>
  </si>
  <si>
    <t>131****2349</t>
  </si>
  <si>
    <t>郭晋团</t>
  </si>
  <si>
    <t>62218405******13581</t>
  </si>
  <si>
    <t>131****3469</t>
  </si>
  <si>
    <t>郭占烓</t>
  </si>
  <si>
    <t>62218405******13938</t>
  </si>
  <si>
    <t>131****0761</t>
  </si>
  <si>
    <t>郭晋如</t>
  </si>
  <si>
    <t>62218405******12142</t>
  </si>
  <si>
    <t>郭晋仁</t>
  </si>
  <si>
    <t>90307120******00073041</t>
  </si>
  <si>
    <t>135****3251</t>
  </si>
  <si>
    <t>郭立烽</t>
  </si>
  <si>
    <t>62218405******08503</t>
  </si>
  <si>
    <t>134****7859</t>
  </si>
  <si>
    <t>郭立热</t>
  </si>
  <si>
    <t>62218405******28440</t>
  </si>
  <si>
    <t>138****1799</t>
  </si>
  <si>
    <t>郭兆河</t>
  </si>
  <si>
    <t>62218405******13987</t>
  </si>
  <si>
    <t>133****3322</t>
  </si>
  <si>
    <t>郭良基</t>
  </si>
  <si>
    <t>62218405******13441</t>
  </si>
  <si>
    <t>134****9384</t>
  </si>
  <si>
    <t>郭良湖</t>
  </si>
  <si>
    <t>62218405******13698</t>
  </si>
  <si>
    <t>134****3120</t>
  </si>
  <si>
    <t>郭立启</t>
  </si>
  <si>
    <t>62218405******13347</t>
  </si>
  <si>
    <t>131****8180</t>
  </si>
  <si>
    <t>郭上钦</t>
  </si>
  <si>
    <t>90307120******00073112</t>
  </si>
  <si>
    <t>137****7309</t>
  </si>
  <si>
    <t>郭长化</t>
  </si>
  <si>
    <t>62218405******13797</t>
  </si>
  <si>
    <t>134****5546</t>
  </si>
  <si>
    <t>郭日灯</t>
  </si>
  <si>
    <t>62218405******13623</t>
  </si>
  <si>
    <t>135****9335</t>
  </si>
  <si>
    <t>郭长西</t>
  </si>
  <si>
    <t>62218405******13318</t>
  </si>
  <si>
    <t>135****1222</t>
  </si>
  <si>
    <t>蒋秀春</t>
  </si>
  <si>
    <t>90307120******00600837</t>
  </si>
  <si>
    <t>134****3644</t>
  </si>
  <si>
    <t>郭立聪</t>
  </si>
  <si>
    <t>62218405******14019</t>
  </si>
  <si>
    <t>133****1798</t>
  </si>
  <si>
    <t>郭立共</t>
  </si>
  <si>
    <t>62218405******13334</t>
  </si>
  <si>
    <t>134****3222</t>
  </si>
  <si>
    <t>郭立议</t>
  </si>
  <si>
    <t>90307120******00073185</t>
  </si>
  <si>
    <t>137****3333</t>
  </si>
  <si>
    <t>郭兆进</t>
  </si>
  <si>
    <t>90307120******00073194</t>
  </si>
  <si>
    <t>132****5568</t>
  </si>
  <si>
    <t>62218405******13490</t>
  </si>
  <si>
    <t>132****4919</t>
  </si>
  <si>
    <t>郭立团</t>
  </si>
  <si>
    <t>62218405******13011</t>
  </si>
  <si>
    <t>138****7388</t>
  </si>
  <si>
    <t>郭立墩</t>
  </si>
  <si>
    <t>62218405******14027</t>
  </si>
  <si>
    <t>139****1668</t>
  </si>
  <si>
    <t>郭立厚</t>
  </si>
  <si>
    <t>62218405******13748</t>
  </si>
  <si>
    <t>133****1267</t>
  </si>
  <si>
    <t>62218405******13599</t>
  </si>
  <si>
    <t>136****2463</t>
  </si>
  <si>
    <t>郭立参</t>
  </si>
  <si>
    <t>62218405******13383</t>
  </si>
  <si>
    <t>133****5046</t>
  </si>
  <si>
    <t>郭立算</t>
  </si>
  <si>
    <t>62218405******12062</t>
  </si>
  <si>
    <t>133****7900</t>
  </si>
  <si>
    <t>郭兆焕</t>
  </si>
  <si>
    <t>62218405******11957</t>
  </si>
  <si>
    <t>139****8650</t>
  </si>
  <si>
    <t>郭上祥</t>
  </si>
  <si>
    <t>62303625******74946</t>
  </si>
  <si>
    <t>133****5367</t>
  </si>
  <si>
    <t>郭福茂</t>
  </si>
  <si>
    <t>62218405******13102</t>
  </si>
  <si>
    <t>134****1884</t>
  </si>
  <si>
    <t>郭良沮</t>
  </si>
  <si>
    <t>90307120******00202269</t>
  </si>
  <si>
    <t>137****6010</t>
  </si>
  <si>
    <t>郑锦华</t>
  </si>
  <si>
    <t>62218405******12021</t>
  </si>
  <si>
    <t>137****2025</t>
  </si>
  <si>
    <t>郭良甦</t>
  </si>
  <si>
    <t>62218405******99327</t>
  </si>
  <si>
    <t>131****3556</t>
  </si>
  <si>
    <t>郭良欣</t>
  </si>
  <si>
    <t>62218405******13292</t>
  </si>
  <si>
    <t>134****5308</t>
  </si>
  <si>
    <t>郭晋文</t>
  </si>
  <si>
    <t>62218405******13961</t>
  </si>
  <si>
    <t>137****6811</t>
  </si>
  <si>
    <t>郭晋群</t>
  </si>
  <si>
    <t>62218405******13680</t>
  </si>
  <si>
    <t>132****6494</t>
  </si>
  <si>
    <t>郭良多</t>
  </si>
  <si>
    <t>62218405******13540</t>
  </si>
  <si>
    <t>137****1325</t>
  </si>
  <si>
    <t>郭晋河</t>
  </si>
  <si>
    <t>62218405******13870</t>
  </si>
  <si>
    <t>133****0053</t>
  </si>
  <si>
    <t>郭晋继</t>
  </si>
  <si>
    <t>62218405******08636</t>
  </si>
  <si>
    <t>131****8756</t>
  </si>
  <si>
    <t>郭良志</t>
  </si>
  <si>
    <t>62218405******13185</t>
  </si>
  <si>
    <t>132****9977</t>
  </si>
  <si>
    <t>郭良首</t>
  </si>
  <si>
    <t>62218405******08602</t>
  </si>
  <si>
    <t>137****3923</t>
  </si>
  <si>
    <t>郭福师</t>
  </si>
  <si>
    <t>62218405******13284</t>
  </si>
  <si>
    <t>132****8151</t>
  </si>
  <si>
    <t>郭良悦</t>
  </si>
  <si>
    <t>62218405******13342</t>
  </si>
  <si>
    <t>138****4909</t>
  </si>
  <si>
    <t>郭长淼</t>
  </si>
  <si>
    <t>90307120******00073434</t>
  </si>
  <si>
    <t>131****3188</t>
  </si>
  <si>
    <t>郭立国</t>
  </si>
  <si>
    <t>62218405******12955</t>
  </si>
  <si>
    <t>133****6333</t>
  </si>
  <si>
    <t>郭晋树</t>
  </si>
  <si>
    <t>62218405******13433</t>
  </si>
  <si>
    <t>135****5790</t>
  </si>
  <si>
    <t>郭晋昌</t>
  </si>
  <si>
    <t>62218405******89029</t>
  </si>
  <si>
    <t>139****6457</t>
  </si>
  <si>
    <t>郭长林</t>
  </si>
  <si>
    <t>62218405******13805</t>
  </si>
  <si>
    <t>郭兆斗</t>
  </si>
  <si>
    <t>62218405******12013</t>
  </si>
  <si>
    <t>133****4405</t>
  </si>
  <si>
    <t>郭兆平</t>
  </si>
  <si>
    <t>62218405******13458</t>
  </si>
  <si>
    <t>134****9729</t>
  </si>
  <si>
    <t>严有启</t>
  </si>
  <si>
    <t>62218405******13649</t>
  </si>
  <si>
    <t>133****3539</t>
  </si>
  <si>
    <t>郭良民</t>
  </si>
  <si>
    <t>62218405******08719</t>
  </si>
  <si>
    <t>132****3464</t>
  </si>
  <si>
    <t>郭占锦</t>
  </si>
  <si>
    <t>62218405******13771</t>
  </si>
  <si>
    <t>131****9254</t>
  </si>
  <si>
    <t>郭良恩</t>
  </si>
  <si>
    <t>62218405******13391</t>
  </si>
  <si>
    <t>132****0610</t>
  </si>
  <si>
    <t>郭占场</t>
  </si>
  <si>
    <t>62218405******11999</t>
  </si>
  <si>
    <t>132****8480</t>
  </si>
  <si>
    <t>肖桂芳</t>
  </si>
  <si>
    <t>62218405******28432</t>
  </si>
  <si>
    <t>139****9936</t>
  </si>
  <si>
    <t>林乐上</t>
  </si>
  <si>
    <t>62218405******13946</t>
  </si>
  <si>
    <t>138****8926</t>
  </si>
  <si>
    <t>郭晋洋</t>
  </si>
  <si>
    <t>62218405******13573</t>
  </si>
  <si>
    <t>134****7070</t>
  </si>
  <si>
    <t>郭兆杨</t>
  </si>
  <si>
    <t>62218405******12088</t>
  </si>
  <si>
    <t>133****2926</t>
  </si>
  <si>
    <t>郭兆煌</t>
  </si>
  <si>
    <t>62218405******04707</t>
  </si>
  <si>
    <t>131****2723</t>
  </si>
  <si>
    <t>郭长令</t>
  </si>
  <si>
    <t>90307120******00238917</t>
  </si>
  <si>
    <t>133****1755</t>
  </si>
  <si>
    <t>郭兴忠</t>
  </si>
  <si>
    <t>90307120******00241636</t>
  </si>
  <si>
    <t>132****6481</t>
  </si>
  <si>
    <t>郭良义</t>
  </si>
  <si>
    <t>90307120******00040602</t>
  </si>
  <si>
    <t>132****9599</t>
  </si>
  <si>
    <t>郭晋品</t>
  </si>
  <si>
    <t>62218405******14480</t>
  </si>
  <si>
    <t>138****9091</t>
  </si>
  <si>
    <t>郭兆钰</t>
  </si>
  <si>
    <t>62218405******14720</t>
  </si>
  <si>
    <t>138****1084</t>
  </si>
  <si>
    <t>郭立鉎</t>
  </si>
  <si>
    <t>62303615******21911</t>
  </si>
  <si>
    <t>131****4578</t>
  </si>
  <si>
    <t>郭良弼</t>
  </si>
  <si>
    <t>62218405******08834</t>
  </si>
  <si>
    <t>137****8474</t>
  </si>
  <si>
    <t>郭兴惠</t>
  </si>
  <si>
    <t>62218405******14399</t>
  </si>
  <si>
    <t>133****3688</t>
  </si>
  <si>
    <t>郭晋德</t>
  </si>
  <si>
    <t>62218405******13372</t>
  </si>
  <si>
    <t>131****7082</t>
  </si>
  <si>
    <t>郭晋模</t>
  </si>
  <si>
    <t>62218405******14738</t>
  </si>
  <si>
    <t>135****9168</t>
  </si>
  <si>
    <t>郭晋标</t>
  </si>
  <si>
    <t>62218405******14522</t>
  </si>
  <si>
    <t>132****5323</t>
  </si>
  <si>
    <t>郭良兴</t>
  </si>
  <si>
    <t>62218405******14308</t>
  </si>
  <si>
    <t>136****5329</t>
  </si>
  <si>
    <t>郭良胤</t>
  </si>
  <si>
    <t>62218405******89045</t>
  </si>
  <si>
    <t>133****4425</t>
  </si>
  <si>
    <t>郭福泰</t>
  </si>
  <si>
    <t>62218405******89037</t>
  </si>
  <si>
    <t>132****2304</t>
  </si>
  <si>
    <t>郭良维</t>
  </si>
  <si>
    <t>62218405******14639</t>
  </si>
  <si>
    <t>132****7581</t>
  </si>
  <si>
    <t>郭兴邦</t>
  </si>
  <si>
    <t>62218405******12217</t>
  </si>
  <si>
    <t>131****3820</t>
  </si>
  <si>
    <t>郭兴智</t>
  </si>
  <si>
    <t>62218405******14464</t>
  </si>
  <si>
    <t>137****0054</t>
  </si>
  <si>
    <t>郭兆宗</t>
  </si>
  <si>
    <t>62218405******83135</t>
  </si>
  <si>
    <t>135****3265</t>
  </si>
  <si>
    <t>邱秀芳</t>
  </si>
  <si>
    <t>62218405******14589</t>
  </si>
  <si>
    <t>135****1835</t>
  </si>
  <si>
    <t>黄克绍</t>
  </si>
  <si>
    <t>90307120******00073808</t>
  </si>
  <si>
    <t>134****9100</t>
  </si>
  <si>
    <t>蒋秀芳</t>
  </si>
  <si>
    <t>62303615******54944</t>
  </si>
  <si>
    <t>138****0081</t>
  </si>
  <si>
    <t>郭晋圳</t>
  </si>
  <si>
    <t>90307120******00207834</t>
  </si>
  <si>
    <t>135****8241</t>
  </si>
  <si>
    <t>郭晋步</t>
  </si>
  <si>
    <t>62218405******12241</t>
  </si>
  <si>
    <t>郭晋得</t>
  </si>
  <si>
    <t>62218405******14498</t>
  </si>
  <si>
    <t>137****5218</t>
  </si>
  <si>
    <t>郭晋家</t>
  </si>
  <si>
    <t>62218405******14530</t>
  </si>
  <si>
    <t>131****8883</t>
  </si>
  <si>
    <t>郭立芝</t>
  </si>
  <si>
    <t>90307120******00073862</t>
  </si>
  <si>
    <t>133****9017</t>
  </si>
  <si>
    <t>62218405******15669</t>
  </si>
  <si>
    <t>133****8127</t>
  </si>
  <si>
    <t>郭晋煌</t>
  </si>
  <si>
    <t>62218405******14837</t>
  </si>
  <si>
    <t>131****7343</t>
  </si>
  <si>
    <t>郭晋福</t>
  </si>
  <si>
    <t>62218405******15164</t>
  </si>
  <si>
    <t>133****6287</t>
  </si>
  <si>
    <t>郭福灶</t>
  </si>
  <si>
    <t>62218405******08909</t>
  </si>
  <si>
    <t>138****3410</t>
  </si>
  <si>
    <t>郭福丰</t>
  </si>
  <si>
    <t>62218405******15156</t>
  </si>
  <si>
    <t>139****3130</t>
  </si>
  <si>
    <t>郭兴松</t>
  </si>
  <si>
    <t>62218405******08941</t>
  </si>
  <si>
    <t>132****3955</t>
  </si>
  <si>
    <t>郭福德</t>
  </si>
  <si>
    <t>62218405******47799</t>
  </si>
  <si>
    <t>138****9170</t>
  </si>
  <si>
    <t>郭晋贵</t>
  </si>
  <si>
    <t>62218405******14928</t>
  </si>
  <si>
    <t>133****3819</t>
  </si>
  <si>
    <t>郭立三</t>
  </si>
  <si>
    <t>62218405******15172</t>
  </si>
  <si>
    <t>131****6583</t>
  </si>
  <si>
    <t>郭立高</t>
  </si>
  <si>
    <t>90307120******00577131</t>
  </si>
  <si>
    <t>139****0099</t>
  </si>
  <si>
    <t>郭兆贤</t>
  </si>
  <si>
    <t>62303625******09770</t>
  </si>
  <si>
    <t>133****3429</t>
  </si>
  <si>
    <t>郭立恩</t>
  </si>
  <si>
    <t>90307120******00073988</t>
  </si>
  <si>
    <t>137****0262</t>
  </si>
  <si>
    <t>郭上敬</t>
  </si>
  <si>
    <t>62218405******15487</t>
  </si>
  <si>
    <t>134****3000</t>
  </si>
  <si>
    <t>郭立武</t>
  </si>
  <si>
    <t>62218405******15040</t>
  </si>
  <si>
    <t>133****8030</t>
  </si>
  <si>
    <t>郭立铿</t>
  </si>
  <si>
    <t>62218405******14803</t>
  </si>
  <si>
    <t>135****1295</t>
  </si>
  <si>
    <t>余香兰</t>
  </si>
  <si>
    <t>62218405******15032</t>
  </si>
  <si>
    <t>134****7773</t>
  </si>
  <si>
    <t>62218405******15610</t>
  </si>
  <si>
    <t>136****3021</t>
  </si>
  <si>
    <t>62218405******14811</t>
  </si>
  <si>
    <t>137****3901</t>
  </si>
  <si>
    <t>郭良果</t>
  </si>
  <si>
    <t>90307120******00074059</t>
  </si>
  <si>
    <t>132****1626</t>
  </si>
  <si>
    <t>肖春芳</t>
  </si>
  <si>
    <t>62218405******14845</t>
  </si>
  <si>
    <t>132****0272</t>
  </si>
  <si>
    <t>郑美莲</t>
  </si>
  <si>
    <t>62218405******15586</t>
  </si>
  <si>
    <t>139****0417</t>
  </si>
  <si>
    <t>郭立川</t>
  </si>
  <si>
    <t>62218405******15107</t>
  </si>
  <si>
    <t>138****7188</t>
  </si>
  <si>
    <t>62218405******15065</t>
  </si>
  <si>
    <t>132****5543</t>
  </si>
  <si>
    <t>郭良超</t>
  </si>
  <si>
    <t>62218405******15784</t>
  </si>
  <si>
    <t>133****2062</t>
  </si>
  <si>
    <t>郭良忠</t>
  </si>
  <si>
    <t>62218405******16071</t>
  </si>
  <si>
    <t>136****3886</t>
  </si>
  <si>
    <t>蔡清娥</t>
  </si>
  <si>
    <t>62218405******16782</t>
  </si>
  <si>
    <t>134****6063</t>
  </si>
  <si>
    <t>范金月</t>
  </si>
  <si>
    <t>62218405******15891</t>
  </si>
  <si>
    <t>郭兆涵</t>
  </si>
  <si>
    <t>62218405******89086</t>
  </si>
  <si>
    <t>135****2610</t>
  </si>
  <si>
    <t>郑秀梅</t>
  </si>
  <si>
    <t>62218405******12266</t>
  </si>
  <si>
    <t>136****2601</t>
  </si>
  <si>
    <t>郭晋根</t>
  </si>
  <si>
    <t>62218405******16469</t>
  </si>
  <si>
    <t>134****9108</t>
  </si>
  <si>
    <t>郭良衍</t>
  </si>
  <si>
    <t>62218405******16865</t>
  </si>
  <si>
    <t>134****7745</t>
  </si>
  <si>
    <t>郭福海</t>
  </si>
  <si>
    <t>62218405******16725</t>
  </si>
  <si>
    <t>138****0005</t>
  </si>
  <si>
    <t>郭良材</t>
  </si>
  <si>
    <t>90307120******00074193</t>
  </si>
  <si>
    <t>139****0014</t>
  </si>
  <si>
    <t>郭晋寿</t>
  </si>
  <si>
    <t>62218405******09162</t>
  </si>
  <si>
    <t>139****6369</t>
  </si>
  <si>
    <t>池春琴</t>
  </si>
  <si>
    <t>62218405******15925</t>
  </si>
  <si>
    <t>137****9719</t>
  </si>
  <si>
    <t>郭良辉</t>
  </si>
  <si>
    <t>62218405******15941</t>
  </si>
  <si>
    <t>131****8886</t>
  </si>
  <si>
    <t>郭良顶</t>
  </si>
  <si>
    <t>90307120******00074237</t>
  </si>
  <si>
    <t>131****1552</t>
  </si>
  <si>
    <t>郭良和</t>
  </si>
  <si>
    <t>62218405******16030</t>
  </si>
  <si>
    <t>郭良政</t>
  </si>
  <si>
    <t>62218405******09022</t>
  </si>
  <si>
    <t>133****9936</t>
  </si>
  <si>
    <t>郭良新</t>
  </si>
  <si>
    <t>62218405******89110</t>
  </si>
  <si>
    <t>139****0668</t>
  </si>
  <si>
    <t>郭晋生</t>
  </si>
  <si>
    <t>135****7368</t>
  </si>
  <si>
    <t>郭晋城</t>
  </si>
  <si>
    <t>62218405******09063</t>
  </si>
  <si>
    <t>135****2562</t>
  </si>
  <si>
    <t>郭晋俊</t>
  </si>
  <si>
    <t>62218405******47864</t>
  </si>
  <si>
    <t>137****1709</t>
  </si>
  <si>
    <t>郭福盛</t>
  </si>
  <si>
    <t>90307120******00243288</t>
  </si>
  <si>
    <t>133****9141</t>
  </si>
  <si>
    <t>郭福文</t>
  </si>
  <si>
    <t>62218405******16113</t>
  </si>
  <si>
    <t>139****8238</t>
  </si>
  <si>
    <t>郑春娥</t>
  </si>
  <si>
    <t>62218405******16790</t>
  </si>
  <si>
    <t>134****0905</t>
  </si>
  <si>
    <t>郭福奎</t>
  </si>
  <si>
    <t>62218405******15974</t>
  </si>
  <si>
    <t>134****3103</t>
  </si>
  <si>
    <t>郭福团</t>
  </si>
  <si>
    <t>62218405******16691</t>
  </si>
  <si>
    <t>135****8323</t>
  </si>
  <si>
    <t>郭福强</t>
  </si>
  <si>
    <t>62218405******15917</t>
  </si>
  <si>
    <t>134****6624</t>
  </si>
  <si>
    <t>郭福坚</t>
  </si>
  <si>
    <t>62218405******15842</t>
  </si>
  <si>
    <t>135****4175</t>
  </si>
  <si>
    <t>郭良清</t>
  </si>
  <si>
    <t>90307120******00074371</t>
  </si>
  <si>
    <t>136****8147</t>
  </si>
  <si>
    <t>郭晋宁</t>
  </si>
  <si>
    <t>62218405******17046</t>
  </si>
  <si>
    <t>136****0965</t>
  </si>
  <si>
    <t>郭福生</t>
  </si>
  <si>
    <t>62218405******0921</t>
  </si>
  <si>
    <t>131****1307</t>
  </si>
  <si>
    <t>郭福际</t>
  </si>
  <si>
    <t>62218405******09170</t>
  </si>
  <si>
    <t>132****8543</t>
  </si>
  <si>
    <t>郭福埕</t>
  </si>
  <si>
    <t>62218405******83226</t>
  </si>
  <si>
    <t>136****7283</t>
  </si>
  <si>
    <t>郭良土</t>
  </si>
  <si>
    <t>62218405******16105</t>
  </si>
  <si>
    <t>132****9494</t>
  </si>
  <si>
    <t>郭良西</t>
  </si>
  <si>
    <t>62218405******16022</t>
  </si>
  <si>
    <t>137****1574</t>
  </si>
  <si>
    <t>郭晋善</t>
  </si>
  <si>
    <t>62218405******12290</t>
  </si>
  <si>
    <t>137****9192</t>
  </si>
  <si>
    <t>林维钦</t>
  </si>
  <si>
    <t>62218405******15990</t>
  </si>
  <si>
    <t>132****7875</t>
  </si>
  <si>
    <t>郭晋忠</t>
  </si>
  <si>
    <t>62218405******15826</t>
  </si>
  <si>
    <t>137****1214</t>
  </si>
  <si>
    <t>郭良耿</t>
  </si>
  <si>
    <t>62218405******17087</t>
  </si>
  <si>
    <t>131****5596</t>
  </si>
  <si>
    <t>郭福灯</t>
  </si>
  <si>
    <t>62218405******15776</t>
  </si>
  <si>
    <t>135****4757</t>
  </si>
  <si>
    <t>郭占政</t>
  </si>
  <si>
    <t>62218405******16097</t>
  </si>
  <si>
    <t>137****2727</t>
  </si>
  <si>
    <t>郭良从</t>
  </si>
  <si>
    <t>62218405******17004</t>
  </si>
  <si>
    <t>133****1381</t>
  </si>
  <si>
    <t>郭良全</t>
  </si>
  <si>
    <t>62218405******28564</t>
  </si>
  <si>
    <t>138****7552</t>
  </si>
  <si>
    <t>郭良校</t>
  </si>
  <si>
    <t>62218405******15883</t>
  </si>
  <si>
    <t>138****3968</t>
  </si>
  <si>
    <t>郭良源</t>
  </si>
  <si>
    <t>62218405******16840</t>
  </si>
  <si>
    <t>131****2831</t>
  </si>
  <si>
    <t>郭良科</t>
  </si>
  <si>
    <t>62218405******16980</t>
  </si>
  <si>
    <t>138****1631</t>
  </si>
  <si>
    <t>郭兆好</t>
  </si>
  <si>
    <t>62218405******17020</t>
  </si>
  <si>
    <t>136****4484</t>
  </si>
  <si>
    <t>郭福焕</t>
  </si>
  <si>
    <t>62218405******15867</t>
  </si>
  <si>
    <t>138****3443</t>
  </si>
  <si>
    <t>郭福来</t>
  </si>
  <si>
    <t>62218405******09837</t>
  </si>
  <si>
    <t>134****2240</t>
  </si>
  <si>
    <t>郭立思</t>
  </si>
  <si>
    <t>62218405******89078</t>
  </si>
  <si>
    <t>131****3990</t>
  </si>
  <si>
    <t>郭兆衔</t>
  </si>
  <si>
    <t>90307120******00074594</t>
  </si>
  <si>
    <t>137****1475</t>
  </si>
  <si>
    <t>郭兆科</t>
  </si>
  <si>
    <t>62218405******09188</t>
  </si>
  <si>
    <t>132****1100</t>
  </si>
  <si>
    <t>郭立远</t>
  </si>
  <si>
    <t>62218405******17194</t>
  </si>
  <si>
    <t>133****4862</t>
  </si>
  <si>
    <t>郭兆善</t>
  </si>
  <si>
    <t>62218405******17376</t>
  </si>
  <si>
    <t>137****0891</t>
  </si>
  <si>
    <t>郭立熀</t>
  </si>
  <si>
    <t>62303625******74961</t>
  </si>
  <si>
    <t>134****8659</t>
  </si>
  <si>
    <t>郭兆温</t>
  </si>
  <si>
    <t>62218405******17509</t>
  </si>
  <si>
    <t>137****8374</t>
  </si>
  <si>
    <t>郭兆钢</t>
  </si>
  <si>
    <t>62218405******47922</t>
  </si>
  <si>
    <t>132****8255</t>
  </si>
  <si>
    <t>62218405******17780</t>
  </si>
  <si>
    <t>138****4171</t>
  </si>
  <si>
    <t>郭兆拾</t>
  </si>
  <si>
    <t>62218405******76534</t>
  </si>
  <si>
    <t>131****8973</t>
  </si>
  <si>
    <t>郭兆得</t>
  </si>
  <si>
    <t>90307120******00125227</t>
  </si>
  <si>
    <t>139****5922</t>
  </si>
  <si>
    <t>郭立珠</t>
  </si>
  <si>
    <t>62218405******17483</t>
  </si>
  <si>
    <t>137****7060</t>
  </si>
  <si>
    <t>郭兆秋</t>
  </si>
  <si>
    <t>62218405******17806</t>
  </si>
  <si>
    <t>135****3396</t>
  </si>
  <si>
    <t>62218405******88034</t>
  </si>
  <si>
    <t>132****5445</t>
  </si>
  <si>
    <t>90307120******00074727</t>
  </si>
  <si>
    <t>134****6526</t>
  </si>
  <si>
    <t>郭兆令</t>
  </si>
  <si>
    <t>90307120******00074736</t>
  </si>
  <si>
    <t>137****9527</t>
  </si>
  <si>
    <t>蒋小妹</t>
  </si>
  <si>
    <t>62218405******89144</t>
  </si>
  <si>
    <t>136****6677</t>
  </si>
  <si>
    <t>郭兆亿</t>
  </si>
  <si>
    <t>35042565********</t>
  </si>
  <si>
    <t>90307120******00074754</t>
  </si>
  <si>
    <t>132****4354</t>
  </si>
  <si>
    <t>郭兆溪</t>
  </si>
  <si>
    <t>62218405******09238</t>
  </si>
  <si>
    <t>136****3111</t>
  </si>
  <si>
    <t>蒋珠香</t>
  </si>
  <si>
    <t>62218405******17624</t>
  </si>
  <si>
    <t>137****7565</t>
  </si>
  <si>
    <t>郭兆赤</t>
  </si>
  <si>
    <t>62218405******17533</t>
  </si>
  <si>
    <t>138****9110</t>
  </si>
  <si>
    <t>郭兆对</t>
  </si>
  <si>
    <t>62218405******17541</t>
  </si>
  <si>
    <t>135****0908</t>
  </si>
  <si>
    <t>郭立水</t>
  </si>
  <si>
    <t>62218405******17301</t>
  </si>
  <si>
    <t>135****2421</t>
  </si>
  <si>
    <t>郭立红</t>
  </si>
  <si>
    <t>62218405******12316</t>
  </si>
  <si>
    <t>136****4525</t>
  </si>
  <si>
    <t>郭立昌</t>
  </si>
  <si>
    <t>90307120******00074825</t>
  </si>
  <si>
    <t>131****0432</t>
  </si>
  <si>
    <t>郭立报</t>
  </si>
  <si>
    <t>62218405******17335</t>
  </si>
  <si>
    <t>135****7032</t>
  </si>
  <si>
    <t>郭立朝</t>
  </si>
  <si>
    <t>62218405******17269</t>
  </si>
  <si>
    <t>132****9597</t>
  </si>
  <si>
    <t>郭兆表</t>
  </si>
  <si>
    <t>90307120******00074852</t>
  </si>
  <si>
    <t>135****5875</t>
  </si>
  <si>
    <t>林红妹</t>
  </si>
  <si>
    <t>62303615******56998</t>
  </si>
  <si>
    <t>131****0197</t>
  </si>
  <si>
    <t>郭立旭</t>
  </si>
  <si>
    <t>62218405******09279</t>
  </si>
  <si>
    <t>133****6660</t>
  </si>
  <si>
    <t>郭立初</t>
  </si>
  <si>
    <t>90307120******00074889</t>
  </si>
  <si>
    <t>135****5855</t>
  </si>
  <si>
    <t>62218405******17566</t>
  </si>
  <si>
    <t>134****4009</t>
  </si>
  <si>
    <t>郭立雄</t>
  </si>
  <si>
    <t>62218405******17442</t>
  </si>
  <si>
    <t>135****9393</t>
  </si>
  <si>
    <t>郭立奋</t>
  </si>
  <si>
    <t>62218405******17475</t>
  </si>
  <si>
    <t>132****6490</t>
  </si>
  <si>
    <t>90307120******00074923</t>
  </si>
  <si>
    <t>132****6343</t>
  </si>
  <si>
    <t>郭兆衍</t>
  </si>
  <si>
    <t>62218405******17657</t>
  </si>
  <si>
    <t>136****4839</t>
  </si>
  <si>
    <t>郭晋钟</t>
  </si>
  <si>
    <t>62218405******17715</t>
  </si>
  <si>
    <t>133****7224</t>
  </si>
  <si>
    <t>郭晋诚</t>
  </si>
  <si>
    <t>90307120******00074950</t>
  </si>
  <si>
    <t>136****1889</t>
  </si>
  <si>
    <t>郭立生</t>
  </si>
  <si>
    <t>62303615******89894</t>
  </si>
  <si>
    <t>郭兆泗</t>
  </si>
  <si>
    <t>62218405******18085</t>
  </si>
  <si>
    <t>132****0337</t>
  </si>
  <si>
    <t>郭立信</t>
  </si>
  <si>
    <t>62218405******47997</t>
  </si>
  <si>
    <t>133****3721</t>
  </si>
  <si>
    <t>郑承耀</t>
  </si>
  <si>
    <t>62218405******17368</t>
  </si>
  <si>
    <t>132****2756</t>
  </si>
  <si>
    <t>郭上京</t>
  </si>
  <si>
    <t>62218405******18358</t>
  </si>
  <si>
    <t>139****6499</t>
  </si>
  <si>
    <t>郭兆班</t>
  </si>
  <si>
    <t>62218405******18325</t>
  </si>
  <si>
    <t>132****9636</t>
  </si>
  <si>
    <t>郭兆利</t>
  </si>
  <si>
    <t>62218405******19000</t>
  </si>
  <si>
    <t>136****1898</t>
  </si>
  <si>
    <t>郭兆扬</t>
  </si>
  <si>
    <t>90307120******00075049</t>
  </si>
  <si>
    <t>137****9760</t>
  </si>
  <si>
    <t>郭兆乐</t>
  </si>
  <si>
    <t>62218405******18861</t>
  </si>
  <si>
    <t>137****4834</t>
  </si>
  <si>
    <t>郭兆桔</t>
  </si>
  <si>
    <t>62218405******55391</t>
  </si>
  <si>
    <t>139****3509</t>
  </si>
  <si>
    <t>90307120******00075076</t>
  </si>
  <si>
    <t>137****7183</t>
  </si>
  <si>
    <t>廖美芳</t>
  </si>
  <si>
    <t>62218405******18937</t>
  </si>
  <si>
    <t>135****9260</t>
  </si>
  <si>
    <t>郭立建</t>
  </si>
  <si>
    <t>62218405******04199</t>
  </si>
  <si>
    <t>134****3386</t>
  </si>
  <si>
    <t>郭立助</t>
  </si>
  <si>
    <t>62218405******18309</t>
  </si>
  <si>
    <t>139****2140</t>
  </si>
  <si>
    <t>郭立军</t>
  </si>
  <si>
    <t>62218405******18952</t>
  </si>
  <si>
    <t>131****2663</t>
  </si>
  <si>
    <t>62218405******18432</t>
  </si>
  <si>
    <t>135****7657</t>
  </si>
  <si>
    <t>郭立六</t>
  </si>
  <si>
    <t>62218405******18374</t>
  </si>
  <si>
    <t>134****7883</t>
  </si>
  <si>
    <t>90307120******00075147</t>
  </si>
  <si>
    <t>132****3942</t>
  </si>
  <si>
    <t>郭兆灿</t>
  </si>
  <si>
    <t>90307120******00075156</t>
  </si>
  <si>
    <t>131****8691</t>
  </si>
  <si>
    <t>郭兆欢</t>
  </si>
  <si>
    <t>90307120******00075165</t>
  </si>
  <si>
    <t>137****8407</t>
  </si>
  <si>
    <t>郭立忠</t>
  </si>
  <si>
    <t>62218405******18911</t>
  </si>
  <si>
    <t>139****3466</t>
  </si>
  <si>
    <t>郭良财</t>
  </si>
  <si>
    <t>62218405******18424</t>
  </si>
  <si>
    <t>131****4809</t>
  </si>
  <si>
    <t>郭兆群</t>
  </si>
  <si>
    <t>62218405******09485</t>
  </si>
  <si>
    <t>137****9038</t>
  </si>
  <si>
    <t>郭上举</t>
  </si>
  <si>
    <t>62218405******18366</t>
  </si>
  <si>
    <t>133****6933</t>
  </si>
  <si>
    <t>蒋联常</t>
  </si>
  <si>
    <t>62218405******09436</t>
  </si>
  <si>
    <t>132****0652</t>
  </si>
  <si>
    <t>62303625******16523</t>
  </si>
  <si>
    <t>134****3177</t>
  </si>
  <si>
    <t>郭上松</t>
  </si>
  <si>
    <t>62218405******18382</t>
  </si>
  <si>
    <t>138****5369</t>
  </si>
  <si>
    <t>62218405******18218</t>
  </si>
  <si>
    <t>132****4681</t>
  </si>
  <si>
    <t>郭立尊</t>
  </si>
  <si>
    <t>90307120******00075254</t>
  </si>
  <si>
    <t>137****8520</t>
  </si>
  <si>
    <t>郑秀珠</t>
  </si>
  <si>
    <t>62218405******18895</t>
  </si>
  <si>
    <t>133****8754</t>
  </si>
  <si>
    <t>郭立盛</t>
  </si>
  <si>
    <t>62218405******18283</t>
  </si>
  <si>
    <t>139****6079</t>
  </si>
  <si>
    <t>郭兆雄</t>
  </si>
  <si>
    <t>62218405******18408</t>
  </si>
  <si>
    <t>136****9091</t>
  </si>
  <si>
    <t>郭立淦</t>
  </si>
  <si>
    <t>62218405******18317</t>
  </si>
  <si>
    <t>132****0634</t>
  </si>
  <si>
    <t>郭立政</t>
  </si>
  <si>
    <t>62218405******12456</t>
  </si>
  <si>
    <t>136****1546</t>
  </si>
  <si>
    <t>郭立清</t>
  </si>
  <si>
    <t>62218405******18713</t>
  </si>
  <si>
    <t>137****4075</t>
  </si>
  <si>
    <t>郭立化</t>
  </si>
  <si>
    <t>62218405******18960</t>
  </si>
  <si>
    <t>131****9994</t>
  </si>
  <si>
    <t>郭立德</t>
  </si>
  <si>
    <t>62218405******89201</t>
  </si>
  <si>
    <t>134****7852</t>
  </si>
  <si>
    <t>郭立福</t>
  </si>
  <si>
    <t>62218405******19760</t>
  </si>
  <si>
    <t>131****0334</t>
  </si>
  <si>
    <t>郭立游</t>
  </si>
  <si>
    <t>62218405******19539</t>
  </si>
  <si>
    <t>138****6031</t>
  </si>
  <si>
    <t>郭立双</t>
  </si>
  <si>
    <t>62218405******19497</t>
  </si>
  <si>
    <t>134****3722</t>
  </si>
  <si>
    <t>郑美英</t>
  </si>
  <si>
    <t>62218405******19752</t>
  </si>
  <si>
    <t>138****7540</t>
  </si>
  <si>
    <t>62218405******83259</t>
  </si>
  <si>
    <t>136****9021</t>
  </si>
  <si>
    <t>郭立固</t>
  </si>
  <si>
    <t>62218405******19661</t>
  </si>
  <si>
    <t>137****8853</t>
  </si>
  <si>
    <t>郭立如</t>
  </si>
  <si>
    <t>62218405******19612</t>
  </si>
  <si>
    <t>137****7041</t>
  </si>
  <si>
    <t>郭立妙</t>
  </si>
  <si>
    <t>62218405******19596</t>
  </si>
  <si>
    <t>139****0048</t>
  </si>
  <si>
    <t>郭兆年</t>
  </si>
  <si>
    <t>62218405******19786</t>
  </si>
  <si>
    <t>132****6329</t>
  </si>
  <si>
    <t>廖美莲</t>
  </si>
  <si>
    <t>62218405******19646</t>
  </si>
  <si>
    <t>138****3736</t>
  </si>
  <si>
    <t>蒋联潘</t>
  </si>
  <si>
    <t>90307120******00075432</t>
  </si>
  <si>
    <t>133****1888</t>
  </si>
  <si>
    <t>郭兆棒</t>
  </si>
  <si>
    <t>62218405******19133</t>
  </si>
  <si>
    <t>134****1312</t>
  </si>
  <si>
    <t>62218405******04353</t>
  </si>
  <si>
    <t>135****2051</t>
  </si>
  <si>
    <t>62218405******19711</t>
  </si>
  <si>
    <t>133****6658</t>
  </si>
  <si>
    <t>郭兆开</t>
  </si>
  <si>
    <t>62218405******19687</t>
  </si>
  <si>
    <t>139****5470</t>
  </si>
  <si>
    <t>郭长引</t>
  </si>
  <si>
    <t>90307120******00075487</t>
  </si>
  <si>
    <t>134****7245</t>
  </si>
  <si>
    <t>张金珠</t>
  </si>
  <si>
    <t>62218405******89193</t>
  </si>
  <si>
    <t>134****6966</t>
  </si>
  <si>
    <t>郭兆熙</t>
  </si>
  <si>
    <t>62218405******19588</t>
  </si>
  <si>
    <t>137****1442</t>
  </si>
  <si>
    <t>郑清华</t>
  </si>
  <si>
    <t>62218405******19653</t>
  </si>
  <si>
    <t>132****4747</t>
  </si>
  <si>
    <t>郭兆海</t>
  </si>
  <si>
    <t>62218405******19729</t>
  </si>
  <si>
    <t>134****5236</t>
  </si>
  <si>
    <t>郭兆艳</t>
  </si>
  <si>
    <t>62218405******19117</t>
  </si>
  <si>
    <t>134****5892</t>
  </si>
  <si>
    <t>郭子龙</t>
  </si>
  <si>
    <t>62218405******19745</t>
  </si>
  <si>
    <t>131****9989</t>
  </si>
  <si>
    <t>郭子健</t>
  </si>
  <si>
    <t>62218405******35115</t>
  </si>
  <si>
    <t>136****8001</t>
  </si>
  <si>
    <t>郭子强</t>
  </si>
  <si>
    <t>62218405******09493</t>
  </si>
  <si>
    <t>138****9066</t>
  </si>
  <si>
    <t>郭兆针</t>
  </si>
  <si>
    <t>62218405******19075</t>
  </si>
  <si>
    <t>139****8494</t>
  </si>
  <si>
    <t>王秀萍</t>
  </si>
  <si>
    <t>62218401******70549</t>
  </si>
  <si>
    <t>139****5361</t>
  </si>
  <si>
    <t>蒋联光</t>
  </si>
  <si>
    <t>62218405******39693</t>
  </si>
  <si>
    <t>136****1731</t>
  </si>
  <si>
    <t>林泽喜</t>
  </si>
  <si>
    <t>90307120******00202820</t>
  </si>
  <si>
    <t>136****1251</t>
  </si>
  <si>
    <t>林乐得</t>
  </si>
  <si>
    <t>90307120******00121285</t>
  </si>
  <si>
    <t>139****1237</t>
  </si>
  <si>
    <t>62218405******99442</t>
  </si>
  <si>
    <t>133****5451</t>
  </si>
  <si>
    <t>62218405******00885</t>
  </si>
  <si>
    <t>133****1484</t>
  </si>
  <si>
    <t>林夏莲</t>
  </si>
  <si>
    <t>62218405******99962</t>
  </si>
  <si>
    <t>131****5764</t>
  </si>
  <si>
    <t>黄兰芳</t>
  </si>
  <si>
    <t>62218405******46460</t>
  </si>
  <si>
    <t>133****4570</t>
  </si>
  <si>
    <t>林乐继</t>
  </si>
  <si>
    <t>62218405******00281</t>
  </si>
  <si>
    <t>134****0024</t>
  </si>
  <si>
    <t>廖雪娥</t>
  </si>
  <si>
    <t>90307120******00121347</t>
  </si>
  <si>
    <t>132****7594</t>
  </si>
  <si>
    <t>林泽初</t>
  </si>
  <si>
    <t>90307120******00121356</t>
  </si>
  <si>
    <t>137****4978</t>
  </si>
  <si>
    <t>林泽承</t>
  </si>
  <si>
    <t>90307120******00121365</t>
  </si>
  <si>
    <t>139****4530</t>
  </si>
  <si>
    <t>90307120******00121374</t>
  </si>
  <si>
    <t>133****9411</t>
  </si>
  <si>
    <t>罗联芬</t>
  </si>
  <si>
    <t>62218405******94377</t>
  </si>
  <si>
    <t>林福扳</t>
  </si>
  <si>
    <t>62218405******10922</t>
  </si>
  <si>
    <t>131****1035</t>
  </si>
  <si>
    <t>林泽随</t>
  </si>
  <si>
    <t>90307120******00121409</t>
  </si>
  <si>
    <t>135****2302</t>
  </si>
  <si>
    <t>林乐观</t>
  </si>
  <si>
    <t>90307120******00121418</t>
  </si>
  <si>
    <t>139****4192</t>
  </si>
  <si>
    <t>62218405******98493</t>
  </si>
  <si>
    <t>138****4568</t>
  </si>
  <si>
    <t>郭兆垒</t>
  </si>
  <si>
    <t>90307120******00121445</t>
  </si>
  <si>
    <t>133****7116</t>
  </si>
  <si>
    <t>郭立举</t>
  </si>
  <si>
    <t>62218405******15115</t>
  </si>
  <si>
    <t>139****0156</t>
  </si>
  <si>
    <t>郭兆松</t>
  </si>
  <si>
    <t>62218405******14886</t>
  </si>
  <si>
    <t>133****4547</t>
  </si>
  <si>
    <t>郭兆徐</t>
  </si>
  <si>
    <t>90307120******00305452</t>
  </si>
  <si>
    <t>139****9671</t>
  </si>
  <si>
    <t>郑淑香</t>
  </si>
  <si>
    <t>62218405******28531</t>
  </si>
  <si>
    <t>133****1036</t>
  </si>
  <si>
    <t>郭兆祥</t>
  </si>
  <si>
    <t>90307120******00595200</t>
  </si>
  <si>
    <t>137****8936</t>
  </si>
  <si>
    <t>郭立正</t>
  </si>
  <si>
    <t>90307120******00121506</t>
  </si>
  <si>
    <t>135****5666</t>
  </si>
  <si>
    <t>郭玉英</t>
  </si>
  <si>
    <t>62218405******14902</t>
  </si>
  <si>
    <t>134****2529</t>
  </si>
  <si>
    <t>郭兆银</t>
  </si>
  <si>
    <t>62303615******38648</t>
  </si>
  <si>
    <t>137****8494</t>
  </si>
  <si>
    <t>林泽保</t>
  </si>
  <si>
    <t>90307120******00121542</t>
  </si>
  <si>
    <t>134****0834</t>
  </si>
  <si>
    <t>62218405******97248</t>
  </si>
  <si>
    <t>137****8727</t>
  </si>
  <si>
    <t>郭福炀</t>
  </si>
  <si>
    <t>62218405******09071</t>
  </si>
  <si>
    <t>135****8260</t>
  </si>
  <si>
    <t>郭上旺</t>
  </si>
  <si>
    <t>62303615******31972</t>
  </si>
  <si>
    <t>138****8582</t>
  </si>
  <si>
    <t>大田县广平镇岬头村水稻种植保险投保人情况明细表</t>
  </si>
  <si>
    <t>林长起</t>
  </si>
  <si>
    <t>62218405******46852</t>
  </si>
  <si>
    <t>135****2366</t>
  </si>
  <si>
    <t>芹菜洋</t>
  </si>
  <si>
    <t>林长厚</t>
  </si>
  <si>
    <t>90307120******00075593</t>
  </si>
  <si>
    <t>139****8204</t>
  </si>
  <si>
    <t>林美产</t>
  </si>
  <si>
    <t>62218405******46902</t>
  </si>
  <si>
    <t>135****1194</t>
  </si>
  <si>
    <t>林其如</t>
  </si>
  <si>
    <t>62218405******61270</t>
  </si>
  <si>
    <t>133****9983</t>
  </si>
  <si>
    <t>林长康</t>
  </si>
  <si>
    <t>62218405******61304</t>
  </si>
  <si>
    <t>133****9984</t>
  </si>
  <si>
    <t>林长乐</t>
  </si>
  <si>
    <t>62218405******61015</t>
  </si>
  <si>
    <t>136****0059</t>
  </si>
  <si>
    <t>林友涨</t>
  </si>
  <si>
    <t>62218405******46811</t>
  </si>
  <si>
    <t>137****5346</t>
  </si>
  <si>
    <t>王桂英</t>
  </si>
  <si>
    <t>62218405******46696</t>
  </si>
  <si>
    <t>138****5175</t>
  </si>
  <si>
    <t>林长群</t>
  </si>
  <si>
    <t>62218405******61296</t>
  </si>
  <si>
    <t>133****2349</t>
  </si>
  <si>
    <t>林丽丽</t>
  </si>
  <si>
    <t>62218405******47066</t>
  </si>
  <si>
    <t>139****6656</t>
  </si>
  <si>
    <t>林长代</t>
  </si>
  <si>
    <t>62218405******46670</t>
  </si>
  <si>
    <t>138****3555</t>
  </si>
  <si>
    <t>林美武</t>
  </si>
  <si>
    <t>62218405******61213</t>
  </si>
  <si>
    <t>137****3396</t>
  </si>
  <si>
    <t>林美锡</t>
  </si>
  <si>
    <t>62218405******32855</t>
  </si>
  <si>
    <t>137****6892</t>
  </si>
  <si>
    <t>林长炬</t>
  </si>
  <si>
    <t>62218405******32871</t>
  </si>
  <si>
    <t>133****9090</t>
  </si>
  <si>
    <t>罗玉梅</t>
  </si>
  <si>
    <t>62218405******25959</t>
  </si>
  <si>
    <t>133****7066</t>
  </si>
  <si>
    <t>林美尧</t>
  </si>
  <si>
    <t>90307120******00075744</t>
  </si>
  <si>
    <t>136****8645</t>
  </si>
  <si>
    <t>林美益</t>
  </si>
  <si>
    <t>90307120******00075753</t>
  </si>
  <si>
    <t>133****9250</t>
  </si>
  <si>
    <t>林青相</t>
  </si>
  <si>
    <t>62218405******47017</t>
  </si>
  <si>
    <t>136****1841</t>
  </si>
  <si>
    <t>王秀美</t>
  </si>
  <si>
    <t>62218405******46738</t>
  </si>
  <si>
    <t>131****9187</t>
  </si>
  <si>
    <t>林长梁</t>
  </si>
  <si>
    <t>62218405******61221</t>
  </si>
  <si>
    <t>139****0383</t>
  </si>
  <si>
    <t>林美煌</t>
  </si>
  <si>
    <t>90307120******00075799</t>
  </si>
  <si>
    <t>139****4793</t>
  </si>
  <si>
    <t>林青漂</t>
  </si>
  <si>
    <t>62218405******47116</t>
  </si>
  <si>
    <t>133****4759</t>
  </si>
  <si>
    <t>林美和</t>
  </si>
  <si>
    <t>62218405******46597</t>
  </si>
  <si>
    <t>林其土</t>
  </si>
  <si>
    <t>62218405******46704</t>
  </si>
  <si>
    <t>139****3849</t>
  </si>
  <si>
    <t>张新香</t>
  </si>
  <si>
    <t>62218405******86559</t>
  </si>
  <si>
    <t>137****7991</t>
  </si>
  <si>
    <t>林长意</t>
  </si>
  <si>
    <t>62218405******46886</t>
  </si>
  <si>
    <t>131****4747</t>
  </si>
  <si>
    <t>林其昌</t>
  </si>
  <si>
    <t>62218405******74265</t>
  </si>
  <si>
    <t>132****4377</t>
  </si>
  <si>
    <t>池小娟</t>
  </si>
  <si>
    <t>62218405******56893</t>
  </si>
  <si>
    <t>133****6626</t>
  </si>
  <si>
    <t>林美树</t>
  </si>
  <si>
    <t>90307120******00075879</t>
  </si>
  <si>
    <t>133****1700</t>
  </si>
  <si>
    <t>林美有</t>
  </si>
  <si>
    <t>62218405******61288</t>
  </si>
  <si>
    <t>138****7813</t>
  </si>
  <si>
    <t>林其琳</t>
  </si>
  <si>
    <t>62218405******46662</t>
  </si>
  <si>
    <t>133****3910</t>
  </si>
  <si>
    <t>林其培</t>
  </si>
  <si>
    <t>62218405******18446</t>
  </si>
  <si>
    <t>139****3086</t>
  </si>
  <si>
    <t>林美文</t>
  </si>
  <si>
    <t>62218405******46647</t>
  </si>
  <si>
    <t>林其规</t>
  </si>
  <si>
    <t>62218405******46860</t>
  </si>
  <si>
    <t>136****2956</t>
  </si>
  <si>
    <t>林美辉</t>
  </si>
  <si>
    <t>62218405******61122</t>
  </si>
  <si>
    <t>133****8703</t>
  </si>
  <si>
    <t>郑莲芳</t>
  </si>
  <si>
    <t>62218405******46779</t>
  </si>
  <si>
    <t>133****2280</t>
  </si>
  <si>
    <t>林美术</t>
  </si>
  <si>
    <t>62218405******46746</t>
  </si>
  <si>
    <t>134****3423</t>
  </si>
  <si>
    <t>兰承祖</t>
  </si>
  <si>
    <t>62218405******61130</t>
  </si>
  <si>
    <t>138****4855</t>
  </si>
  <si>
    <t>林友培</t>
  </si>
  <si>
    <t>62218405******47579</t>
  </si>
  <si>
    <t>135****4508</t>
  </si>
  <si>
    <t>林其达</t>
  </si>
  <si>
    <t>62218405******18537</t>
  </si>
  <si>
    <t>134****0738</t>
  </si>
  <si>
    <t>林其斌</t>
  </si>
  <si>
    <t>90307120******00075995</t>
  </si>
  <si>
    <t>134****9094</t>
  </si>
  <si>
    <t>林其晖</t>
  </si>
  <si>
    <t>62218405******47421</t>
  </si>
  <si>
    <t>137****8567</t>
  </si>
  <si>
    <t>林长贻</t>
  </si>
  <si>
    <t>62218405******48171</t>
  </si>
  <si>
    <t>136****6292</t>
  </si>
  <si>
    <t>林长春</t>
  </si>
  <si>
    <t>62218405******49658</t>
  </si>
  <si>
    <t>137****5917</t>
  </si>
  <si>
    <t>廖秀文</t>
  </si>
  <si>
    <t>62218405******49153</t>
  </si>
  <si>
    <t>139****4588</t>
  </si>
  <si>
    <t>林其岩</t>
  </si>
  <si>
    <t>62218405******47991</t>
  </si>
  <si>
    <t>132****0558</t>
  </si>
  <si>
    <t>林友增</t>
  </si>
  <si>
    <t>90307120******00124193</t>
  </si>
  <si>
    <t>131****8348</t>
  </si>
  <si>
    <t>张珠兰</t>
  </si>
  <si>
    <t>62218405******48056</t>
  </si>
  <si>
    <t>136****2258</t>
  </si>
  <si>
    <t>林长定</t>
  </si>
  <si>
    <t>62218405******48197</t>
  </si>
  <si>
    <t>131****1318</t>
  </si>
  <si>
    <t>林长盛</t>
  </si>
  <si>
    <t>62218405******48130</t>
  </si>
  <si>
    <t>131****7884</t>
  </si>
  <si>
    <t>林长首</t>
  </si>
  <si>
    <t>62218405******48031</t>
  </si>
  <si>
    <t>138****9579</t>
  </si>
  <si>
    <t>黄其木</t>
  </si>
  <si>
    <t>90307120******00494122</t>
  </si>
  <si>
    <t>131****9299</t>
  </si>
  <si>
    <t>林长青</t>
  </si>
  <si>
    <t>62218405******47413</t>
  </si>
  <si>
    <t>131****9488</t>
  </si>
  <si>
    <t>林其锺</t>
  </si>
  <si>
    <t>90307120******00076128</t>
  </si>
  <si>
    <t>134****3614</t>
  </si>
  <si>
    <t>林其尧</t>
  </si>
  <si>
    <t>62218405******48049</t>
  </si>
  <si>
    <t>133****1369</t>
  </si>
  <si>
    <t>林其腾</t>
  </si>
  <si>
    <t>62218405******47504</t>
  </si>
  <si>
    <t>139****3391</t>
  </si>
  <si>
    <t>林长烧</t>
  </si>
  <si>
    <t>62218405******47470</t>
  </si>
  <si>
    <t>138****7330</t>
  </si>
  <si>
    <t>林新叶</t>
  </si>
  <si>
    <t>62218405******86609</t>
  </si>
  <si>
    <t>134****5155</t>
  </si>
  <si>
    <t>林长松</t>
  </si>
  <si>
    <t>90307120******00076173</t>
  </si>
  <si>
    <t>135****7896</t>
  </si>
  <si>
    <t>林长海</t>
  </si>
  <si>
    <t>90307120******00076182</t>
  </si>
  <si>
    <t>133****3542</t>
  </si>
  <si>
    <t>林长辉</t>
  </si>
  <si>
    <t>62218405******48064</t>
  </si>
  <si>
    <t>137****4121</t>
  </si>
  <si>
    <t>林美广</t>
  </si>
  <si>
    <t>62218405******47389</t>
  </si>
  <si>
    <t>133****9948</t>
  </si>
  <si>
    <t>林长芽</t>
  </si>
  <si>
    <t>62218405******47546</t>
  </si>
  <si>
    <t>134****7344</t>
  </si>
  <si>
    <t>林长三</t>
  </si>
  <si>
    <t>90307120******00076226</t>
  </si>
  <si>
    <t>133****0907</t>
  </si>
  <si>
    <t>余兰芳</t>
  </si>
  <si>
    <t>62218405******48122</t>
  </si>
  <si>
    <t>133****0323</t>
  </si>
  <si>
    <t>林长东</t>
  </si>
  <si>
    <t>62218405******47488</t>
  </si>
  <si>
    <t>137****3278</t>
  </si>
  <si>
    <t>林长南</t>
  </si>
  <si>
    <t>90307120******00076253</t>
  </si>
  <si>
    <t>136****2281</t>
  </si>
  <si>
    <t>林长瑞</t>
  </si>
  <si>
    <t>90307120******00076262</t>
  </si>
  <si>
    <t>137****5755</t>
  </si>
  <si>
    <t>张昌西</t>
  </si>
  <si>
    <t>90307120******00204533</t>
  </si>
  <si>
    <t>132****9857</t>
  </si>
  <si>
    <t>林长久</t>
  </si>
  <si>
    <t>90307120******00631821</t>
  </si>
  <si>
    <t>136****1620</t>
  </si>
  <si>
    <t>林长椿</t>
  </si>
  <si>
    <t>62218405******61445</t>
  </si>
  <si>
    <t>135****1167</t>
  </si>
  <si>
    <t>林美禄</t>
  </si>
  <si>
    <t>62218405******49260</t>
  </si>
  <si>
    <t>136****4594</t>
  </si>
  <si>
    <t>林长积</t>
  </si>
  <si>
    <t>62218405******56378</t>
  </si>
  <si>
    <t>134****6280</t>
  </si>
  <si>
    <t>林美化</t>
  </si>
  <si>
    <t>62218405******49237</t>
  </si>
  <si>
    <t>132****7144</t>
  </si>
  <si>
    <t>林青川</t>
  </si>
  <si>
    <t>62218405******01113</t>
  </si>
  <si>
    <t>139****6409</t>
  </si>
  <si>
    <t>林美群</t>
  </si>
  <si>
    <t>90307120******00076333</t>
  </si>
  <si>
    <t>134****1144</t>
  </si>
  <si>
    <t>林美润</t>
  </si>
  <si>
    <t>62218405******49278</t>
  </si>
  <si>
    <t>133****7152</t>
  </si>
  <si>
    <t>林美杨</t>
  </si>
  <si>
    <t>90307120******00076351</t>
  </si>
  <si>
    <t>137****3394</t>
  </si>
  <si>
    <t>林长柑</t>
  </si>
  <si>
    <t>62218405******49666</t>
  </si>
  <si>
    <t>134****6097</t>
  </si>
  <si>
    <t>林青明</t>
  </si>
  <si>
    <t>62218405******01105</t>
  </si>
  <si>
    <t>137****8847</t>
  </si>
  <si>
    <t>林青福</t>
  </si>
  <si>
    <t>62218405******49054</t>
  </si>
  <si>
    <t>134****2145</t>
  </si>
  <si>
    <t>林美模</t>
  </si>
  <si>
    <t>62218405******49633</t>
  </si>
  <si>
    <t>139****8276</t>
  </si>
  <si>
    <t>林美忠</t>
  </si>
  <si>
    <t>62218405******91166</t>
  </si>
  <si>
    <t>135****3546</t>
  </si>
  <si>
    <t>林美志</t>
  </si>
  <si>
    <t>62218405******17386</t>
  </si>
  <si>
    <t>136****4214</t>
  </si>
  <si>
    <t>罗美香</t>
  </si>
  <si>
    <t>90307120******00076422</t>
  </si>
  <si>
    <t>137****5043</t>
  </si>
  <si>
    <t>林美桂</t>
  </si>
  <si>
    <t>62218405******49385</t>
  </si>
  <si>
    <t>131****2128</t>
  </si>
  <si>
    <t>林美杰</t>
  </si>
  <si>
    <t>62218401******86362</t>
  </si>
  <si>
    <t>133****8919</t>
  </si>
  <si>
    <t>90307120******00076459</t>
  </si>
  <si>
    <t>135****1479</t>
  </si>
  <si>
    <t>林美景</t>
  </si>
  <si>
    <t>90307120******00076468</t>
  </si>
  <si>
    <t>131****5915</t>
  </si>
  <si>
    <t>林美永</t>
  </si>
  <si>
    <t>62218405******49294</t>
  </si>
  <si>
    <t>131****4721</t>
  </si>
  <si>
    <t>林友超</t>
  </si>
  <si>
    <t>62218405******49625</t>
  </si>
  <si>
    <t>136****2737</t>
  </si>
  <si>
    <t>林秀娇</t>
  </si>
  <si>
    <t>62218405******49500</t>
  </si>
  <si>
    <t>137****4668</t>
  </si>
  <si>
    <t>林美涂</t>
  </si>
  <si>
    <t>62218405******49096</t>
  </si>
  <si>
    <t>133****4057</t>
  </si>
  <si>
    <t>林长布</t>
  </si>
  <si>
    <t>90307120******00076529</t>
  </si>
  <si>
    <t>132****7431</t>
  </si>
  <si>
    <t>林长芬</t>
  </si>
  <si>
    <t>62218405******49419</t>
  </si>
  <si>
    <t>135****4097</t>
  </si>
  <si>
    <t>林美协</t>
  </si>
  <si>
    <t>62218405******49336</t>
  </si>
  <si>
    <t>133****5156</t>
  </si>
  <si>
    <t>林美福</t>
  </si>
  <si>
    <t>62218405******56436</t>
  </si>
  <si>
    <t>135****3463</t>
  </si>
  <si>
    <t>林长顺</t>
  </si>
  <si>
    <t>62218405******49583</t>
  </si>
  <si>
    <t>138****9854</t>
  </si>
  <si>
    <t>林青苗</t>
  </si>
  <si>
    <t>62218405******48908</t>
  </si>
  <si>
    <t>135****3520</t>
  </si>
  <si>
    <t>林美梨</t>
  </si>
  <si>
    <t>62218405******49179</t>
  </si>
  <si>
    <t>137****7587</t>
  </si>
  <si>
    <t>林长富</t>
  </si>
  <si>
    <t>62218405******49450</t>
  </si>
  <si>
    <t>138****1504</t>
  </si>
  <si>
    <t>林长香</t>
  </si>
  <si>
    <t>62218405******49716</t>
  </si>
  <si>
    <t>138****2964</t>
  </si>
  <si>
    <t>林美琳</t>
  </si>
  <si>
    <t>62218405******49138</t>
  </si>
  <si>
    <t>135****8209</t>
  </si>
  <si>
    <t>张秀美</t>
  </si>
  <si>
    <t>62218405******49203</t>
  </si>
  <si>
    <t>137****4488</t>
  </si>
  <si>
    <t>林长龙</t>
  </si>
  <si>
    <t>62218405******49443</t>
  </si>
  <si>
    <t>138****1701</t>
  </si>
  <si>
    <t>林长兴</t>
  </si>
  <si>
    <t>62218405******49401</t>
  </si>
  <si>
    <t>136****8860</t>
  </si>
  <si>
    <t>林长基</t>
  </si>
  <si>
    <t>62218405******49542</t>
  </si>
  <si>
    <t>135****3000</t>
  </si>
  <si>
    <t>林长裕</t>
  </si>
  <si>
    <t>62218405******49369</t>
  </si>
  <si>
    <t>136****6178</t>
  </si>
  <si>
    <t>林长来</t>
  </si>
  <si>
    <t>62218405******49302</t>
  </si>
  <si>
    <t>137****8443</t>
  </si>
  <si>
    <t>林长升</t>
  </si>
  <si>
    <t>62218405******49948</t>
  </si>
  <si>
    <t>131****3799</t>
  </si>
  <si>
    <t>林长圳</t>
  </si>
  <si>
    <t>62218405******18578</t>
  </si>
  <si>
    <t>132****1733</t>
  </si>
  <si>
    <t>林美涧</t>
  </si>
  <si>
    <t>62218405******50177</t>
  </si>
  <si>
    <t>133****5514</t>
  </si>
  <si>
    <t>林长源</t>
  </si>
  <si>
    <t>62218405******50755</t>
  </si>
  <si>
    <t>136****2903</t>
  </si>
  <si>
    <t>林其忠</t>
  </si>
  <si>
    <t>62218405******50201</t>
  </si>
  <si>
    <t>135****8925</t>
  </si>
  <si>
    <t>林友正</t>
  </si>
  <si>
    <t>62218405******50144</t>
  </si>
  <si>
    <t>139****5899</t>
  </si>
  <si>
    <t>林其派</t>
  </si>
  <si>
    <t>62218405******50250</t>
  </si>
  <si>
    <t>132****3568</t>
  </si>
  <si>
    <t>林其坪</t>
  </si>
  <si>
    <t>62218405******50102</t>
  </si>
  <si>
    <t>133****6195</t>
  </si>
  <si>
    <t>林其堪</t>
  </si>
  <si>
    <t>90307120******00076770</t>
  </si>
  <si>
    <t>135****5200</t>
  </si>
  <si>
    <t>林美湖</t>
  </si>
  <si>
    <t>62218405******50664</t>
  </si>
  <si>
    <t>134****6259</t>
  </si>
  <si>
    <t>林美水</t>
  </si>
  <si>
    <t>90307120******00076798</t>
  </si>
  <si>
    <t>133****6035</t>
  </si>
  <si>
    <t>乐月娥</t>
  </si>
  <si>
    <t>62218405******49898</t>
  </si>
  <si>
    <t>135****0679</t>
  </si>
  <si>
    <t>林长茂</t>
  </si>
  <si>
    <t>62218405******50029</t>
  </si>
  <si>
    <t>139****5468</t>
  </si>
  <si>
    <t>林长添</t>
  </si>
  <si>
    <t>62218405******49955</t>
  </si>
  <si>
    <t>138****6995</t>
  </si>
  <si>
    <t>林青灶</t>
  </si>
  <si>
    <t>62218405******50425</t>
  </si>
  <si>
    <t>131****3957</t>
  </si>
  <si>
    <t>林美胜</t>
  </si>
  <si>
    <t>62218405******50623</t>
  </si>
  <si>
    <t>139****5415</t>
  </si>
  <si>
    <t>廖梅芳</t>
  </si>
  <si>
    <t>62218405******61510</t>
  </si>
  <si>
    <t>136****7792</t>
  </si>
  <si>
    <t>林美堆</t>
  </si>
  <si>
    <t>62218405******50631</t>
  </si>
  <si>
    <t>135****8808</t>
  </si>
  <si>
    <t>林美华</t>
  </si>
  <si>
    <t>62218405******50706</t>
  </si>
  <si>
    <t>131****8363</t>
  </si>
  <si>
    <t>林美灯</t>
  </si>
  <si>
    <t>62218405******50110</t>
  </si>
  <si>
    <t>138****3987</t>
  </si>
  <si>
    <t>林长财</t>
  </si>
  <si>
    <t>62218405******50045</t>
  </si>
  <si>
    <t>131****5657</t>
  </si>
  <si>
    <t>林长俊</t>
  </si>
  <si>
    <t>62218405******49989</t>
  </si>
  <si>
    <t>139****5397</t>
  </si>
  <si>
    <t>林美溪</t>
  </si>
  <si>
    <t>62218405******50227</t>
  </si>
  <si>
    <t>135****1303</t>
  </si>
  <si>
    <t>林美通</t>
  </si>
  <si>
    <t>62218405******50235</t>
  </si>
  <si>
    <t>136****2040</t>
  </si>
  <si>
    <t>林美强</t>
  </si>
  <si>
    <t>62218405******50615</t>
  </si>
  <si>
    <t>134****2077</t>
  </si>
  <si>
    <t>林长汉</t>
  </si>
  <si>
    <t>62218405******49476</t>
  </si>
  <si>
    <t>136****9405</t>
  </si>
  <si>
    <t>林长棋</t>
  </si>
  <si>
    <t>90307120******00076958</t>
  </si>
  <si>
    <t>133****2264</t>
  </si>
  <si>
    <t>林长平</t>
  </si>
  <si>
    <t>62218405******50672</t>
  </si>
  <si>
    <t>134****8422</t>
  </si>
  <si>
    <t>王春梅</t>
  </si>
  <si>
    <t>62218405******49906</t>
  </si>
  <si>
    <t>132****1330</t>
  </si>
  <si>
    <t>林美灶</t>
  </si>
  <si>
    <t>62218405******49914</t>
  </si>
  <si>
    <t>137****5611</t>
  </si>
  <si>
    <t>林美造</t>
  </si>
  <si>
    <t>62218405******56501</t>
  </si>
  <si>
    <t>131****7922</t>
  </si>
  <si>
    <t>林美星</t>
  </si>
  <si>
    <t>62218405******61544</t>
  </si>
  <si>
    <t>134****8276</t>
  </si>
  <si>
    <t>林美站</t>
  </si>
  <si>
    <t>90307120******00077010</t>
  </si>
  <si>
    <t>132****5325</t>
  </si>
  <si>
    <t>林长植</t>
  </si>
  <si>
    <t>62218405******49997</t>
  </si>
  <si>
    <t>139****7012</t>
  </si>
  <si>
    <t>王月娥</t>
  </si>
  <si>
    <t>62218405******49922</t>
  </si>
  <si>
    <t>135****1409</t>
  </si>
  <si>
    <t>林福妹</t>
  </si>
  <si>
    <t>90307120******00448398</t>
  </si>
  <si>
    <t>132****7340</t>
  </si>
  <si>
    <t>林长填</t>
  </si>
  <si>
    <t>62218405******49864</t>
  </si>
  <si>
    <t>137****8405</t>
  </si>
  <si>
    <t>林其炎</t>
  </si>
  <si>
    <t>90307120******00121560</t>
  </si>
  <si>
    <t>134****7858</t>
  </si>
  <si>
    <t>林长诚</t>
  </si>
  <si>
    <t>62218405******46753</t>
  </si>
  <si>
    <t>137****2252</t>
  </si>
  <si>
    <t>林青春</t>
  </si>
  <si>
    <t>90307120******00121588</t>
  </si>
  <si>
    <t>138****0974</t>
  </si>
  <si>
    <t>张乃智</t>
  </si>
  <si>
    <t>90307120******00290217</t>
  </si>
  <si>
    <t>138****0581</t>
  </si>
  <si>
    <t>林其活</t>
  </si>
  <si>
    <t>90307120******00121631</t>
  </si>
  <si>
    <t>137****3668</t>
  </si>
  <si>
    <t>90307120******00121668</t>
  </si>
  <si>
    <t>138****7589</t>
  </si>
  <si>
    <t>林其贤</t>
  </si>
  <si>
    <t>62218405******47314</t>
  </si>
  <si>
    <t>134****9479</t>
  </si>
  <si>
    <t>林美温</t>
  </si>
  <si>
    <t>90307120******00122382</t>
  </si>
  <si>
    <t>135****2180</t>
  </si>
  <si>
    <t>大田县广平镇龙宫村水稻种植保险投保人情况明细表</t>
  </si>
  <si>
    <t>郑宣杰</t>
  </si>
  <si>
    <t>62218405******20792</t>
  </si>
  <si>
    <t>131****8924</t>
  </si>
  <si>
    <t>坑门</t>
  </si>
  <si>
    <t>郑宣木</t>
  </si>
  <si>
    <t>62218405******20883</t>
  </si>
  <si>
    <t>137****7012</t>
  </si>
  <si>
    <t>郑宣域</t>
  </si>
  <si>
    <t>62218405******20503</t>
  </si>
  <si>
    <t>138****6634</t>
  </si>
  <si>
    <t>陈宜针</t>
  </si>
  <si>
    <t>62218405******20859</t>
  </si>
  <si>
    <t>139****3585</t>
  </si>
  <si>
    <t>陈宜顺</t>
  </si>
  <si>
    <t>62218405******20438</t>
  </si>
  <si>
    <t>133****6910</t>
  </si>
  <si>
    <t>郑承光</t>
  </si>
  <si>
    <t>62218405******52047</t>
  </si>
  <si>
    <t>132****1602</t>
  </si>
  <si>
    <t>郑承栎</t>
  </si>
  <si>
    <t>62218405******20743</t>
  </si>
  <si>
    <t>133****6063</t>
  </si>
  <si>
    <t>郑承煌</t>
  </si>
  <si>
    <t>62218405******20867</t>
  </si>
  <si>
    <t>135****1898</t>
  </si>
  <si>
    <t>郑恢潘</t>
  </si>
  <si>
    <t>62218405******20495</t>
  </si>
  <si>
    <t>133****3072</t>
  </si>
  <si>
    <t>郑承理</t>
  </si>
  <si>
    <t>62218405******20909</t>
  </si>
  <si>
    <t>139****5598</t>
  </si>
  <si>
    <t>郑承红</t>
  </si>
  <si>
    <t>62218405******20578</t>
  </si>
  <si>
    <t>131****6550</t>
  </si>
  <si>
    <t>郑承友</t>
  </si>
  <si>
    <t>62218405******20669</t>
  </si>
  <si>
    <t>132****5765</t>
  </si>
  <si>
    <t>郑恢军</t>
  </si>
  <si>
    <t>62218405******20750</t>
  </si>
  <si>
    <t>133****5496</t>
  </si>
  <si>
    <t>郑恢会</t>
  </si>
  <si>
    <t>62218405******12563</t>
  </si>
  <si>
    <t>133****7463</t>
  </si>
  <si>
    <t>郑恢远</t>
  </si>
  <si>
    <t>62218405******20586</t>
  </si>
  <si>
    <t>132****6484</t>
  </si>
  <si>
    <t>郑宣祖</t>
  </si>
  <si>
    <t>62303615******78115</t>
  </si>
  <si>
    <t>138****4583</t>
  </si>
  <si>
    <t>郑宣圭</t>
  </si>
  <si>
    <t>62218405******19893</t>
  </si>
  <si>
    <t>133****2866</t>
  </si>
  <si>
    <t>郑宣乡</t>
  </si>
  <si>
    <t>62218405******89243</t>
  </si>
  <si>
    <t>131****6426</t>
  </si>
  <si>
    <t>郑宣育</t>
  </si>
  <si>
    <t>62218405******20594</t>
  </si>
  <si>
    <t>136****6781</t>
  </si>
  <si>
    <t>郑宣游</t>
  </si>
  <si>
    <t>62218405******20537</t>
  </si>
  <si>
    <t>137****6087</t>
  </si>
  <si>
    <t>郑宣武</t>
  </si>
  <si>
    <t>62218405******20479</t>
  </si>
  <si>
    <t>133****4310</t>
  </si>
  <si>
    <t>郑恢赞</t>
  </si>
  <si>
    <t>62218405******19935</t>
  </si>
  <si>
    <t>139****8713</t>
  </si>
  <si>
    <t>郑宣扬</t>
  </si>
  <si>
    <t>62218405******20610</t>
  </si>
  <si>
    <t>136****7915</t>
  </si>
  <si>
    <t>郑振灿</t>
  </si>
  <si>
    <t>62218405******20693</t>
  </si>
  <si>
    <t>135****3788</t>
  </si>
  <si>
    <t>郑宣珠</t>
  </si>
  <si>
    <t>62218405******19968</t>
  </si>
  <si>
    <t>138****6896</t>
  </si>
  <si>
    <t>郑承枝</t>
  </si>
  <si>
    <t>62218405******89227</t>
  </si>
  <si>
    <t>132****7239</t>
  </si>
  <si>
    <t>郑兴昌</t>
  </si>
  <si>
    <t>62218405******20388</t>
  </si>
  <si>
    <t>郑兴祥</t>
  </si>
  <si>
    <t>62218405******20222</t>
  </si>
  <si>
    <t>137****1584</t>
  </si>
  <si>
    <t>郑兴权</t>
  </si>
  <si>
    <t>62218405******20255</t>
  </si>
  <si>
    <t>139****0567</t>
  </si>
  <si>
    <t>郑兴信</t>
  </si>
  <si>
    <t>62218405******20206</t>
  </si>
  <si>
    <t>134****7647</t>
  </si>
  <si>
    <t>郑宣活</t>
  </si>
  <si>
    <t>62303625******75919</t>
  </si>
  <si>
    <t>134****9123</t>
  </si>
  <si>
    <t>杨世旭</t>
  </si>
  <si>
    <t>62218405******19901</t>
  </si>
  <si>
    <t>138****3447</t>
  </si>
  <si>
    <t>郑恢洋</t>
  </si>
  <si>
    <t>62218405******20719</t>
  </si>
  <si>
    <t>139****5387</t>
  </si>
  <si>
    <t>郑恢社</t>
  </si>
  <si>
    <t>62218405******89268</t>
  </si>
  <si>
    <t>134****2778</t>
  </si>
  <si>
    <t>郑恢孝</t>
  </si>
  <si>
    <t>62218405******20701</t>
  </si>
  <si>
    <t>139****4505</t>
  </si>
  <si>
    <t>郑恢良</t>
  </si>
  <si>
    <t>62218405******09527</t>
  </si>
  <si>
    <t>138****5099</t>
  </si>
  <si>
    <t>郑宣禄</t>
  </si>
  <si>
    <t>90307120******00062801</t>
  </si>
  <si>
    <t>135****0287</t>
  </si>
  <si>
    <t>郑宣永</t>
  </si>
  <si>
    <t>62218405******89326</t>
  </si>
  <si>
    <t>135****7656</t>
  </si>
  <si>
    <t>郑宣有</t>
  </si>
  <si>
    <t>62218405******21097</t>
  </si>
  <si>
    <t>139****2669</t>
  </si>
  <si>
    <t>郑振智</t>
  </si>
  <si>
    <t>62218405******87172</t>
  </si>
  <si>
    <t>134****1014</t>
  </si>
  <si>
    <t>郑振广</t>
  </si>
  <si>
    <t>62218405******21758</t>
  </si>
  <si>
    <t>135****8726</t>
  </si>
  <si>
    <t>郑振东</t>
  </si>
  <si>
    <t>90307120******00062856</t>
  </si>
  <si>
    <t>134****6634</t>
  </si>
  <si>
    <t>郑宣期</t>
  </si>
  <si>
    <t>62218405******21048</t>
  </si>
  <si>
    <t>133****2676</t>
  </si>
  <si>
    <t>郑宣树</t>
  </si>
  <si>
    <t>62218405******21865</t>
  </si>
  <si>
    <t>134****7523</t>
  </si>
  <si>
    <t>郑振才</t>
  </si>
  <si>
    <t>62218405******21402</t>
  </si>
  <si>
    <t>135****8850</t>
  </si>
  <si>
    <t>陈珠芳</t>
  </si>
  <si>
    <t>62218405******21782</t>
  </si>
  <si>
    <t>136****0302</t>
  </si>
  <si>
    <t>郑振添</t>
  </si>
  <si>
    <t>62218405******21642</t>
  </si>
  <si>
    <t>134****9221</t>
  </si>
  <si>
    <t>郑振华</t>
  </si>
  <si>
    <t>62218405******21667</t>
  </si>
  <si>
    <t>134****8116</t>
  </si>
  <si>
    <t>郑振祥</t>
  </si>
  <si>
    <t>62218405******09550</t>
  </si>
  <si>
    <t>135****8179</t>
  </si>
  <si>
    <t>郑兴进</t>
  </si>
  <si>
    <t>62218405******48094</t>
  </si>
  <si>
    <t>138****8018</t>
  </si>
  <si>
    <t>郑兴留</t>
  </si>
  <si>
    <t>62218405******09584</t>
  </si>
  <si>
    <t>131****8739</t>
  </si>
  <si>
    <t>郑宣锦</t>
  </si>
  <si>
    <t>62218405******21816</t>
  </si>
  <si>
    <t>131****9379</t>
  </si>
  <si>
    <t>郑振铭</t>
  </si>
  <si>
    <t>62218405******21501</t>
  </si>
  <si>
    <t>138****7387</t>
  </si>
  <si>
    <t>郑宣灶</t>
  </si>
  <si>
    <t>62218405******21832</t>
  </si>
  <si>
    <t>133****1920</t>
  </si>
  <si>
    <t>郑序主</t>
  </si>
  <si>
    <t>62218405******21857</t>
  </si>
  <si>
    <t>139****2084</t>
  </si>
  <si>
    <t>郑振开</t>
  </si>
  <si>
    <t>62218405******21543</t>
  </si>
  <si>
    <t>139****2137</t>
  </si>
  <si>
    <t>郑振帮</t>
  </si>
  <si>
    <t>62218405******21006</t>
  </si>
  <si>
    <t>137****7760</t>
  </si>
  <si>
    <t>郑振梁</t>
  </si>
  <si>
    <t>62218405******21709</t>
  </si>
  <si>
    <t>133****1190</t>
  </si>
  <si>
    <t>郑振银</t>
  </si>
  <si>
    <t>62218405******21618</t>
  </si>
  <si>
    <t>131****9831</t>
  </si>
  <si>
    <t>林柳英</t>
  </si>
  <si>
    <t>62218405******21675</t>
  </si>
  <si>
    <t>134****6584</t>
  </si>
  <si>
    <t>郑宣桂</t>
  </si>
  <si>
    <t>62218405******21113</t>
  </si>
  <si>
    <t>139****6368</t>
  </si>
  <si>
    <t>郑序造</t>
  </si>
  <si>
    <t>62218405******21766</t>
  </si>
  <si>
    <t>131****5877</t>
  </si>
  <si>
    <t>张乃封</t>
  </si>
  <si>
    <t>90307120******00063025</t>
  </si>
  <si>
    <t>139****0791</t>
  </si>
  <si>
    <t>大田县广平镇铭溪村水稻种植保险投保人情况明细表</t>
  </si>
  <si>
    <t>池其利</t>
  </si>
  <si>
    <t>90307120******00095250</t>
  </si>
  <si>
    <t>136****8685</t>
  </si>
  <si>
    <t>溪坪</t>
  </si>
  <si>
    <t>池其活</t>
  </si>
  <si>
    <t>90307120******00095269</t>
  </si>
  <si>
    <t>133****5669</t>
  </si>
  <si>
    <t>池其炬</t>
  </si>
  <si>
    <t>62218405******61759</t>
  </si>
  <si>
    <t>133****2627</t>
  </si>
  <si>
    <t>池其墩</t>
  </si>
  <si>
    <t>90307120******00095287</t>
  </si>
  <si>
    <t>132****9598</t>
  </si>
  <si>
    <t>池昌标</t>
  </si>
  <si>
    <t>62218405******62021</t>
  </si>
  <si>
    <t>135****6765</t>
  </si>
  <si>
    <t>池昌秀</t>
  </si>
  <si>
    <t>62218405******62526</t>
  </si>
  <si>
    <t>132****0738</t>
  </si>
  <si>
    <t>池其尾</t>
  </si>
  <si>
    <t>62218405******61791</t>
  </si>
  <si>
    <t>136****0587</t>
  </si>
  <si>
    <t>池昌清</t>
  </si>
  <si>
    <t>62218405******61692</t>
  </si>
  <si>
    <t>135****2979</t>
  </si>
  <si>
    <t>池昌基</t>
  </si>
  <si>
    <t>90307120******00095330</t>
  </si>
  <si>
    <t>133****2151</t>
  </si>
  <si>
    <t>池其然</t>
  </si>
  <si>
    <t>62218405******56618</t>
  </si>
  <si>
    <t>136****4942</t>
  </si>
  <si>
    <t>池乃存</t>
  </si>
  <si>
    <t>62218405******62062</t>
  </si>
  <si>
    <t>133****3574</t>
  </si>
  <si>
    <t>张小琴</t>
  </si>
  <si>
    <t>62218405******61858</t>
  </si>
  <si>
    <t>136****3219</t>
  </si>
  <si>
    <t>池邦泉</t>
  </si>
  <si>
    <t>62218405******56675</t>
  </si>
  <si>
    <t>131****3499</t>
  </si>
  <si>
    <t>池昌银</t>
  </si>
  <si>
    <t>62218405******62047</t>
  </si>
  <si>
    <t>136****6581</t>
  </si>
  <si>
    <t>池昌平</t>
  </si>
  <si>
    <t>62218405******01378</t>
  </si>
  <si>
    <t>134****5294</t>
  </si>
  <si>
    <t>池乃贺</t>
  </si>
  <si>
    <t>62218405******61924</t>
  </si>
  <si>
    <t>139****8280</t>
  </si>
  <si>
    <t>池乃浩</t>
  </si>
  <si>
    <t>62218405******61635</t>
  </si>
  <si>
    <t>131****3748</t>
  </si>
  <si>
    <t>池乃贯</t>
  </si>
  <si>
    <t>62218405******50979</t>
  </si>
  <si>
    <t>139****8351</t>
  </si>
  <si>
    <t>池邦板</t>
  </si>
  <si>
    <t>62218405******61957</t>
  </si>
  <si>
    <t>135****3757</t>
  </si>
  <si>
    <t>池其炎</t>
  </si>
  <si>
    <t>90307120******00095447</t>
  </si>
  <si>
    <t>135****5798</t>
  </si>
  <si>
    <t>池其全</t>
  </si>
  <si>
    <t>62218405******04064</t>
  </si>
  <si>
    <t>138****6491</t>
  </si>
  <si>
    <t>池其燎</t>
  </si>
  <si>
    <t>62218405******62542</t>
  </si>
  <si>
    <t>137****4835</t>
  </si>
  <si>
    <t>廖桂娇</t>
  </si>
  <si>
    <t>62218405******62344</t>
  </si>
  <si>
    <t>136****6939</t>
  </si>
  <si>
    <t>池其据</t>
  </si>
  <si>
    <t>90307120******00095483</t>
  </si>
  <si>
    <t>139****4662</t>
  </si>
  <si>
    <t>池邦金</t>
  </si>
  <si>
    <t>62218405******56733</t>
  </si>
  <si>
    <t>139****7174</t>
  </si>
  <si>
    <t>池其上</t>
  </si>
  <si>
    <t>62218405******62484</t>
  </si>
  <si>
    <t>134****5881</t>
  </si>
  <si>
    <t>池昌魁</t>
  </si>
  <si>
    <t>90307120******00095517</t>
  </si>
  <si>
    <t>137****2749</t>
  </si>
  <si>
    <t>池昌盛</t>
  </si>
  <si>
    <t>90307120******00095526</t>
  </si>
  <si>
    <t>136****7502</t>
  </si>
  <si>
    <t>池昌桂</t>
  </si>
  <si>
    <t>62218405******62419</t>
  </si>
  <si>
    <t>136****8893</t>
  </si>
  <si>
    <t>池昌益</t>
  </si>
  <si>
    <t>62218405******62245</t>
  </si>
  <si>
    <t>134****4894</t>
  </si>
  <si>
    <t>池昌三</t>
  </si>
  <si>
    <t>62218405******62237</t>
  </si>
  <si>
    <t>139****1805</t>
  </si>
  <si>
    <t>池乃科</t>
  </si>
  <si>
    <t>62218405******61650</t>
  </si>
  <si>
    <t>132****9772</t>
  </si>
  <si>
    <t>池乃浮</t>
  </si>
  <si>
    <t>62218405******62179</t>
  </si>
  <si>
    <t>138****9460</t>
  </si>
  <si>
    <t>池其跃</t>
  </si>
  <si>
    <t>62218405******63102</t>
  </si>
  <si>
    <t>138****1984</t>
  </si>
  <si>
    <t>池其布</t>
  </si>
  <si>
    <t>62218405******51423</t>
  </si>
  <si>
    <t>137****9186</t>
  </si>
  <si>
    <t>郑友琴</t>
  </si>
  <si>
    <t>62218405******97373</t>
  </si>
  <si>
    <t>133****3067</t>
  </si>
  <si>
    <t>池其进</t>
  </si>
  <si>
    <t>62218405******51415</t>
  </si>
  <si>
    <t>135****2168</t>
  </si>
  <si>
    <t>池其国</t>
  </si>
  <si>
    <t>62218405******54302</t>
  </si>
  <si>
    <t>131****7079</t>
  </si>
  <si>
    <t>池其泉</t>
  </si>
  <si>
    <t>62218405******70107</t>
  </si>
  <si>
    <t>136****3877</t>
  </si>
  <si>
    <t>池其烛</t>
  </si>
  <si>
    <t>62218405******01501</t>
  </si>
  <si>
    <t>138****8692</t>
  </si>
  <si>
    <t>池乃荣</t>
  </si>
  <si>
    <t>90307120******00095642</t>
  </si>
  <si>
    <t>131****2950</t>
  </si>
  <si>
    <t>池其福</t>
  </si>
  <si>
    <t>62218405******62922</t>
  </si>
  <si>
    <t>134****4357</t>
  </si>
  <si>
    <t>池其思</t>
  </si>
  <si>
    <t>62218405******62823</t>
  </si>
  <si>
    <t>133****7418</t>
  </si>
  <si>
    <t>池乃王</t>
  </si>
  <si>
    <t>62218405******62625</t>
  </si>
  <si>
    <t>132****4053</t>
  </si>
  <si>
    <t>池乃垒</t>
  </si>
  <si>
    <t>62218405******86716</t>
  </si>
  <si>
    <t>136****6938</t>
  </si>
  <si>
    <t>郑银妹</t>
  </si>
  <si>
    <t>62218405******672740</t>
  </si>
  <si>
    <t>138****0723</t>
  </si>
  <si>
    <t>池其科</t>
  </si>
  <si>
    <t>62218405******18875</t>
  </si>
  <si>
    <t>131****8986</t>
  </si>
  <si>
    <t>池乃礼</t>
  </si>
  <si>
    <t>62218405******01535</t>
  </si>
  <si>
    <t>139****0350</t>
  </si>
  <si>
    <t>池昌续</t>
  </si>
  <si>
    <t>90307120******00095722</t>
  </si>
  <si>
    <t>138****5034</t>
  </si>
  <si>
    <t>池邦桃</t>
  </si>
  <si>
    <t>62218405******63235</t>
  </si>
  <si>
    <t>133****0961</t>
  </si>
  <si>
    <t>池邦梅</t>
  </si>
  <si>
    <t>62218405******63011</t>
  </si>
  <si>
    <t>134****2432</t>
  </si>
  <si>
    <t>池邦李</t>
  </si>
  <si>
    <t>90307120******00095777</t>
  </si>
  <si>
    <t>131****2974</t>
  </si>
  <si>
    <t>池邦治</t>
  </si>
  <si>
    <t>62218405******62856</t>
  </si>
  <si>
    <t>139****6238</t>
  </si>
  <si>
    <t>池乃玉</t>
  </si>
  <si>
    <t>62218405******51332</t>
  </si>
  <si>
    <t>134****9451</t>
  </si>
  <si>
    <t>池昌叶</t>
  </si>
  <si>
    <t>62218405******51407</t>
  </si>
  <si>
    <t>137****7990</t>
  </si>
  <si>
    <t>62218405******62831</t>
  </si>
  <si>
    <t>133****0332</t>
  </si>
  <si>
    <t>池其茂</t>
  </si>
  <si>
    <t>62218405******56758</t>
  </si>
  <si>
    <t>135****8344</t>
  </si>
  <si>
    <t>池乃新</t>
  </si>
  <si>
    <t>90307120******00093322</t>
  </si>
  <si>
    <t>133****6021</t>
  </si>
  <si>
    <t>池乃清</t>
  </si>
  <si>
    <t>62218405******18891</t>
  </si>
  <si>
    <t>131****9317</t>
  </si>
  <si>
    <t>池乃禹</t>
  </si>
  <si>
    <t>62218405******51456</t>
  </si>
  <si>
    <t>136****5475</t>
  </si>
  <si>
    <t>62218405******51399</t>
  </si>
  <si>
    <t>136****4381</t>
  </si>
  <si>
    <t>池昌锦</t>
  </si>
  <si>
    <t>62218405******13059</t>
  </si>
  <si>
    <t>139****9998</t>
  </si>
  <si>
    <t>郑金莲</t>
  </si>
  <si>
    <t>62218405******63797</t>
  </si>
  <si>
    <t>136****8957</t>
  </si>
  <si>
    <t>池其烧</t>
  </si>
  <si>
    <t>62218405******63391</t>
  </si>
  <si>
    <t>131****0569</t>
  </si>
  <si>
    <t>池昌光</t>
  </si>
  <si>
    <t>62218405******01543</t>
  </si>
  <si>
    <t>133****5374</t>
  </si>
  <si>
    <t>池乃勇</t>
  </si>
  <si>
    <t>62218405******56980</t>
  </si>
  <si>
    <t>133****7256</t>
  </si>
  <si>
    <t>池昌衍</t>
  </si>
  <si>
    <t>90307120******00217486</t>
  </si>
  <si>
    <t>139****4996</t>
  </si>
  <si>
    <t>池邦嘉</t>
  </si>
  <si>
    <t>62218405******01600</t>
  </si>
  <si>
    <t>135****7493</t>
  </si>
  <si>
    <t>池邦技</t>
  </si>
  <si>
    <t>62218405******04585</t>
  </si>
  <si>
    <t>131****5389</t>
  </si>
  <si>
    <t>池邦涯</t>
  </si>
  <si>
    <t>90307120******00095946</t>
  </si>
  <si>
    <t>138****4269</t>
  </si>
  <si>
    <t>池其耿</t>
  </si>
  <si>
    <t>62218405******63490</t>
  </si>
  <si>
    <t>133****3110</t>
  </si>
  <si>
    <t>郑秋花</t>
  </si>
  <si>
    <t>62218405******63474</t>
  </si>
  <si>
    <t>138****1576</t>
  </si>
  <si>
    <t>池昌座</t>
  </si>
  <si>
    <t>90307120******00095973</t>
  </si>
  <si>
    <t>135****3710</t>
  </si>
  <si>
    <t>池乃汉</t>
  </si>
  <si>
    <t>62218405******51787</t>
  </si>
  <si>
    <t>137****7311</t>
  </si>
  <si>
    <t>周美芳</t>
  </si>
  <si>
    <t>62218405******56626</t>
  </si>
  <si>
    <t>132****8644</t>
  </si>
  <si>
    <t>池邦桔</t>
  </si>
  <si>
    <t>62218405******51829</t>
  </si>
  <si>
    <t>136****7414</t>
  </si>
  <si>
    <t>池乃雄</t>
  </si>
  <si>
    <t>62218405******18917</t>
  </si>
  <si>
    <t>131****9920</t>
  </si>
  <si>
    <t>池乃静</t>
  </si>
  <si>
    <t>62218405******01642</t>
  </si>
  <si>
    <t>137****7941</t>
  </si>
  <si>
    <t>池邦年</t>
  </si>
  <si>
    <t>62218405******51795</t>
  </si>
  <si>
    <t>133****5736</t>
  </si>
  <si>
    <t>池乃钞</t>
  </si>
  <si>
    <t>62218405******63433</t>
  </si>
  <si>
    <t>134****9267</t>
  </si>
  <si>
    <t>池福莲</t>
  </si>
  <si>
    <t>62218405******63847</t>
  </si>
  <si>
    <t>136****0027</t>
  </si>
  <si>
    <t>62218405******63821</t>
  </si>
  <si>
    <t>135****9114</t>
  </si>
  <si>
    <t>池乃成</t>
  </si>
  <si>
    <t>62218405******63771</t>
  </si>
  <si>
    <t>133****8650</t>
  </si>
  <si>
    <t>高水兰</t>
  </si>
  <si>
    <t>62218405******63458</t>
  </si>
  <si>
    <t>132****9914</t>
  </si>
  <si>
    <t>郑美玉</t>
  </si>
  <si>
    <t>62218405******51779</t>
  </si>
  <si>
    <t>135****8089</t>
  </si>
  <si>
    <t>池其玉</t>
  </si>
  <si>
    <t>62218405******51738</t>
  </si>
  <si>
    <t>138****6638</t>
  </si>
  <si>
    <t>池昌路</t>
  </si>
  <si>
    <t>62218405******56865</t>
  </si>
  <si>
    <t>133****4778</t>
  </si>
  <si>
    <t>田玉珠</t>
  </si>
  <si>
    <t>62218405******64365</t>
  </si>
  <si>
    <t>133****7167</t>
  </si>
  <si>
    <t>池其海</t>
  </si>
  <si>
    <t>62218405******51910</t>
  </si>
  <si>
    <t>136****0111</t>
  </si>
  <si>
    <t>池其三</t>
  </si>
  <si>
    <t>62218405******91232</t>
  </si>
  <si>
    <t>136****2062</t>
  </si>
  <si>
    <t>池昌潘</t>
  </si>
  <si>
    <t>62218405******64233</t>
  </si>
  <si>
    <t>134****9145</t>
  </si>
  <si>
    <t>池邦张</t>
  </si>
  <si>
    <t>62218405******64159</t>
  </si>
  <si>
    <t>136****8341</t>
  </si>
  <si>
    <t>池其乐</t>
  </si>
  <si>
    <t>90307120******00096151</t>
  </si>
  <si>
    <t>131****6064</t>
  </si>
  <si>
    <t>池邦云</t>
  </si>
  <si>
    <t>62218405******52058</t>
  </si>
  <si>
    <t>136****2919</t>
  </si>
  <si>
    <t>池邦校</t>
  </si>
  <si>
    <t>62218405******51860</t>
  </si>
  <si>
    <t>133****3223</t>
  </si>
  <si>
    <t>池昌志</t>
  </si>
  <si>
    <t>62218405******01766</t>
  </si>
  <si>
    <t>137****0625</t>
  </si>
  <si>
    <t>池邦思</t>
  </si>
  <si>
    <t>62218405******64522</t>
  </si>
  <si>
    <t>138****4883</t>
  </si>
  <si>
    <t>池昌东</t>
  </si>
  <si>
    <t>62218405******52082</t>
  </si>
  <si>
    <t>137****0111</t>
  </si>
  <si>
    <t>池国渔</t>
  </si>
  <si>
    <t>90307120******00162588</t>
  </si>
  <si>
    <t>135****7123</t>
  </si>
  <si>
    <t>池昌国</t>
  </si>
  <si>
    <t>90307120******00096240</t>
  </si>
  <si>
    <t>135****8488</t>
  </si>
  <si>
    <t>池其积</t>
  </si>
  <si>
    <t>62218405******52066</t>
  </si>
  <si>
    <t>139****0666</t>
  </si>
  <si>
    <t>池邦衍</t>
  </si>
  <si>
    <t>62218405******64688</t>
  </si>
  <si>
    <t>132****7513</t>
  </si>
  <si>
    <t>池乃栋</t>
  </si>
  <si>
    <t>90307120******00116511</t>
  </si>
  <si>
    <t>134****3316</t>
  </si>
  <si>
    <t>郭小琴</t>
  </si>
  <si>
    <t>62218405******57038</t>
  </si>
  <si>
    <t>137****3073</t>
  </si>
  <si>
    <t>池其木</t>
  </si>
  <si>
    <t>62218405******52041</t>
  </si>
  <si>
    <t>134****2903</t>
  </si>
  <si>
    <t>池乃鱼</t>
  </si>
  <si>
    <t>90307120******00096302</t>
  </si>
  <si>
    <t>136****0806</t>
  </si>
  <si>
    <t>池乃望</t>
  </si>
  <si>
    <t>62218405******64381</t>
  </si>
  <si>
    <t>134****7728</t>
  </si>
  <si>
    <t>池其顕</t>
  </si>
  <si>
    <t>62218405******64647</t>
  </si>
  <si>
    <t>131****2724</t>
  </si>
  <si>
    <t>池其喜</t>
  </si>
  <si>
    <t>62218405******64035</t>
  </si>
  <si>
    <t>139****3823</t>
  </si>
  <si>
    <t>90307120******90161749</t>
  </si>
  <si>
    <t>134****7889</t>
  </si>
  <si>
    <t>林桂花</t>
  </si>
  <si>
    <t>62218405******64738</t>
  </si>
  <si>
    <t>134****8774</t>
  </si>
  <si>
    <t>池邦锦</t>
  </si>
  <si>
    <t>90307120******00096366</t>
  </si>
  <si>
    <t>138****7271</t>
  </si>
  <si>
    <t>池乃益</t>
  </si>
  <si>
    <t>62218405******19055</t>
  </si>
  <si>
    <t>134****6961</t>
  </si>
  <si>
    <t>池昌芳</t>
  </si>
  <si>
    <t>62218405******01659</t>
  </si>
  <si>
    <t>136****9230</t>
  </si>
  <si>
    <t>池昌切</t>
  </si>
  <si>
    <t>62218405******64084</t>
  </si>
  <si>
    <t>134****9538</t>
  </si>
  <si>
    <t>池乃德</t>
  </si>
  <si>
    <t>90307120******00096400</t>
  </si>
  <si>
    <t>137****8546</t>
  </si>
  <si>
    <t>池乃干</t>
  </si>
  <si>
    <t>90307120******00095231</t>
  </si>
  <si>
    <t>139****7158</t>
  </si>
  <si>
    <t>池邦炼</t>
  </si>
  <si>
    <t>62218405******65412</t>
  </si>
  <si>
    <t>133****5063</t>
  </si>
  <si>
    <t>池乃灶</t>
  </si>
  <si>
    <t>90307120******00096437</t>
  </si>
  <si>
    <t>138****5846</t>
  </si>
  <si>
    <t>池乃松</t>
  </si>
  <si>
    <t>62218405******52462</t>
  </si>
  <si>
    <t>134****6844</t>
  </si>
  <si>
    <t>池邦礼</t>
  </si>
  <si>
    <t>62218405******52447</t>
  </si>
  <si>
    <t>134****3998</t>
  </si>
  <si>
    <t>池其模</t>
  </si>
  <si>
    <t>62218405******56598</t>
  </si>
  <si>
    <t>136****2723</t>
  </si>
  <si>
    <t>池乃群</t>
  </si>
  <si>
    <t>62218405******52439</t>
  </si>
  <si>
    <t>133****9726</t>
  </si>
  <si>
    <t>池乃辉</t>
  </si>
  <si>
    <t>62218405******65131</t>
  </si>
  <si>
    <t>134****6741</t>
  </si>
  <si>
    <t>池其训</t>
  </si>
  <si>
    <t>90307120******00096491</t>
  </si>
  <si>
    <t>139****4684</t>
  </si>
  <si>
    <t>池乃凤</t>
  </si>
  <si>
    <t>62218405******52116</t>
  </si>
  <si>
    <t>132****4898</t>
  </si>
  <si>
    <t>池其祥</t>
  </si>
  <si>
    <t>90307120******00096516</t>
  </si>
  <si>
    <t>136****8729</t>
  </si>
  <si>
    <t>池其座</t>
  </si>
  <si>
    <t>62218405******01808</t>
  </si>
  <si>
    <t>139****7568</t>
  </si>
  <si>
    <t>池邦斗</t>
  </si>
  <si>
    <t>62218405******64944</t>
  </si>
  <si>
    <t>133****2734</t>
  </si>
  <si>
    <t>池小妹</t>
  </si>
  <si>
    <t>62218405******65156</t>
  </si>
  <si>
    <t>137****1340</t>
  </si>
  <si>
    <t>池乃利</t>
  </si>
  <si>
    <t>90307120******00096552</t>
  </si>
  <si>
    <t>131****4520</t>
  </si>
  <si>
    <t>62218405******33226</t>
  </si>
  <si>
    <t>138****3704</t>
  </si>
  <si>
    <t>池邦彩</t>
  </si>
  <si>
    <t>62218405******52090</t>
  </si>
  <si>
    <t>135****4419</t>
  </si>
  <si>
    <t>池其龙</t>
  </si>
  <si>
    <t>90307120******00096589</t>
  </si>
  <si>
    <t>135****5960</t>
  </si>
  <si>
    <t>池其钻</t>
  </si>
  <si>
    <t>62218405******65396</t>
  </si>
  <si>
    <t>135****2846</t>
  </si>
  <si>
    <t>池其旺</t>
  </si>
  <si>
    <t>90307120******00096605</t>
  </si>
  <si>
    <t>131****1270</t>
  </si>
  <si>
    <t>池邦健</t>
  </si>
  <si>
    <t>62218405******65024</t>
  </si>
  <si>
    <t>139****1208</t>
  </si>
  <si>
    <t>池邦勇</t>
  </si>
  <si>
    <t>90307120******00096623</t>
  </si>
  <si>
    <t>137****8814</t>
  </si>
  <si>
    <t>池昌华</t>
  </si>
  <si>
    <t>62218405******19097</t>
  </si>
  <si>
    <t>134****7479</t>
  </si>
  <si>
    <t>池其城</t>
  </si>
  <si>
    <t>62218405******19154</t>
  </si>
  <si>
    <t>136****0112</t>
  </si>
  <si>
    <t>池乃尧</t>
  </si>
  <si>
    <t>62218405******02012</t>
  </si>
  <si>
    <t>133****6577</t>
  </si>
  <si>
    <t>池乃地</t>
  </si>
  <si>
    <t>62218405******19063</t>
  </si>
  <si>
    <t>133****3589</t>
  </si>
  <si>
    <t>池其明</t>
  </si>
  <si>
    <t>35042573********</t>
  </si>
  <si>
    <t>90307120******00121855</t>
  </si>
  <si>
    <t>139****4074</t>
  </si>
  <si>
    <t>池邦燎</t>
  </si>
  <si>
    <t>90307120******00121864</t>
  </si>
  <si>
    <t>134****2768</t>
  </si>
  <si>
    <t>池其宾</t>
  </si>
  <si>
    <t>62218405******01816</t>
  </si>
  <si>
    <t>136****1543</t>
  </si>
  <si>
    <t>池延庆</t>
  </si>
  <si>
    <t>62218405******19196</t>
  </si>
  <si>
    <t>134****8621</t>
  </si>
  <si>
    <t>池延河</t>
  </si>
  <si>
    <t>62218405******65701</t>
  </si>
  <si>
    <t>134****8563</t>
  </si>
  <si>
    <t>62218405******52884</t>
  </si>
  <si>
    <t>138****4272</t>
  </si>
  <si>
    <t>62218405******52827</t>
  </si>
  <si>
    <t>134****3560</t>
  </si>
  <si>
    <t>池乃寿</t>
  </si>
  <si>
    <t>62218405******52876</t>
  </si>
  <si>
    <t>139****6848</t>
  </si>
  <si>
    <t>池昌道</t>
  </si>
  <si>
    <t>62218405******52678</t>
  </si>
  <si>
    <t>135****6974</t>
  </si>
  <si>
    <t>90307120******00096721</t>
  </si>
  <si>
    <t>137****8293</t>
  </si>
  <si>
    <t>池乃样</t>
  </si>
  <si>
    <t>62218405******66121</t>
  </si>
  <si>
    <t>133****2245</t>
  </si>
  <si>
    <t>池乃枫</t>
  </si>
  <si>
    <t>62218405******52793</t>
  </si>
  <si>
    <t>136****2960</t>
  </si>
  <si>
    <t>池其夏</t>
  </si>
  <si>
    <t>62218405******65727</t>
  </si>
  <si>
    <t>138****0780</t>
  </si>
  <si>
    <t>池乃查</t>
  </si>
  <si>
    <t>62218405******57236</t>
  </si>
  <si>
    <t>131****1583</t>
  </si>
  <si>
    <t>池乃洵</t>
  </si>
  <si>
    <t>62218405******02061</t>
  </si>
  <si>
    <t>135****7837</t>
  </si>
  <si>
    <t>池邦留</t>
  </si>
  <si>
    <t>62218405******57111</t>
  </si>
  <si>
    <t>133****4497</t>
  </si>
  <si>
    <t>池其敢</t>
  </si>
  <si>
    <t>62218405******65925</t>
  </si>
  <si>
    <t>131****1756</t>
  </si>
  <si>
    <t>郑美琴</t>
  </si>
  <si>
    <t>62218405******57186</t>
  </si>
  <si>
    <t>134****9310</t>
  </si>
  <si>
    <t>郑香珠</t>
  </si>
  <si>
    <t>62218405******52843</t>
  </si>
  <si>
    <t>139****4494</t>
  </si>
  <si>
    <t>池乃广</t>
  </si>
  <si>
    <t>62218405******65719</t>
  </si>
  <si>
    <t>池乃全</t>
  </si>
  <si>
    <t>90307120******00096838</t>
  </si>
  <si>
    <t>134****2914</t>
  </si>
  <si>
    <t>池其华</t>
  </si>
  <si>
    <t>62218405******02103</t>
  </si>
  <si>
    <t>137****0809</t>
  </si>
  <si>
    <t>62218405******52801</t>
  </si>
  <si>
    <t>137****3636</t>
  </si>
  <si>
    <t>张金妹</t>
  </si>
  <si>
    <t>62218405******52660</t>
  </si>
  <si>
    <t>132****5864</t>
  </si>
  <si>
    <t>池其光</t>
  </si>
  <si>
    <t>62218405******65875</t>
  </si>
  <si>
    <t>137****8395</t>
  </si>
  <si>
    <t>池乃锦</t>
  </si>
  <si>
    <t>62218405******65842</t>
  </si>
  <si>
    <t>139****0118</t>
  </si>
  <si>
    <t>池邦灶</t>
  </si>
  <si>
    <t>62218405******52926</t>
  </si>
  <si>
    <t>138****2121</t>
  </si>
  <si>
    <t>池乃冶</t>
  </si>
  <si>
    <t>62218405******65651</t>
  </si>
  <si>
    <t>133****2024</t>
  </si>
  <si>
    <t>池乃照</t>
  </si>
  <si>
    <t>62218405******65909</t>
  </si>
  <si>
    <t>139****4182</t>
  </si>
  <si>
    <t>池乃酬</t>
  </si>
  <si>
    <t>90307120******00096927</t>
  </si>
  <si>
    <t>137****4578</t>
  </si>
  <si>
    <t>池乃继</t>
  </si>
  <si>
    <t>62218405******52728</t>
  </si>
  <si>
    <t>132****4339</t>
  </si>
  <si>
    <t>62218405******65586</t>
  </si>
  <si>
    <t>132****6341</t>
  </si>
  <si>
    <t>林雪珍</t>
  </si>
  <si>
    <t>62218405******53361</t>
  </si>
  <si>
    <t>134****1965</t>
  </si>
  <si>
    <t>池新清</t>
  </si>
  <si>
    <t>62218405******53551</t>
  </si>
  <si>
    <t>132****3628</t>
  </si>
  <si>
    <t>池乃佳</t>
  </si>
  <si>
    <t>62218405******66865</t>
  </si>
  <si>
    <t>131****4413</t>
  </si>
  <si>
    <t>池乃进</t>
  </si>
  <si>
    <t>90307120******00096990</t>
  </si>
  <si>
    <t>138****2521</t>
  </si>
  <si>
    <t>池乃绍</t>
  </si>
  <si>
    <t>90307120******00525321</t>
  </si>
  <si>
    <t>136****9088</t>
  </si>
  <si>
    <t>池其超</t>
  </si>
  <si>
    <t>62218405******53312</t>
  </si>
  <si>
    <t>134****4861</t>
  </si>
  <si>
    <t>62218405******66386</t>
  </si>
  <si>
    <t>135****5602</t>
  </si>
  <si>
    <t>62218405******53379</t>
  </si>
  <si>
    <t>133****9074</t>
  </si>
  <si>
    <t>池乃樟</t>
  </si>
  <si>
    <t>62218405******57293</t>
  </si>
  <si>
    <t>135****9390</t>
  </si>
  <si>
    <t>池昌利</t>
  </si>
  <si>
    <t>62218405******67160</t>
  </si>
  <si>
    <t>133****3844</t>
  </si>
  <si>
    <t>池明星</t>
  </si>
  <si>
    <t>90307120******00097061</t>
  </si>
  <si>
    <t>132****8463</t>
  </si>
  <si>
    <t>池乃庚</t>
  </si>
  <si>
    <t>90307120******00097070</t>
  </si>
  <si>
    <t>135****2402</t>
  </si>
  <si>
    <t>池乃香</t>
  </si>
  <si>
    <t>62218405******53569</t>
  </si>
  <si>
    <t>132****9997</t>
  </si>
  <si>
    <t>池其祯</t>
  </si>
  <si>
    <t>62218405******53445</t>
  </si>
  <si>
    <t>136****8011</t>
  </si>
  <si>
    <t>池其迁</t>
  </si>
  <si>
    <t>62218405******53411</t>
  </si>
  <si>
    <t>131****6662</t>
  </si>
  <si>
    <t>池乃衍</t>
  </si>
  <si>
    <t>62218405******66295</t>
  </si>
  <si>
    <t>135****9494</t>
  </si>
  <si>
    <t>郭桂妹</t>
  </si>
  <si>
    <t>62218405******52959</t>
  </si>
  <si>
    <t>136****8290</t>
  </si>
  <si>
    <t>62218405******72137</t>
  </si>
  <si>
    <t>133****7300</t>
  </si>
  <si>
    <t>池乃森</t>
  </si>
  <si>
    <t>90307120******00097150</t>
  </si>
  <si>
    <t>池邦次</t>
  </si>
  <si>
    <t>62218405******53494</t>
  </si>
  <si>
    <t>137****8672</t>
  </si>
  <si>
    <t>池乃炬</t>
  </si>
  <si>
    <t>62218405******6519</t>
  </si>
  <si>
    <t>134****7819</t>
  </si>
  <si>
    <t>池昌仓</t>
  </si>
  <si>
    <t>62218405******53049</t>
  </si>
  <si>
    <t>134****9611</t>
  </si>
  <si>
    <t>池乃西</t>
  </si>
  <si>
    <t>90307120******00097196</t>
  </si>
  <si>
    <t>136****7193</t>
  </si>
  <si>
    <t>池其坚</t>
  </si>
  <si>
    <t>62218401******00611</t>
  </si>
  <si>
    <t>张玉妹</t>
  </si>
  <si>
    <t>62218405******53460</t>
  </si>
  <si>
    <t>137****2953</t>
  </si>
  <si>
    <t>池乃年</t>
  </si>
  <si>
    <t>90307120******90188892</t>
  </si>
  <si>
    <t>136****8773</t>
  </si>
  <si>
    <t>池乃填</t>
  </si>
  <si>
    <t>62303615******52047</t>
  </si>
  <si>
    <t>137****7784</t>
  </si>
  <si>
    <t>张秀莲</t>
  </si>
  <si>
    <t xml:space="preserve"> 9030712******100600221</t>
  </si>
  <si>
    <t>135****3237</t>
  </si>
  <si>
    <t>池其游</t>
  </si>
  <si>
    <t>90307120******00097258</t>
  </si>
  <si>
    <t>132****8460</t>
  </si>
  <si>
    <t>池乃永</t>
  </si>
  <si>
    <t>62218405******53387</t>
  </si>
  <si>
    <t>131****2803</t>
  </si>
  <si>
    <t>池乃鲜</t>
  </si>
  <si>
    <t>62218405******02228</t>
  </si>
  <si>
    <t>132****2031</t>
  </si>
  <si>
    <t>池其滨</t>
  </si>
  <si>
    <t>62218405******53213</t>
  </si>
  <si>
    <t>133****4835</t>
  </si>
  <si>
    <t>池其贤</t>
  </si>
  <si>
    <t>62218405******66840</t>
  </si>
  <si>
    <t>135****6627</t>
  </si>
  <si>
    <t>池乃朝</t>
  </si>
  <si>
    <t>90307120******00511602</t>
  </si>
  <si>
    <t>138****3552</t>
  </si>
  <si>
    <t>池其锋</t>
  </si>
  <si>
    <t>62218405******67798</t>
  </si>
  <si>
    <t>131****5860</t>
  </si>
  <si>
    <t>池其瑞</t>
  </si>
  <si>
    <t>62218405******67426</t>
  </si>
  <si>
    <t>139****2198</t>
  </si>
  <si>
    <t>池昌堂</t>
  </si>
  <si>
    <t>62218405******18871</t>
  </si>
  <si>
    <t>139****8983</t>
  </si>
  <si>
    <t>90307120******00097338</t>
  </si>
  <si>
    <t>134****3166</t>
  </si>
  <si>
    <t>池昌龙</t>
  </si>
  <si>
    <t>62218405******19378</t>
  </si>
  <si>
    <t>139****7085</t>
  </si>
  <si>
    <t>62218405******53700</t>
  </si>
  <si>
    <t>138****2990</t>
  </si>
  <si>
    <t>池昌财</t>
  </si>
  <si>
    <t>62218405******19279</t>
  </si>
  <si>
    <t>136****1807</t>
  </si>
  <si>
    <t>池其彬</t>
  </si>
  <si>
    <t>62218405******67582</t>
  </si>
  <si>
    <t>137****3161</t>
  </si>
  <si>
    <t>池邦淮</t>
  </si>
  <si>
    <t>62218405******67863</t>
  </si>
  <si>
    <t>131****8963</t>
  </si>
  <si>
    <t>池其春</t>
  </si>
  <si>
    <t>62218405******04304</t>
  </si>
  <si>
    <t>131****0242</t>
  </si>
  <si>
    <t>池昌杏</t>
  </si>
  <si>
    <t>62218405******53759</t>
  </si>
  <si>
    <t>136****1567</t>
  </si>
  <si>
    <t>池邦常</t>
  </si>
  <si>
    <t>62218405******67640</t>
  </si>
  <si>
    <t>136****3563</t>
  </si>
  <si>
    <t>池冬梅</t>
  </si>
  <si>
    <t>62218405******35704</t>
  </si>
  <si>
    <t>139****1506</t>
  </si>
  <si>
    <t>池乃燮</t>
  </si>
  <si>
    <t>62218405******33374</t>
  </si>
  <si>
    <t>131****1494</t>
  </si>
  <si>
    <t>池乃七</t>
  </si>
  <si>
    <t>62303615******84015</t>
  </si>
  <si>
    <t>134****8201</t>
  </si>
  <si>
    <t>池乃富</t>
  </si>
  <si>
    <t>62218405******57384</t>
  </si>
  <si>
    <t>133****2472</t>
  </si>
  <si>
    <t>池其解</t>
  </si>
  <si>
    <t>62303615******15388</t>
  </si>
  <si>
    <t>135****2792</t>
  </si>
  <si>
    <t>池邦森</t>
  </si>
  <si>
    <t>62218405******67756</t>
  </si>
  <si>
    <t>139****3378</t>
  </si>
  <si>
    <t>池邦权</t>
  </si>
  <si>
    <t>62218405******67483</t>
  </si>
  <si>
    <t>131****3681</t>
  </si>
  <si>
    <t>池邦在</t>
  </si>
  <si>
    <t>90307120******00097490</t>
  </si>
  <si>
    <t>132****9573</t>
  </si>
  <si>
    <t>池乃结</t>
  </si>
  <si>
    <t>90307120******00097506</t>
  </si>
  <si>
    <t>138****0775</t>
  </si>
  <si>
    <t>池乃土</t>
  </si>
  <si>
    <t>62218405******53809</t>
  </si>
  <si>
    <t>134****1069</t>
  </si>
  <si>
    <t>池其金</t>
  </si>
  <si>
    <t>62218405******67624</t>
  </si>
  <si>
    <t>135****2091</t>
  </si>
  <si>
    <t>池其税</t>
  </si>
  <si>
    <t>62303615******23756</t>
  </si>
  <si>
    <t>131****2769</t>
  </si>
  <si>
    <t>池乃川</t>
  </si>
  <si>
    <t>90307120******00097542</t>
  </si>
  <si>
    <t>132****9431</t>
  </si>
  <si>
    <t>池其恒</t>
  </si>
  <si>
    <t>62218405******67707</t>
  </si>
  <si>
    <t>134****0309</t>
  </si>
  <si>
    <t>池其多</t>
  </si>
  <si>
    <t>90307120******00097588</t>
  </si>
  <si>
    <t>134****4536</t>
  </si>
  <si>
    <t>池邦文</t>
  </si>
  <si>
    <t>90307120******00109012</t>
  </si>
  <si>
    <t>131****7241</t>
  </si>
  <si>
    <t>池昌泽</t>
  </si>
  <si>
    <t>62218405******68440</t>
  </si>
  <si>
    <t>138****8806</t>
  </si>
  <si>
    <t>池其叶</t>
  </si>
  <si>
    <t>62218405******54211</t>
  </si>
  <si>
    <t>134****3703</t>
  </si>
  <si>
    <t>62218405******54195</t>
  </si>
  <si>
    <t>131****1029</t>
  </si>
  <si>
    <t>林梅芳</t>
  </si>
  <si>
    <t>62218405******53999</t>
  </si>
  <si>
    <t>136****0521</t>
  </si>
  <si>
    <t>90307120******00097631</t>
  </si>
  <si>
    <t>137****2721</t>
  </si>
  <si>
    <t>郑香花</t>
  </si>
  <si>
    <t>62218405******68143</t>
  </si>
  <si>
    <t>137****6663</t>
  </si>
  <si>
    <t>池乃林</t>
  </si>
  <si>
    <t>90307120******00086955</t>
  </si>
  <si>
    <t>139****9584</t>
  </si>
  <si>
    <t>池其标</t>
  </si>
  <si>
    <t>62218405******53940</t>
  </si>
  <si>
    <t>136****6717</t>
  </si>
  <si>
    <t>池邦禹</t>
  </si>
  <si>
    <t>62218405******68663</t>
  </si>
  <si>
    <t>134****3530</t>
  </si>
  <si>
    <t>池邦顕</t>
  </si>
  <si>
    <t>62218405******02350</t>
  </si>
  <si>
    <t>133****0585</t>
  </si>
  <si>
    <t>池乃奇</t>
  </si>
  <si>
    <t>62218405******33424</t>
  </si>
  <si>
    <t>132****6873</t>
  </si>
  <si>
    <t>林春芳</t>
  </si>
  <si>
    <t>62218405******68358</t>
  </si>
  <si>
    <t>138****8974</t>
  </si>
  <si>
    <t>池乃双</t>
  </si>
  <si>
    <t>62218405******68085</t>
  </si>
  <si>
    <t>133****4810</t>
  </si>
  <si>
    <t>池昌玲</t>
  </si>
  <si>
    <t>62218405******41680</t>
  </si>
  <si>
    <t>138****0565</t>
  </si>
  <si>
    <t>池乃灿</t>
  </si>
  <si>
    <t>62218405******68580</t>
  </si>
  <si>
    <t>135****9413</t>
  </si>
  <si>
    <t>池邦钞</t>
  </si>
  <si>
    <t>90307190******00043434</t>
  </si>
  <si>
    <t>132****4486</t>
  </si>
  <si>
    <t>廖秀珠</t>
  </si>
  <si>
    <t>90307120******00097757</t>
  </si>
  <si>
    <t>131****0889</t>
  </si>
  <si>
    <t>池乃东</t>
  </si>
  <si>
    <t>62218405******68051</t>
  </si>
  <si>
    <t>135****6308</t>
  </si>
  <si>
    <t>62218405******53973</t>
  </si>
  <si>
    <t>139****4747</t>
  </si>
  <si>
    <t>62218405******68275</t>
  </si>
  <si>
    <t>139****4969</t>
  </si>
  <si>
    <t>池昌胜</t>
  </si>
  <si>
    <t>62218405******24515</t>
  </si>
  <si>
    <t>131****9055</t>
  </si>
  <si>
    <t>池乃海</t>
  </si>
  <si>
    <t>62218405******57533</t>
  </si>
  <si>
    <t>133****1161</t>
  </si>
  <si>
    <t>池乃洪</t>
  </si>
  <si>
    <t>62218405******68630</t>
  </si>
  <si>
    <t>138****3466</t>
  </si>
  <si>
    <t>池其焕</t>
  </si>
  <si>
    <t>62218405******54039</t>
  </si>
  <si>
    <t>136****9213</t>
  </si>
  <si>
    <t>池其灿</t>
  </si>
  <si>
    <t>90307120******00097739</t>
  </si>
  <si>
    <t>133****0914</t>
  </si>
  <si>
    <t>郭联星</t>
  </si>
  <si>
    <t>62218405******53866</t>
  </si>
  <si>
    <t>135****5805</t>
  </si>
  <si>
    <t>张昌芳</t>
  </si>
  <si>
    <t>35042571********</t>
  </si>
  <si>
    <t>90307120******00097855</t>
  </si>
  <si>
    <t>137****0142</t>
  </si>
  <si>
    <t>池乃洽</t>
  </si>
  <si>
    <t>62218405******68325</t>
  </si>
  <si>
    <t>135****3426</t>
  </si>
  <si>
    <t>90307120******00097873</t>
  </si>
  <si>
    <t>134****4583</t>
  </si>
  <si>
    <t>池邦垒</t>
  </si>
  <si>
    <t>90307120******00167725</t>
  </si>
  <si>
    <t>136****8831</t>
  </si>
  <si>
    <t>池其雄</t>
  </si>
  <si>
    <t>90307120******00204436</t>
  </si>
  <si>
    <t>133****8014</t>
  </si>
  <si>
    <t>池乃木</t>
  </si>
  <si>
    <t>62218405******69059</t>
  </si>
  <si>
    <t>136****5256</t>
  </si>
  <si>
    <t>池其尧</t>
  </si>
  <si>
    <t>90307120******00097891</t>
  </si>
  <si>
    <t>133****9508</t>
  </si>
  <si>
    <t>郑秀珍</t>
  </si>
  <si>
    <t>62218405******69356</t>
  </si>
  <si>
    <t>138****3472</t>
  </si>
  <si>
    <t>王双莲</t>
  </si>
  <si>
    <t>62218405******68697</t>
  </si>
  <si>
    <t>133****9436</t>
  </si>
  <si>
    <t>池其松</t>
  </si>
  <si>
    <t>62218405******69307</t>
  </si>
  <si>
    <t>135****8086</t>
  </si>
  <si>
    <t>池乃旺</t>
  </si>
  <si>
    <t>62218405******69166</t>
  </si>
  <si>
    <t>134****7675</t>
  </si>
  <si>
    <t>池邦洋</t>
  </si>
  <si>
    <t>62218405******69133</t>
  </si>
  <si>
    <t>139****1957</t>
  </si>
  <si>
    <t>62218405******68903</t>
  </si>
  <si>
    <t>133****5544</t>
  </si>
  <si>
    <t>池琼</t>
  </si>
  <si>
    <t>62303611******84568</t>
  </si>
  <si>
    <t>139****3579</t>
  </si>
  <si>
    <t>张英秋</t>
  </si>
  <si>
    <t>90307120******00097971</t>
  </si>
  <si>
    <t>139****2635</t>
  </si>
  <si>
    <t>池其清</t>
  </si>
  <si>
    <t>90307120******00097980</t>
  </si>
  <si>
    <t>134****8001</t>
  </si>
  <si>
    <t>池其兴</t>
  </si>
  <si>
    <t>62218405******03991</t>
  </si>
  <si>
    <t>133****0102</t>
  </si>
  <si>
    <t>池其灯</t>
  </si>
  <si>
    <t>62218405******69026</t>
  </si>
  <si>
    <t>133****1543</t>
  </si>
  <si>
    <t>池其温</t>
  </si>
  <si>
    <t>62218405******54344</t>
  </si>
  <si>
    <t>133****7611</t>
  </si>
  <si>
    <t>62218405******54484</t>
  </si>
  <si>
    <t>134****6808</t>
  </si>
  <si>
    <t>池乃炉</t>
  </si>
  <si>
    <t>90307120******00098033</t>
  </si>
  <si>
    <t>132****9479</t>
  </si>
  <si>
    <t>池乃树</t>
  </si>
  <si>
    <t>90307120******00098042</t>
  </si>
  <si>
    <t>135****3363</t>
  </si>
  <si>
    <t>张家来</t>
  </si>
  <si>
    <t>90307120******00098051</t>
  </si>
  <si>
    <t>132****8935</t>
  </si>
  <si>
    <t>90307120******00098060</t>
  </si>
  <si>
    <t>134****4537</t>
  </si>
  <si>
    <t>62218405******68788</t>
  </si>
  <si>
    <t>137****1506</t>
  </si>
  <si>
    <t>池其辉</t>
  </si>
  <si>
    <t>62218405******54427</t>
  </si>
  <si>
    <t>133****0045</t>
  </si>
  <si>
    <t>池其营</t>
  </si>
  <si>
    <t>62218405******57566</t>
  </si>
  <si>
    <t>136****2595</t>
  </si>
  <si>
    <t>池乃初</t>
  </si>
  <si>
    <t>90307120******00098104</t>
  </si>
  <si>
    <t>138****9019</t>
  </si>
  <si>
    <t>林新芳</t>
  </si>
  <si>
    <t>62218405******69760</t>
  </si>
  <si>
    <t>132****3656</t>
  </si>
  <si>
    <t>62218405******54625</t>
  </si>
  <si>
    <t>139****1783</t>
  </si>
  <si>
    <t>张昌钰</t>
  </si>
  <si>
    <t>62218405******54831</t>
  </si>
  <si>
    <t>138****8735</t>
  </si>
  <si>
    <t>张昌水</t>
  </si>
  <si>
    <t>90307120******00591393</t>
  </si>
  <si>
    <t>137****0168</t>
  </si>
  <si>
    <t>张家球</t>
  </si>
  <si>
    <t>90307120******00098159</t>
  </si>
  <si>
    <t>132****1062</t>
  </si>
  <si>
    <t>张家同</t>
  </si>
  <si>
    <t>62218405******19592</t>
  </si>
  <si>
    <t>135****7208</t>
  </si>
  <si>
    <t>62218405******57715</t>
  </si>
  <si>
    <t>134****8108</t>
  </si>
  <si>
    <t>张家汉</t>
  </si>
  <si>
    <t>62218405******54856</t>
  </si>
  <si>
    <t>136****2351</t>
  </si>
  <si>
    <t>张昌曼</t>
  </si>
  <si>
    <t>62218405******33549</t>
  </si>
  <si>
    <t>133****6351</t>
  </si>
  <si>
    <t>陈一妹</t>
  </si>
  <si>
    <t>62218405******19626</t>
  </si>
  <si>
    <t>131****1198</t>
  </si>
  <si>
    <t>林美丹</t>
  </si>
  <si>
    <t>62218405******19618</t>
  </si>
  <si>
    <t>135****8873</t>
  </si>
  <si>
    <t>张裕强</t>
  </si>
  <si>
    <t>62218405******26171</t>
  </si>
  <si>
    <t>133****2281</t>
  </si>
  <si>
    <t>张昌建</t>
  </si>
  <si>
    <t>62218405******69786</t>
  </si>
  <si>
    <t>132****8287</t>
  </si>
  <si>
    <t>田龙娥</t>
  </si>
  <si>
    <t>62218405******69695</t>
  </si>
  <si>
    <t>138****3554</t>
  </si>
  <si>
    <t>张昌辉</t>
  </si>
  <si>
    <t>90307120******00098257</t>
  </si>
  <si>
    <t>137****8606</t>
  </si>
  <si>
    <t>张昌权</t>
  </si>
  <si>
    <t>62218405******54807</t>
  </si>
  <si>
    <t>136****4425</t>
  </si>
  <si>
    <t>90307120******00098275</t>
  </si>
  <si>
    <t>139****8190</t>
  </si>
  <si>
    <t>池小青</t>
  </si>
  <si>
    <t>62218405******66915</t>
  </si>
  <si>
    <t>136****4645</t>
  </si>
  <si>
    <t>张家忠</t>
  </si>
  <si>
    <t>62218405******69521</t>
  </si>
  <si>
    <t>132****0609</t>
  </si>
  <si>
    <t>张家生</t>
  </si>
  <si>
    <t>62218405******69497</t>
  </si>
  <si>
    <t>133****0160</t>
  </si>
  <si>
    <t>张家春</t>
  </si>
  <si>
    <t>90307120******00098319</t>
  </si>
  <si>
    <t>134****6778</t>
  </si>
  <si>
    <t>张昌贤</t>
  </si>
  <si>
    <t>62218405******54765</t>
  </si>
  <si>
    <t>139****5215</t>
  </si>
  <si>
    <t>张家细</t>
  </si>
  <si>
    <t>62218405******54864</t>
  </si>
  <si>
    <t>133****5160</t>
  </si>
  <si>
    <t>池其潘</t>
  </si>
  <si>
    <t>62218405******55036</t>
  </si>
  <si>
    <t>133****4549</t>
  </si>
  <si>
    <t>张冬妹</t>
  </si>
  <si>
    <t>62218401******18345</t>
  </si>
  <si>
    <t>133****0043</t>
  </si>
  <si>
    <t>池乃局</t>
  </si>
  <si>
    <t>62218405******69828</t>
  </si>
  <si>
    <t>133****0428</t>
  </si>
  <si>
    <t>池乃来</t>
  </si>
  <si>
    <t>90307120******00098373</t>
  </si>
  <si>
    <t>137****2030</t>
  </si>
  <si>
    <t>池乃梅</t>
  </si>
  <si>
    <t>90307120******00098382</t>
  </si>
  <si>
    <t>133****5893</t>
  </si>
  <si>
    <t>池乃宗</t>
  </si>
  <si>
    <t>62218405******70206</t>
  </si>
  <si>
    <t>134****9620</t>
  </si>
  <si>
    <t>62218405******55390</t>
  </si>
  <si>
    <t>134****1100</t>
  </si>
  <si>
    <t>池昌裕</t>
  </si>
  <si>
    <t>62218405******54971</t>
  </si>
  <si>
    <t>136****2072</t>
  </si>
  <si>
    <t>池其德</t>
  </si>
  <si>
    <t>62218405******70198</t>
  </si>
  <si>
    <t>139****1410</t>
  </si>
  <si>
    <t>池其樟</t>
  </si>
  <si>
    <t>62218405******19675</t>
  </si>
  <si>
    <t>137****6565</t>
  </si>
  <si>
    <t>池其炉</t>
  </si>
  <si>
    <t>62218405******55226</t>
  </si>
  <si>
    <t>133****3572</t>
  </si>
  <si>
    <t>郭六妹</t>
  </si>
  <si>
    <t>62218405******19774</t>
  </si>
  <si>
    <t>133****7140</t>
  </si>
  <si>
    <t>62218405******55051</t>
  </si>
  <si>
    <t>139****1186</t>
  </si>
  <si>
    <t>池其战</t>
  </si>
  <si>
    <t>62218405******68850</t>
  </si>
  <si>
    <t>131****3475</t>
  </si>
  <si>
    <t>池其炳</t>
  </si>
  <si>
    <t>62218405******54989</t>
  </si>
  <si>
    <t>135****5882</t>
  </si>
  <si>
    <t>罗美芳</t>
  </si>
  <si>
    <t>62218405******70123</t>
  </si>
  <si>
    <t>139****1290</t>
  </si>
  <si>
    <t>黄生义</t>
  </si>
  <si>
    <t>90307100******00836540</t>
  </si>
  <si>
    <t>132****5834</t>
  </si>
  <si>
    <t>池其涌</t>
  </si>
  <si>
    <t>62218405******70412</t>
  </si>
  <si>
    <t>134****8568</t>
  </si>
  <si>
    <t>池乃光</t>
  </si>
  <si>
    <t>90307120******00098523</t>
  </si>
  <si>
    <t>139****9239</t>
  </si>
  <si>
    <t>62218405******54906</t>
  </si>
  <si>
    <t>132****1372</t>
  </si>
  <si>
    <t>池其志</t>
  </si>
  <si>
    <t>62218405******91331</t>
  </si>
  <si>
    <t>134****2245</t>
  </si>
  <si>
    <t>黄生坪</t>
  </si>
  <si>
    <t>62218405******70396</t>
  </si>
  <si>
    <t>133****1763</t>
  </si>
  <si>
    <t>池邦座</t>
  </si>
  <si>
    <t>62218405******70016</t>
  </si>
  <si>
    <t>池其宝</t>
  </si>
  <si>
    <t>90307120******00098578</t>
  </si>
  <si>
    <t>131****1630</t>
  </si>
  <si>
    <t>池其民</t>
  </si>
  <si>
    <t>62218405******70347</t>
  </si>
  <si>
    <t>134****7454</t>
  </si>
  <si>
    <t>池其东</t>
  </si>
  <si>
    <t>62218405******69901</t>
  </si>
  <si>
    <t>136****2038</t>
  </si>
  <si>
    <t>池乃团</t>
  </si>
  <si>
    <t>62218405******55242</t>
  </si>
  <si>
    <t>135****5034</t>
  </si>
  <si>
    <t>62218405******55077</t>
  </si>
  <si>
    <t>133****2947</t>
  </si>
  <si>
    <t>池昌木</t>
  </si>
  <si>
    <t>62218405******55200</t>
  </si>
  <si>
    <t>135****4422</t>
  </si>
  <si>
    <t>池其煖</t>
  </si>
  <si>
    <t>62218405******45847</t>
  </si>
  <si>
    <t>133****6107</t>
  </si>
  <si>
    <t>池乃溪</t>
  </si>
  <si>
    <t>90307120******00098649</t>
  </si>
  <si>
    <t>135****8691</t>
  </si>
  <si>
    <t>池乃祖</t>
  </si>
  <si>
    <t>90307120******00098658</t>
  </si>
  <si>
    <t>池昌旺</t>
  </si>
  <si>
    <t>62218405******04510</t>
  </si>
  <si>
    <t>134****3032</t>
  </si>
  <si>
    <t>林乃成</t>
  </si>
  <si>
    <t>90307120******00098676</t>
  </si>
  <si>
    <t>138****3506</t>
  </si>
  <si>
    <t>林乃珠</t>
  </si>
  <si>
    <t>62218405******55648</t>
  </si>
  <si>
    <t>139****0982</t>
  </si>
  <si>
    <t>池其锦</t>
  </si>
  <si>
    <t>90307120******00098694</t>
  </si>
  <si>
    <t>139****7722</t>
  </si>
  <si>
    <t>池其裕</t>
  </si>
  <si>
    <t>62218405******70826</t>
  </si>
  <si>
    <t>139****3215</t>
  </si>
  <si>
    <t>池金珠</t>
  </si>
  <si>
    <t>62218405******55614</t>
  </si>
  <si>
    <t>133****7640</t>
  </si>
  <si>
    <t>郭宜益</t>
  </si>
  <si>
    <t>35042319********</t>
  </si>
  <si>
    <t>62218405******87045</t>
  </si>
  <si>
    <t>139****7772</t>
  </si>
  <si>
    <t>黄秀妹</t>
  </si>
  <si>
    <t>62218405******58036</t>
  </si>
  <si>
    <t>137****5758</t>
  </si>
  <si>
    <t>郭联桃</t>
  </si>
  <si>
    <t>62218405******33648</t>
  </si>
  <si>
    <t>138****6710</t>
  </si>
  <si>
    <t>林玉生</t>
  </si>
  <si>
    <t>62218405******55598</t>
  </si>
  <si>
    <t>139****4267</t>
  </si>
  <si>
    <t>郭联焕</t>
  </si>
  <si>
    <t>62218405******63957</t>
  </si>
  <si>
    <t>139****0173</t>
  </si>
  <si>
    <t>罗三妹</t>
  </si>
  <si>
    <t>90307120******00098774</t>
  </si>
  <si>
    <t>133****0258</t>
  </si>
  <si>
    <t>郭新科</t>
  </si>
  <si>
    <t>62218405******58119</t>
  </si>
  <si>
    <t>136****9460</t>
  </si>
  <si>
    <t>池乃仲</t>
  </si>
  <si>
    <t>62218405******55622</t>
  </si>
  <si>
    <t>137****4905</t>
  </si>
  <si>
    <t>池昌规</t>
  </si>
  <si>
    <t>62218405******57855</t>
  </si>
  <si>
    <t>131****4755</t>
  </si>
  <si>
    <t>林玉焕</t>
  </si>
  <si>
    <t>62218405******19840</t>
  </si>
  <si>
    <t>134****0477</t>
  </si>
  <si>
    <t>林玉朝</t>
  </si>
  <si>
    <t>62218405******87110</t>
  </si>
  <si>
    <t>131****1468</t>
  </si>
  <si>
    <t>池乃建</t>
  </si>
  <si>
    <t>62218405******02616</t>
  </si>
  <si>
    <t>137****6422</t>
  </si>
  <si>
    <t>90307120******00098845</t>
  </si>
  <si>
    <t>137****3317</t>
  </si>
  <si>
    <t>郭宜柳</t>
  </si>
  <si>
    <t>62218405******57871</t>
  </si>
  <si>
    <t>137****2591</t>
  </si>
  <si>
    <t>池乃基</t>
  </si>
  <si>
    <t>90307120******00098863</t>
  </si>
  <si>
    <t>132****8522</t>
  </si>
  <si>
    <t>池其田</t>
  </si>
  <si>
    <t>62218405******70982</t>
  </si>
  <si>
    <t>139****0034</t>
  </si>
  <si>
    <t>90307120******00098881</t>
  </si>
  <si>
    <t>137****7156</t>
  </si>
  <si>
    <t>池乃桂</t>
  </si>
  <si>
    <t>90307120******00098890</t>
  </si>
  <si>
    <t>134****7025</t>
  </si>
  <si>
    <t>黄立新</t>
  </si>
  <si>
    <t>62218405******55853</t>
  </si>
  <si>
    <t>133****7271</t>
  </si>
  <si>
    <t>黄昌荣</t>
  </si>
  <si>
    <t>62218405******56075</t>
  </si>
  <si>
    <t>131****6841</t>
  </si>
  <si>
    <t>黄昌溪</t>
  </si>
  <si>
    <t>62218405******55978</t>
  </si>
  <si>
    <t>135****7934</t>
  </si>
  <si>
    <t>郭小华</t>
  </si>
  <si>
    <t>90307120******00098934</t>
  </si>
  <si>
    <t>133****7269</t>
  </si>
  <si>
    <t>郭宜贵</t>
  </si>
  <si>
    <t>90307120******00098943</t>
  </si>
  <si>
    <t>134****1242</t>
  </si>
  <si>
    <t>郭宜富</t>
  </si>
  <si>
    <t>62218405******71030</t>
  </si>
  <si>
    <t>134****2935</t>
  </si>
  <si>
    <t>郭宜添</t>
  </si>
  <si>
    <t>62218405******02749</t>
  </si>
  <si>
    <t>136****8138</t>
  </si>
  <si>
    <t>郭宜福</t>
  </si>
  <si>
    <t>62218405******55838</t>
  </si>
  <si>
    <t>137****2157</t>
  </si>
  <si>
    <t>黄家金</t>
  </si>
  <si>
    <t>62218405******71360</t>
  </si>
  <si>
    <t>135****7600</t>
  </si>
  <si>
    <t>郭建能</t>
  </si>
  <si>
    <t>62218405******55788</t>
  </si>
  <si>
    <t>137****9331</t>
  </si>
  <si>
    <t>郭新海</t>
  </si>
  <si>
    <t>90307120******00099005</t>
  </si>
  <si>
    <t>134****2320</t>
  </si>
  <si>
    <t>黄昌忠</t>
  </si>
  <si>
    <t>90307120******00099014</t>
  </si>
  <si>
    <t>131****4949</t>
  </si>
  <si>
    <t>郭建谋</t>
  </si>
  <si>
    <t>62282300******96274</t>
  </si>
  <si>
    <t>136****7091</t>
  </si>
  <si>
    <t>池昌潭</t>
  </si>
  <si>
    <t>62218405******02525</t>
  </si>
  <si>
    <t>133****5022</t>
  </si>
  <si>
    <t>黄生财</t>
  </si>
  <si>
    <t>62218405******56042</t>
  </si>
  <si>
    <t>132****6019</t>
  </si>
  <si>
    <t>62218405******71501</t>
  </si>
  <si>
    <t>137****0315</t>
  </si>
  <si>
    <t>林香花</t>
  </si>
  <si>
    <t>62218405******03899</t>
  </si>
  <si>
    <t>135****9985</t>
  </si>
  <si>
    <t>黄立焱</t>
  </si>
  <si>
    <t>90307120******00099078</t>
  </si>
  <si>
    <t>137****7926</t>
  </si>
  <si>
    <t>郭新周</t>
  </si>
  <si>
    <t>62218405******71451</t>
  </si>
  <si>
    <t>139****6268</t>
  </si>
  <si>
    <t>黄家凤</t>
  </si>
  <si>
    <t>90307120******00099096</t>
  </si>
  <si>
    <t>139****1000</t>
  </si>
  <si>
    <t>黄家标</t>
  </si>
  <si>
    <t>90307120******00099103</t>
  </si>
  <si>
    <t>134****8395</t>
  </si>
  <si>
    <t>黄家权</t>
  </si>
  <si>
    <t>90307120******00211721</t>
  </si>
  <si>
    <t>134****8051</t>
  </si>
  <si>
    <t>黄昌盛</t>
  </si>
  <si>
    <t>90307120******00099121</t>
  </si>
  <si>
    <t>133****8937</t>
  </si>
  <si>
    <t>池邦务</t>
  </si>
  <si>
    <t>62218405******71634</t>
  </si>
  <si>
    <t>133****9667</t>
  </si>
  <si>
    <t>池其衡</t>
  </si>
  <si>
    <t>62218405******71725</t>
  </si>
  <si>
    <t>136****4444</t>
  </si>
  <si>
    <t>张昌显</t>
  </si>
  <si>
    <t>90307120******00557607</t>
  </si>
  <si>
    <t>133****2162</t>
  </si>
  <si>
    <t>张昌淦</t>
  </si>
  <si>
    <t>90307120******00099167</t>
  </si>
  <si>
    <t>131****7973</t>
  </si>
  <si>
    <t>62218405******72095</t>
  </si>
  <si>
    <t>136****4845</t>
  </si>
  <si>
    <t>62218405******71774</t>
  </si>
  <si>
    <t>132****6029</t>
  </si>
  <si>
    <t>池乃水</t>
  </si>
  <si>
    <t>62218405******71881</t>
  </si>
  <si>
    <t>135****6026</t>
  </si>
  <si>
    <t>池其邦</t>
  </si>
  <si>
    <t>62218405******02954</t>
  </si>
  <si>
    <t>137****9255</t>
  </si>
  <si>
    <t>池乃鳌</t>
  </si>
  <si>
    <t>62218405******56091</t>
  </si>
  <si>
    <t>138****4523</t>
  </si>
  <si>
    <t>池乃锋</t>
  </si>
  <si>
    <t>62218405******72228</t>
  </si>
  <si>
    <t>139****5257</t>
  </si>
  <si>
    <t>池其汉</t>
  </si>
  <si>
    <t>62218405******72244</t>
  </si>
  <si>
    <t>135****6297</t>
  </si>
  <si>
    <t>池昌权</t>
  </si>
  <si>
    <t>62218405******03127</t>
  </si>
  <si>
    <t>135****8897</t>
  </si>
  <si>
    <t>张昌积</t>
  </si>
  <si>
    <t>90307120******00537915</t>
  </si>
  <si>
    <t>135****2835</t>
  </si>
  <si>
    <t>池乃鲛</t>
  </si>
  <si>
    <t>62218405******71675</t>
  </si>
  <si>
    <t>135****1480</t>
  </si>
  <si>
    <t>62218405******72327</t>
  </si>
  <si>
    <t>136****8074</t>
  </si>
  <si>
    <t>蒋莲华</t>
  </si>
  <si>
    <t>35040219********</t>
  </si>
  <si>
    <t>90307120******90109334</t>
  </si>
  <si>
    <t>131****5397</t>
  </si>
  <si>
    <t>张正炳</t>
  </si>
  <si>
    <t>62218405******71931</t>
  </si>
  <si>
    <t>136****2751</t>
  </si>
  <si>
    <t>张裕星</t>
  </si>
  <si>
    <t>62218405******87136</t>
  </si>
  <si>
    <t>137****0844</t>
  </si>
  <si>
    <t>张昌椿</t>
  </si>
  <si>
    <t>62218405******72087</t>
  </si>
  <si>
    <t>池其仲</t>
  </si>
  <si>
    <t>62218405******72277</t>
  </si>
  <si>
    <t>133****3717</t>
  </si>
  <si>
    <t>池乃家</t>
  </si>
  <si>
    <t>90307120******00099336</t>
  </si>
  <si>
    <t>137****4460</t>
  </si>
  <si>
    <t>62218405******03010</t>
  </si>
  <si>
    <t>139****5828</t>
  </si>
  <si>
    <t>池国均</t>
  </si>
  <si>
    <t>90307120******00068190</t>
  </si>
  <si>
    <t>139****3030</t>
  </si>
  <si>
    <t>张昌爕</t>
  </si>
  <si>
    <t>62303625******27898</t>
  </si>
  <si>
    <t>137****6909</t>
  </si>
  <si>
    <t>池其爕</t>
  </si>
  <si>
    <t>62218405******02855</t>
  </si>
  <si>
    <t>136****8769</t>
  </si>
  <si>
    <t>62218405******56547</t>
  </si>
  <si>
    <t>137****4819</t>
  </si>
  <si>
    <t>郑家开</t>
  </si>
  <si>
    <t>90307250******00030164</t>
  </si>
  <si>
    <t>133****7925</t>
  </si>
  <si>
    <t>62218405******73069</t>
  </si>
  <si>
    <t>90307120******00099407</t>
  </si>
  <si>
    <t>132****2251</t>
  </si>
  <si>
    <t>郑昌烧</t>
  </si>
  <si>
    <t>62218405******56406</t>
  </si>
  <si>
    <t>134****0282</t>
  </si>
  <si>
    <t>郑家炬</t>
  </si>
  <si>
    <t>62218405******72962</t>
  </si>
  <si>
    <t>137****0637</t>
  </si>
  <si>
    <t>郑昌海</t>
  </si>
  <si>
    <t>62218405******03176</t>
  </si>
  <si>
    <t>134****4487</t>
  </si>
  <si>
    <t>90307120******00547209</t>
  </si>
  <si>
    <t>139****3563</t>
  </si>
  <si>
    <t>郑昌启</t>
  </si>
  <si>
    <t>62218405******03192</t>
  </si>
  <si>
    <t>131****6749</t>
  </si>
  <si>
    <t>蒋联高</t>
  </si>
  <si>
    <t>90307120******00099470</t>
  </si>
  <si>
    <t>136****3665</t>
  </si>
  <si>
    <t>郑昌秋</t>
  </si>
  <si>
    <t>62218405******73200</t>
  </si>
  <si>
    <t>134****0405</t>
  </si>
  <si>
    <t>郑宜孝</t>
  </si>
  <si>
    <t>62218405******72822</t>
  </si>
  <si>
    <t>135****3302</t>
  </si>
  <si>
    <t>郑昌文</t>
  </si>
  <si>
    <t>90307120******00502248</t>
  </si>
  <si>
    <t>132****7133</t>
  </si>
  <si>
    <t>郑昌彬</t>
  </si>
  <si>
    <t>62218405******56539</t>
  </si>
  <si>
    <t>137****1012</t>
  </si>
  <si>
    <t>郑宜享</t>
  </si>
  <si>
    <t>62218405******56588</t>
  </si>
  <si>
    <t>139****0385</t>
  </si>
  <si>
    <t>张美芳</t>
  </si>
  <si>
    <t>62218405******72830</t>
  </si>
  <si>
    <t>137****4401</t>
  </si>
  <si>
    <t>郑秀香</t>
  </si>
  <si>
    <t>62218405******33770</t>
  </si>
  <si>
    <t>133****6843</t>
  </si>
  <si>
    <t>郑昌健</t>
  </si>
  <si>
    <t>62218405******73044</t>
  </si>
  <si>
    <t>133****3569</t>
  </si>
  <si>
    <t>郑昌荣</t>
  </si>
  <si>
    <t>62218405******72723</t>
  </si>
  <si>
    <t>139****8603</t>
  </si>
  <si>
    <t>郑昌垒</t>
  </si>
  <si>
    <t>62218405******72574</t>
  </si>
  <si>
    <t>133****9980</t>
  </si>
  <si>
    <t>90307120******00204418</t>
  </si>
  <si>
    <t>138****4511</t>
  </si>
  <si>
    <t>张昌溪</t>
  </si>
  <si>
    <t>62218405******57008</t>
  </si>
  <si>
    <t>139****1165</t>
  </si>
  <si>
    <t>郭永樟</t>
  </si>
  <si>
    <t>62218405******57032</t>
  </si>
  <si>
    <t>133****0473</t>
  </si>
  <si>
    <t>张家祥</t>
  </si>
  <si>
    <t>90307120******00099602</t>
  </si>
  <si>
    <t>139****1540</t>
  </si>
  <si>
    <t>张裕钩</t>
  </si>
  <si>
    <t>62218405******73309</t>
  </si>
  <si>
    <t>张昌春</t>
  </si>
  <si>
    <t>62218405******73325</t>
  </si>
  <si>
    <t>132****5230</t>
  </si>
  <si>
    <t>张昌碧</t>
  </si>
  <si>
    <t>62218405******73887</t>
  </si>
  <si>
    <t>138****4077</t>
  </si>
  <si>
    <t>张家箱</t>
  </si>
  <si>
    <t>62218405******57040</t>
  </si>
  <si>
    <t>139****0878</t>
  </si>
  <si>
    <t>张昌朝</t>
  </si>
  <si>
    <t>62218405******73549</t>
  </si>
  <si>
    <t>133****9683</t>
  </si>
  <si>
    <t>池其钊</t>
  </si>
  <si>
    <t>90307120******00099666</t>
  </si>
  <si>
    <t>139****5504</t>
  </si>
  <si>
    <t>池乃均</t>
  </si>
  <si>
    <t>90307120******00099675</t>
  </si>
  <si>
    <t>132****3833</t>
  </si>
  <si>
    <t>张玉珠</t>
  </si>
  <si>
    <t>62218405******56620</t>
  </si>
  <si>
    <t>139****4210</t>
  </si>
  <si>
    <t>张裕木</t>
  </si>
  <si>
    <t>62218405******73655</t>
  </si>
  <si>
    <t>133****1583</t>
  </si>
  <si>
    <t>张承垒</t>
  </si>
  <si>
    <t>90307120******00099700</t>
  </si>
  <si>
    <t>131****2572</t>
  </si>
  <si>
    <t>池其珍</t>
  </si>
  <si>
    <t>62218405******20269</t>
  </si>
  <si>
    <t>135****2816</t>
  </si>
  <si>
    <t>62218405******56950</t>
  </si>
  <si>
    <t>136****0647</t>
  </si>
  <si>
    <t>池其星</t>
  </si>
  <si>
    <t>62218405******56786</t>
  </si>
  <si>
    <t>139****9252</t>
  </si>
  <si>
    <t>张家垒</t>
  </si>
  <si>
    <t>62218405******03291</t>
  </si>
  <si>
    <t>137****2474</t>
  </si>
  <si>
    <t>池邦鲜</t>
  </si>
  <si>
    <t>62218405******56984</t>
  </si>
  <si>
    <t>138****3262</t>
  </si>
  <si>
    <t>张珠芳</t>
  </si>
  <si>
    <t>62218405******73572</t>
  </si>
  <si>
    <t>132****3750</t>
  </si>
  <si>
    <t>张裕上</t>
  </si>
  <si>
    <t>62218405******73788</t>
  </si>
  <si>
    <t>134****0721</t>
  </si>
  <si>
    <t>张昌桔</t>
  </si>
  <si>
    <t>62218405******20228</t>
  </si>
  <si>
    <t>138****7693</t>
  </si>
  <si>
    <t>张昌地</t>
  </si>
  <si>
    <t>62218405******73473</t>
  </si>
  <si>
    <t>139****0348</t>
  </si>
  <si>
    <t>张昌灶</t>
  </si>
  <si>
    <t>90307120******00099808</t>
  </si>
  <si>
    <t>132****4692</t>
  </si>
  <si>
    <t>连春锦</t>
  </si>
  <si>
    <t>62218405******56919</t>
  </si>
  <si>
    <t>139****5825</t>
  </si>
  <si>
    <t>郑新梅</t>
  </si>
  <si>
    <t>62218405******57016</t>
  </si>
  <si>
    <t>131****1617</t>
  </si>
  <si>
    <t>郭永富</t>
  </si>
  <si>
    <t>62218405******56695</t>
  </si>
  <si>
    <t>134****5744</t>
  </si>
  <si>
    <t>罗立权</t>
  </si>
  <si>
    <t>62218405******57297</t>
  </si>
  <si>
    <t>131****3191</t>
  </si>
  <si>
    <t>罗志基</t>
  </si>
  <si>
    <t>62218405******57123</t>
  </si>
  <si>
    <t>136****7797</t>
  </si>
  <si>
    <t>廖新芳</t>
  </si>
  <si>
    <t>62218405******57289</t>
  </si>
  <si>
    <t>136****0286</t>
  </si>
  <si>
    <t>罗志章</t>
  </si>
  <si>
    <t>62218405******73960</t>
  </si>
  <si>
    <t>131****3718</t>
  </si>
  <si>
    <t>罗立汕</t>
  </si>
  <si>
    <t>35042550********</t>
  </si>
  <si>
    <t>90307120******00099880</t>
  </si>
  <si>
    <t>139****8474</t>
  </si>
  <si>
    <t>罗立寿</t>
  </si>
  <si>
    <t>62218405******57099</t>
  </si>
  <si>
    <t>132****1720</t>
  </si>
  <si>
    <t>林昌帮</t>
  </si>
  <si>
    <t>62218405******73986</t>
  </si>
  <si>
    <t>139****3650</t>
  </si>
  <si>
    <t>郑永生</t>
  </si>
  <si>
    <t>62218405******74075</t>
  </si>
  <si>
    <t>132****5995</t>
  </si>
  <si>
    <t>罗志洵</t>
  </si>
  <si>
    <t>62218405******74356</t>
  </si>
  <si>
    <t>138****8989</t>
  </si>
  <si>
    <t>林桂妹</t>
  </si>
  <si>
    <t>62218405******74216</t>
  </si>
  <si>
    <t>138****1312</t>
  </si>
  <si>
    <t>罗锦沐</t>
  </si>
  <si>
    <t>62218405******57271</t>
  </si>
  <si>
    <t>133****8376</t>
  </si>
  <si>
    <t>池秀文</t>
  </si>
  <si>
    <t>62218405******57305</t>
  </si>
  <si>
    <t>138****0040</t>
  </si>
  <si>
    <t>罗善星</t>
  </si>
  <si>
    <t>62218405******74398</t>
  </si>
  <si>
    <t>135****8109</t>
  </si>
  <si>
    <t>林昌招</t>
  </si>
  <si>
    <t>62218405******57164</t>
  </si>
  <si>
    <t>139****5856</t>
  </si>
  <si>
    <t>刘英雄</t>
  </si>
  <si>
    <t>62218405******57396</t>
  </si>
  <si>
    <t>135****7451</t>
  </si>
  <si>
    <t>刘英奇</t>
  </si>
  <si>
    <t>62218405******57602</t>
  </si>
  <si>
    <t>131****8773</t>
  </si>
  <si>
    <t>刘振卫</t>
  </si>
  <si>
    <t>62218405******57628</t>
  </si>
  <si>
    <t>138****0375</t>
  </si>
  <si>
    <t>刘英模</t>
  </si>
  <si>
    <t>62218405******55595</t>
  </si>
  <si>
    <t>138****2950</t>
  </si>
  <si>
    <t>刘涵标</t>
  </si>
  <si>
    <t>62218405******03531</t>
  </si>
  <si>
    <t>136****1231</t>
  </si>
  <si>
    <t>刘英善</t>
  </si>
  <si>
    <t>62218405******20301</t>
  </si>
  <si>
    <t>134****8182</t>
  </si>
  <si>
    <t>刘英添</t>
  </si>
  <si>
    <t>62218405******74471</t>
  </si>
  <si>
    <t>139****1588</t>
  </si>
  <si>
    <t>刘英祖</t>
  </si>
  <si>
    <t>62218405******57610</t>
  </si>
  <si>
    <t>133****7715</t>
  </si>
  <si>
    <t>刘双锦</t>
  </si>
  <si>
    <t>62218405******74703</t>
  </si>
  <si>
    <t>137****6401</t>
  </si>
  <si>
    <t>刘伟暖</t>
  </si>
  <si>
    <t>62218405******74778</t>
  </si>
  <si>
    <t>134****1246</t>
  </si>
  <si>
    <t>陈发禄</t>
  </si>
  <si>
    <t>62218405******20293</t>
  </si>
  <si>
    <t>133****3984</t>
  </si>
  <si>
    <t>刘英楠</t>
  </si>
  <si>
    <t>62218405******57388</t>
  </si>
  <si>
    <t>139****8191</t>
  </si>
  <si>
    <t>罗美珠</t>
  </si>
  <si>
    <t>62218405******57313</t>
  </si>
  <si>
    <t>132****6742</t>
  </si>
  <si>
    <t>陈炳发</t>
  </si>
  <si>
    <t>62218405******57412</t>
  </si>
  <si>
    <t>131****3968</t>
  </si>
  <si>
    <t>刘煌标</t>
  </si>
  <si>
    <t>62218405******74851</t>
  </si>
  <si>
    <t>135****6041</t>
  </si>
  <si>
    <t>刘双明</t>
  </si>
  <si>
    <t>62218405******57339</t>
  </si>
  <si>
    <t>刘城标</t>
  </si>
  <si>
    <t>62218405******74810</t>
  </si>
  <si>
    <t>132****4020</t>
  </si>
  <si>
    <t>大田县广平镇苏桥村水稻种植保险投保人情况明细表</t>
  </si>
  <si>
    <t>方弟</t>
  </si>
  <si>
    <t>62218405******10012</t>
  </si>
  <si>
    <t>134****5395</t>
  </si>
  <si>
    <t>大张田</t>
  </si>
  <si>
    <t>詹大宝</t>
  </si>
  <si>
    <t>90307120******00292741</t>
  </si>
  <si>
    <t>139****0640</t>
  </si>
  <si>
    <t>62218405******30594</t>
  </si>
  <si>
    <t>138****0353</t>
  </si>
  <si>
    <t>詹兴联</t>
  </si>
  <si>
    <t>62218405******10632</t>
  </si>
  <si>
    <t>133****7529</t>
  </si>
  <si>
    <t>62218405******10269</t>
  </si>
  <si>
    <t>138****6421</t>
  </si>
  <si>
    <t>张乃有</t>
  </si>
  <si>
    <t>90307120******00078331</t>
  </si>
  <si>
    <t>132****5251</t>
  </si>
  <si>
    <t>张玉成</t>
  </si>
  <si>
    <t>90307120******00078340</t>
  </si>
  <si>
    <t>136****0243</t>
  </si>
  <si>
    <t>林长柱</t>
  </si>
  <si>
    <t>90307120******00078359</t>
  </si>
  <si>
    <t>133****4955</t>
  </si>
  <si>
    <t>詹大造</t>
  </si>
  <si>
    <t>90307120******00078368</t>
  </si>
  <si>
    <t>133****9158</t>
  </si>
  <si>
    <t>詹芳岳</t>
  </si>
  <si>
    <t>62218405******09881</t>
  </si>
  <si>
    <t>131****1662</t>
  </si>
  <si>
    <t>詹芳梓</t>
  </si>
  <si>
    <t>90307120******00078386</t>
  </si>
  <si>
    <t>138****6214</t>
  </si>
  <si>
    <t>廖乃灶</t>
  </si>
  <si>
    <t>90307120******00078395</t>
  </si>
  <si>
    <t>134****5291</t>
  </si>
  <si>
    <t>廖上燕</t>
  </si>
  <si>
    <t>90307120******00078402</t>
  </si>
  <si>
    <t>139****6382</t>
  </si>
  <si>
    <t>林长汀</t>
  </si>
  <si>
    <t>62218405******09824</t>
  </si>
  <si>
    <t>137****6002</t>
  </si>
  <si>
    <t>张乃瑞</t>
  </si>
  <si>
    <t>62218405******09964</t>
  </si>
  <si>
    <t>郑宜根</t>
  </si>
  <si>
    <t>90307120******00078439</t>
  </si>
  <si>
    <t>138****5860</t>
  </si>
  <si>
    <t>詹兴冲</t>
  </si>
  <si>
    <t>90307120******00078448</t>
  </si>
  <si>
    <t>132****3122</t>
  </si>
  <si>
    <t>62218405******09998</t>
  </si>
  <si>
    <t>133****7003</t>
  </si>
  <si>
    <t>詹大模</t>
  </si>
  <si>
    <t>90307120******00078466</t>
  </si>
  <si>
    <t>133****6823</t>
  </si>
  <si>
    <t>詹大仓</t>
  </si>
  <si>
    <t>90307120******00078475</t>
  </si>
  <si>
    <t>134****0641</t>
  </si>
  <si>
    <t>詹大辛</t>
  </si>
  <si>
    <t>90307120******00078484</t>
  </si>
  <si>
    <t>134****0474</t>
  </si>
  <si>
    <t>詹大樟</t>
  </si>
  <si>
    <t>90307120******00078493</t>
  </si>
  <si>
    <t>131****7374</t>
  </si>
  <si>
    <t>詹大长</t>
  </si>
  <si>
    <t>90307120******00078509</t>
  </si>
  <si>
    <t>135****9317</t>
  </si>
  <si>
    <t>詹兴朝</t>
  </si>
  <si>
    <t>62218405******21956</t>
  </si>
  <si>
    <t>137****8939</t>
  </si>
  <si>
    <t>詹恢吉</t>
  </si>
  <si>
    <t>90307120******00078527</t>
  </si>
  <si>
    <t>138****5553</t>
  </si>
  <si>
    <t>詹大虎</t>
  </si>
  <si>
    <t>62218405******09774</t>
  </si>
  <si>
    <t>131****1419</t>
  </si>
  <si>
    <t>詹大礼</t>
  </si>
  <si>
    <t>90307120******00078545</t>
  </si>
  <si>
    <t>139****9582</t>
  </si>
  <si>
    <t>詹兴通</t>
  </si>
  <si>
    <t>62218405******10913</t>
  </si>
  <si>
    <t>138****9001</t>
  </si>
  <si>
    <t>詹兴高</t>
  </si>
  <si>
    <t>62218405******21931</t>
  </si>
  <si>
    <t>139****5456</t>
  </si>
  <si>
    <t>张秋妹</t>
  </si>
  <si>
    <t>90307120******00078572</t>
  </si>
  <si>
    <t>郑秀美</t>
  </si>
  <si>
    <t>90307120******00078581</t>
  </si>
  <si>
    <t>134****6487</t>
  </si>
  <si>
    <t>詹恢观</t>
  </si>
  <si>
    <t>90307120******00078590</t>
  </si>
  <si>
    <t>133****6243</t>
  </si>
  <si>
    <t>詹兴智</t>
  </si>
  <si>
    <t>90307120******00078607</t>
  </si>
  <si>
    <t>139****0280</t>
  </si>
  <si>
    <t>詹兴勇</t>
  </si>
  <si>
    <t>90307120******00078616</t>
  </si>
  <si>
    <t>135****3154</t>
  </si>
  <si>
    <t>詹兴顺</t>
  </si>
  <si>
    <t>90307120******00078625</t>
  </si>
  <si>
    <t>137****3084</t>
  </si>
  <si>
    <t>廖新香</t>
  </si>
  <si>
    <t>90307120******00078634</t>
  </si>
  <si>
    <t>134****3830</t>
  </si>
  <si>
    <t>62218405******22152</t>
  </si>
  <si>
    <t>137****1701</t>
  </si>
  <si>
    <t>张乃海</t>
  </si>
  <si>
    <t>90307120******00078661</t>
  </si>
  <si>
    <t>138****5781</t>
  </si>
  <si>
    <t>张乃寿</t>
  </si>
  <si>
    <t>90307120******00078670</t>
  </si>
  <si>
    <t>139****8975</t>
  </si>
  <si>
    <t>詹兴传</t>
  </si>
  <si>
    <t>90307120******00078689</t>
  </si>
  <si>
    <t>132****0036</t>
  </si>
  <si>
    <t>詹大钰</t>
  </si>
  <si>
    <t>90307120******00078698</t>
  </si>
  <si>
    <t>131****4776</t>
  </si>
  <si>
    <t>詹兴义</t>
  </si>
  <si>
    <t>90307120******00078705</t>
  </si>
  <si>
    <t>138****8478</t>
  </si>
  <si>
    <t>詹大昇</t>
  </si>
  <si>
    <t>90307120******00078714</t>
  </si>
  <si>
    <t>138****5865</t>
  </si>
  <si>
    <t>詹兴财</t>
  </si>
  <si>
    <t>62218405******11135</t>
  </si>
  <si>
    <t>139****9837</t>
  </si>
  <si>
    <t>郑玉美</t>
  </si>
  <si>
    <t>90307120******00078732</t>
  </si>
  <si>
    <t>133****0558</t>
  </si>
  <si>
    <t>詹兴诗</t>
  </si>
  <si>
    <t>90307120******00078741</t>
  </si>
  <si>
    <t>詹大福</t>
  </si>
  <si>
    <t>90307120******00078750</t>
  </si>
  <si>
    <t>137****2784</t>
  </si>
  <si>
    <t>詹大活</t>
  </si>
  <si>
    <t>90307120******00078769</t>
  </si>
  <si>
    <t>139****8261</t>
  </si>
  <si>
    <t>詹芳标</t>
  </si>
  <si>
    <t>90307120******00078778</t>
  </si>
  <si>
    <t>139****2952</t>
  </si>
  <si>
    <t>詹大国</t>
  </si>
  <si>
    <t>90307120******00078787</t>
  </si>
  <si>
    <t>131****1469</t>
  </si>
  <si>
    <t>詹芳炉</t>
  </si>
  <si>
    <t>90307120******00078796</t>
  </si>
  <si>
    <t>138****3006</t>
  </si>
  <si>
    <t>詹恢象</t>
  </si>
  <si>
    <t>90307120******00078803</t>
  </si>
  <si>
    <t>131****7649</t>
  </si>
  <si>
    <t>詹兴怀</t>
  </si>
  <si>
    <t>90307120******00078812</t>
  </si>
  <si>
    <t>134****3709</t>
  </si>
  <si>
    <t>詹大森</t>
  </si>
  <si>
    <t>62218405******10970</t>
  </si>
  <si>
    <t>139****3462</t>
  </si>
  <si>
    <t>詹大苗</t>
  </si>
  <si>
    <t>90307120******00078830</t>
  </si>
  <si>
    <t>133****8617</t>
  </si>
  <si>
    <t>詹大接</t>
  </si>
  <si>
    <t>62218405******22194</t>
  </si>
  <si>
    <t>139****4576</t>
  </si>
  <si>
    <t>詹荣国</t>
  </si>
  <si>
    <t>90307120******00078858</t>
  </si>
  <si>
    <t>135****4342</t>
  </si>
  <si>
    <t>詹大扬</t>
  </si>
  <si>
    <t>62218405******28747</t>
  </si>
  <si>
    <t>136****4379</t>
  </si>
  <si>
    <t>詹芳堡</t>
  </si>
  <si>
    <t>90307120******00078876</t>
  </si>
  <si>
    <t>135****1002</t>
  </si>
  <si>
    <t>詹芳建</t>
  </si>
  <si>
    <t>90307120******00078885</t>
  </si>
  <si>
    <t>133****1347</t>
  </si>
  <si>
    <t>张乃湖</t>
  </si>
  <si>
    <t>90307120******00078894</t>
  </si>
  <si>
    <t>133****1818</t>
  </si>
  <si>
    <t>张乃铭</t>
  </si>
  <si>
    <t>90307120******00078901</t>
  </si>
  <si>
    <t>134****7890</t>
  </si>
  <si>
    <t>张乃圳</t>
  </si>
  <si>
    <t>62218405******12497</t>
  </si>
  <si>
    <t>136****5579</t>
  </si>
  <si>
    <t>张乃锡</t>
  </si>
  <si>
    <t>62218405******12265</t>
  </si>
  <si>
    <t>131****9320</t>
  </si>
  <si>
    <t>90307120******00078929</t>
  </si>
  <si>
    <t>133****8114</t>
  </si>
  <si>
    <t>90307120******00078938</t>
  </si>
  <si>
    <t>137****3796</t>
  </si>
  <si>
    <t>张兴盛</t>
  </si>
  <si>
    <t>90307120******00078947</t>
  </si>
  <si>
    <t>135****1682</t>
  </si>
  <si>
    <t>张兴随</t>
  </si>
  <si>
    <t>90307120******00078956</t>
  </si>
  <si>
    <t>138****6210</t>
  </si>
  <si>
    <t>张乃坎</t>
  </si>
  <si>
    <t>90307120******00078965</t>
  </si>
  <si>
    <t>131****9321</t>
  </si>
  <si>
    <t>张玉燕</t>
  </si>
  <si>
    <t>62218405******12513</t>
  </si>
  <si>
    <t>137****6680</t>
  </si>
  <si>
    <t>张乃应</t>
  </si>
  <si>
    <t>62218405******28705</t>
  </si>
  <si>
    <t>135****3685</t>
  </si>
  <si>
    <t>詹大群</t>
  </si>
  <si>
    <t>90307120******00078992</t>
  </si>
  <si>
    <t>132****0258</t>
  </si>
  <si>
    <t>詹大江</t>
  </si>
  <si>
    <t>62218405******22285</t>
  </si>
  <si>
    <t>136****3995</t>
  </si>
  <si>
    <t>詹大广</t>
  </si>
  <si>
    <t>90307120******00079018</t>
  </si>
  <si>
    <t>137****1010</t>
  </si>
  <si>
    <t>詹大均</t>
  </si>
  <si>
    <t>90307120******00079027</t>
  </si>
  <si>
    <t>132****7104</t>
  </si>
  <si>
    <t>詹兴记</t>
  </si>
  <si>
    <t>90307120******00079036</t>
  </si>
  <si>
    <t>139****5122</t>
  </si>
  <si>
    <t>詹兴维</t>
  </si>
  <si>
    <t>90307120******00079045</t>
  </si>
  <si>
    <t>139****6762</t>
  </si>
  <si>
    <t>詹兴华</t>
  </si>
  <si>
    <t>90307120******00079054</t>
  </si>
  <si>
    <t>139****2530</t>
  </si>
  <si>
    <t>詹兴钗</t>
  </si>
  <si>
    <t>90307120******00079063</t>
  </si>
  <si>
    <t>136****1486</t>
  </si>
  <si>
    <t>詹恢产</t>
  </si>
  <si>
    <t>90307120******00624731</t>
  </si>
  <si>
    <t>139****5898</t>
  </si>
  <si>
    <t>詹恢渭</t>
  </si>
  <si>
    <t>90307120******00079081</t>
  </si>
  <si>
    <t>131****5004</t>
  </si>
  <si>
    <t>詹恢烽</t>
  </si>
  <si>
    <t>90307120******00079090</t>
  </si>
  <si>
    <t>133****2309</t>
  </si>
  <si>
    <t>詹恢初</t>
  </si>
  <si>
    <t>90307120******00079107</t>
  </si>
  <si>
    <t>136****7627</t>
  </si>
  <si>
    <t>詹恢衡</t>
  </si>
  <si>
    <t>90307120******00079116</t>
  </si>
  <si>
    <t>135****4811</t>
  </si>
  <si>
    <t>詹祖首</t>
  </si>
  <si>
    <t>90307120******00079143</t>
  </si>
  <si>
    <t>136****1036</t>
  </si>
  <si>
    <t>乐桂妹</t>
  </si>
  <si>
    <t>90307120******00079152</t>
  </si>
  <si>
    <t>137****9384</t>
  </si>
  <si>
    <t>62218405******12026</t>
  </si>
  <si>
    <t>137****1224</t>
  </si>
  <si>
    <t>詹祖荣</t>
  </si>
  <si>
    <t>90307120******00079134</t>
  </si>
  <si>
    <t>138****1491</t>
  </si>
  <si>
    <t>林秀姬</t>
  </si>
  <si>
    <t>62218405******13339</t>
  </si>
  <si>
    <t>131****6436</t>
  </si>
  <si>
    <t>詹兴评</t>
  </si>
  <si>
    <t>90307120******00079205</t>
  </si>
  <si>
    <t>134****8740</t>
  </si>
  <si>
    <t>詹大动</t>
  </si>
  <si>
    <t>90307120******00079223</t>
  </si>
  <si>
    <t>134****8729</t>
  </si>
  <si>
    <t>詹大火</t>
  </si>
  <si>
    <t>90307120******00079232</t>
  </si>
  <si>
    <t>136****6628</t>
  </si>
  <si>
    <t>詹大洽</t>
  </si>
  <si>
    <t>90307120******00079241</t>
  </si>
  <si>
    <t>137****2908</t>
  </si>
  <si>
    <t>詹大钦</t>
  </si>
  <si>
    <t>62218405******48250</t>
  </si>
  <si>
    <t>131****1724</t>
  </si>
  <si>
    <t>詹大穆</t>
  </si>
  <si>
    <t>62218405******28903</t>
  </si>
  <si>
    <t>139****6176</t>
  </si>
  <si>
    <t>詹兴练</t>
  </si>
  <si>
    <t>90307120******00079269</t>
  </si>
  <si>
    <t>137****6245</t>
  </si>
  <si>
    <t>詹兴计</t>
  </si>
  <si>
    <t>90307120******00079278</t>
  </si>
  <si>
    <t>136****3895</t>
  </si>
  <si>
    <t>詹恢泉</t>
  </si>
  <si>
    <t>62218405******13149</t>
  </si>
  <si>
    <t>詹恢桥</t>
  </si>
  <si>
    <t>62218405******13289</t>
  </si>
  <si>
    <t>134****2386</t>
  </si>
  <si>
    <t>林长宾</t>
  </si>
  <si>
    <t>62218405******13743</t>
  </si>
  <si>
    <t>139****1280</t>
  </si>
  <si>
    <t>廖上柯</t>
  </si>
  <si>
    <t>90307120******00079312</t>
  </si>
  <si>
    <t>134****6245</t>
  </si>
  <si>
    <t>詹兴秋</t>
  </si>
  <si>
    <t>90307120******00079321</t>
  </si>
  <si>
    <t>131****7807</t>
  </si>
  <si>
    <t>詹兴赤</t>
  </si>
  <si>
    <t>90307120******00079330</t>
  </si>
  <si>
    <t>詹芳夏</t>
  </si>
  <si>
    <t>62218405******13248</t>
  </si>
  <si>
    <t>136****4430</t>
  </si>
  <si>
    <t>詹恢明</t>
  </si>
  <si>
    <t>90307120******00079358</t>
  </si>
  <si>
    <t>135****9339</t>
  </si>
  <si>
    <t>詹大巧</t>
  </si>
  <si>
    <t>90307120******00079367</t>
  </si>
  <si>
    <t>137****1776</t>
  </si>
  <si>
    <t>詹大岩</t>
  </si>
  <si>
    <t>90307120******00079376</t>
  </si>
  <si>
    <t>136****5776</t>
  </si>
  <si>
    <t>詹兴抨</t>
  </si>
  <si>
    <t>90307120******00079385</t>
  </si>
  <si>
    <t>134****5642</t>
  </si>
  <si>
    <t>林美秀</t>
  </si>
  <si>
    <t>62218405******13453</t>
  </si>
  <si>
    <t>131****3461</t>
  </si>
  <si>
    <t>詹兴起</t>
  </si>
  <si>
    <t>90307120******00079401</t>
  </si>
  <si>
    <t>133****3966</t>
  </si>
  <si>
    <t>詹兴基</t>
  </si>
  <si>
    <t>90307120******00079410</t>
  </si>
  <si>
    <t>136****2700</t>
  </si>
  <si>
    <t>詹大煃</t>
  </si>
  <si>
    <t>62218405******28812</t>
  </si>
  <si>
    <t>138****1089</t>
  </si>
  <si>
    <t>张春秀</t>
  </si>
  <si>
    <t>62218405******13115</t>
  </si>
  <si>
    <t>134****8814</t>
  </si>
  <si>
    <t>林新珠</t>
  </si>
  <si>
    <t>62218405******13560</t>
  </si>
  <si>
    <t>131****9795</t>
  </si>
  <si>
    <t>90307120******00079456</t>
  </si>
  <si>
    <t>131****5500</t>
  </si>
  <si>
    <t>詹秀娇</t>
  </si>
  <si>
    <t>62218405******13685</t>
  </si>
  <si>
    <t>136****7331</t>
  </si>
  <si>
    <t>詹兴衍</t>
  </si>
  <si>
    <t>90307120******00013035</t>
  </si>
  <si>
    <t>139****4843</t>
  </si>
  <si>
    <t>詹恢雄</t>
  </si>
  <si>
    <t>62218405******12885</t>
  </si>
  <si>
    <t>131****0174</t>
  </si>
  <si>
    <t>詹兴柒</t>
  </si>
  <si>
    <t>90307120******00079492</t>
  </si>
  <si>
    <t>138****6117</t>
  </si>
  <si>
    <t>詹兴存</t>
  </si>
  <si>
    <t>90307120******00079508</t>
  </si>
  <si>
    <t>132****0082</t>
  </si>
  <si>
    <t>詹兴灼</t>
  </si>
  <si>
    <t>90307120******00079517</t>
  </si>
  <si>
    <t>137****4379</t>
  </si>
  <si>
    <t>詹大聪</t>
  </si>
  <si>
    <t>62218405******13222</t>
  </si>
  <si>
    <t>133****5693</t>
  </si>
  <si>
    <t>詹大济</t>
  </si>
  <si>
    <t>62218405******12794</t>
  </si>
  <si>
    <t>135****8805</t>
  </si>
  <si>
    <t>詹大湖</t>
  </si>
  <si>
    <t>90307120******00079535</t>
  </si>
  <si>
    <t>135****3274</t>
  </si>
  <si>
    <t>詹大深</t>
  </si>
  <si>
    <t>62218405******13859</t>
  </si>
  <si>
    <t>137****4279</t>
  </si>
  <si>
    <t>詹大进</t>
  </si>
  <si>
    <t>62218405******13867</t>
  </si>
  <si>
    <t>137****7037</t>
  </si>
  <si>
    <t>詹大源</t>
  </si>
  <si>
    <t>90307120******00079553</t>
  </si>
  <si>
    <t>134****3144</t>
  </si>
  <si>
    <t>詹大畦</t>
  </si>
  <si>
    <t>90307120******00079562</t>
  </si>
  <si>
    <t>137****9583</t>
  </si>
  <si>
    <t>詹大孙</t>
  </si>
  <si>
    <t>90307120******00209244</t>
  </si>
  <si>
    <t>136****5266</t>
  </si>
  <si>
    <t>詹兴杰</t>
  </si>
  <si>
    <t>62218405******13073</t>
  </si>
  <si>
    <t>131****5515</t>
  </si>
  <si>
    <t>詹恢显</t>
  </si>
  <si>
    <t>62218405******13511</t>
  </si>
  <si>
    <t>133****7707</t>
  </si>
  <si>
    <t>詹兴熀</t>
  </si>
  <si>
    <t>62218405******12810</t>
  </si>
  <si>
    <t>131****4419</t>
  </si>
  <si>
    <t>詹大选</t>
  </si>
  <si>
    <t>90307120******00079615</t>
  </si>
  <si>
    <t>138****8639</t>
  </si>
  <si>
    <t>詹兴教</t>
  </si>
  <si>
    <t>90307120******00079624</t>
  </si>
  <si>
    <t>136****0728</t>
  </si>
  <si>
    <t>詹兴水</t>
  </si>
  <si>
    <t>90307120******00079633</t>
  </si>
  <si>
    <t>131****4158</t>
  </si>
  <si>
    <t>詹大坎</t>
  </si>
  <si>
    <t>90307120******00079642</t>
  </si>
  <si>
    <t>137****1489</t>
  </si>
  <si>
    <t>詹芳居</t>
  </si>
  <si>
    <t>90307120******00079651</t>
  </si>
  <si>
    <t>138****2321</t>
  </si>
  <si>
    <t>詹大楠</t>
  </si>
  <si>
    <t>90307120******00079660</t>
  </si>
  <si>
    <t>138****6852</t>
  </si>
  <si>
    <t>詹大烓</t>
  </si>
  <si>
    <t>62218405******22665</t>
  </si>
  <si>
    <t>131****9326</t>
  </si>
  <si>
    <t>詹大椿</t>
  </si>
  <si>
    <t>90307120******00079688</t>
  </si>
  <si>
    <t>136****4605</t>
  </si>
  <si>
    <t>詹兴煊</t>
  </si>
  <si>
    <t>62218405******06256</t>
  </si>
  <si>
    <t>135****0756</t>
  </si>
  <si>
    <t>詹大贤</t>
  </si>
  <si>
    <t>90307120******00159002</t>
  </si>
  <si>
    <t>139****5124</t>
  </si>
  <si>
    <t>詹大北</t>
  </si>
  <si>
    <t>90307120******00079713</t>
  </si>
  <si>
    <t>139****5024</t>
  </si>
  <si>
    <t>62218405******14592</t>
  </si>
  <si>
    <t>134****6739</t>
  </si>
  <si>
    <t>詹兴河</t>
  </si>
  <si>
    <t>90307120******00079731</t>
  </si>
  <si>
    <t>131****3726</t>
  </si>
  <si>
    <t>詹大基</t>
  </si>
  <si>
    <t>62218405******15813</t>
  </si>
  <si>
    <t>136****8849</t>
  </si>
  <si>
    <t>詹芳说</t>
  </si>
  <si>
    <t>90307120******00079759</t>
  </si>
  <si>
    <t>136****7356</t>
  </si>
  <si>
    <t>廖小妹</t>
  </si>
  <si>
    <t>90307120******00556341</t>
  </si>
  <si>
    <t>137****2219</t>
  </si>
  <si>
    <t>詹大通</t>
  </si>
  <si>
    <t>90307120******00079777</t>
  </si>
  <si>
    <t>136****4149</t>
  </si>
  <si>
    <t>詹大户</t>
  </si>
  <si>
    <t>62218405******14105</t>
  </si>
  <si>
    <t>135****1586</t>
  </si>
  <si>
    <t>詹大路</t>
  </si>
  <si>
    <t>90307120******00079795</t>
  </si>
  <si>
    <t>134****2426</t>
  </si>
  <si>
    <t>詹大全</t>
  </si>
  <si>
    <t>90307120******00079802</t>
  </si>
  <si>
    <t>135****8901</t>
  </si>
  <si>
    <t>詹大锡</t>
  </si>
  <si>
    <t>90307120******00079811</t>
  </si>
  <si>
    <t>135****1507</t>
  </si>
  <si>
    <t>詹大清</t>
  </si>
  <si>
    <t>90307120******00079839</t>
  </si>
  <si>
    <t>133****4919</t>
  </si>
  <si>
    <t>詹大捐</t>
  </si>
  <si>
    <t>90307120******00079848</t>
  </si>
  <si>
    <t>132****2432</t>
  </si>
  <si>
    <t>詹大圳</t>
  </si>
  <si>
    <t>90307120******00079857</t>
  </si>
  <si>
    <t>134****2318</t>
  </si>
  <si>
    <t>詹大熙</t>
  </si>
  <si>
    <t>90307120******00079866</t>
  </si>
  <si>
    <t>137****2957</t>
  </si>
  <si>
    <t>詹大维</t>
  </si>
  <si>
    <t>90307120******00079875</t>
  </si>
  <si>
    <t>137****1546</t>
  </si>
  <si>
    <t>詹大红</t>
  </si>
  <si>
    <t>90307120******00079884</t>
  </si>
  <si>
    <t>131****4458</t>
  </si>
  <si>
    <t>詹大初</t>
  </si>
  <si>
    <t>90307120******00079893</t>
  </si>
  <si>
    <t>131****2228</t>
  </si>
  <si>
    <t>詹大团</t>
  </si>
  <si>
    <t>90307120******00079900</t>
  </si>
  <si>
    <t>133****3016</t>
  </si>
  <si>
    <t>张新华</t>
  </si>
  <si>
    <t>90307120******00079919</t>
  </si>
  <si>
    <t>135****9939</t>
  </si>
  <si>
    <t>詹兴胜</t>
  </si>
  <si>
    <t>62218405******16092</t>
  </si>
  <si>
    <t>131****0178</t>
  </si>
  <si>
    <t>詹大起</t>
  </si>
  <si>
    <t>90307120******00079937</t>
  </si>
  <si>
    <t>131****5616</t>
  </si>
  <si>
    <t>詹大华</t>
  </si>
  <si>
    <t>90307120******00079946</t>
  </si>
  <si>
    <t>131****6235</t>
  </si>
  <si>
    <t>詹大林</t>
  </si>
  <si>
    <t>90307120******00079955</t>
  </si>
  <si>
    <t>139****9563</t>
  </si>
  <si>
    <t>方胥友</t>
  </si>
  <si>
    <t>62218405******22954</t>
  </si>
  <si>
    <t>132****5406</t>
  </si>
  <si>
    <t>詹大再</t>
  </si>
  <si>
    <t>90307120******00079973</t>
  </si>
  <si>
    <t>134****6356</t>
  </si>
  <si>
    <t>郑秀兰</t>
  </si>
  <si>
    <t>62218405******15862</t>
  </si>
  <si>
    <t>135****0040</t>
  </si>
  <si>
    <t>詹兴锦</t>
  </si>
  <si>
    <t>90307120******00079991</t>
  </si>
  <si>
    <t>136****4987</t>
  </si>
  <si>
    <t>詹兴春</t>
  </si>
  <si>
    <t>90307120******00080015</t>
  </si>
  <si>
    <t>134****0318</t>
  </si>
  <si>
    <t>詹大匀</t>
  </si>
  <si>
    <t>90307120******00080024</t>
  </si>
  <si>
    <t>139****4365</t>
  </si>
  <si>
    <t>詹大年</t>
  </si>
  <si>
    <t>62218405******23051</t>
  </si>
  <si>
    <t>133****7054</t>
  </si>
  <si>
    <t>詹大埕</t>
  </si>
  <si>
    <t>90307120******00080042</t>
  </si>
  <si>
    <t>137****2174</t>
  </si>
  <si>
    <t>詹兴潘</t>
  </si>
  <si>
    <t>62218405******14634</t>
  </si>
  <si>
    <t>138****7109</t>
  </si>
  <si>
    <t>詹兴淦</t>
  </si>
  <si>
    <t>62218405******21139</t>
  </si>
  <si>
    <t>139****6194</t>
  </si>
  <si>
    <t>罗梅芳</t>
  </si>
  <si>
    <t>62218405******14048</t>
  </si>
  <si>
    <t>139****5876</t>
  </si>
  <si>
    <t>詹大得</t>
  </si>
  <si>
    <t>90307120******00080088</t>
  </si>
  <si>
    <t>138****7084</t>
  </si>
  <si>
    <t>詹芳栋</t>
  </si>
  <si>
    <t>90307120******00080097</t>
  </si>
  <si>
    <t>137****8878</t>
  </si>
  <si>
    <t>詹芳株</t>
  </si>
  <si>
    <t>90307120******00080104</t>
  </si>
  <si>
    <t>135****6068</t>
  </si>
  <si>
    <t>詹芳汪</t>
  </si>
  <si>
    <t>62218405******14972</t>
  </si>
  <si>
    <t>139****2595</t>
  </si>
  <si>
    <t>詹大钞</t>
  </si>
  <si>
    <t>90307120******00080122</t>
  </si>
  <si>
    <t>137****2920</t>
  </si>
  <si>
    <t>詹大池</t>
  </si>
  <si>
    <t>62218405******15185</t>
  </si>
  <si>
    <t>134****9584</t>
  </si>
  <si>
    <t>詹大令</t>
  </si>
  <si>
    <t>90307120******00080140</t>
  </si>
  <si>
    <t>136****5761</t>
  </si>
  <si>
    <t>詹大俊</t>
  </si>
  <si>
    <t>90307120******00080159</t>
  </si>
  <si>
    <t>139****5670</t>
  </si>
  <si>
    <t>詹大干</t>
  </si>
  <si>
    <t>90307120******00080168</t>
  </si>
  <si>
    <t>137****5628</t>
  </si>
  <si>
    <t>詹大永</t>
  </si>
  <si>
    <t>90307120******00138874</t>
  </si>
  <si>
    <t>136****9004</t>
  </si>
  <si>
    <t>詹大本</t>
  </si>
  <si>
    <t>90307120******00080186</t>
  </si>
  <si>
    <t>132****7085</t>
  </si>
  <si>
    <t>詹大能</t>
  </si>
  <si>
    <t>90307120******00124291</t>
  </si>
  <si>
    <t>132****2245</t>
  </si>
  <si>
    <t>詹大郊</t>
  </si>
  <si>
    <t>90307120******00080202</t>
  </si>
  <si>
    <t>139****7511</t>
  </si>
  <si>
    <t>詹青家</t>
  </si>
  <si>
    <t>62218405******14410</t>
  </si>
  <si>
    <t>136****0783</t>
  </si>
  <si>
    <t>廖新贵</t>
  </si>
  <si>
    <t>90307120******00080239</t>
  </si>
  <si>
    <t>134****4669</t>
  </si>
  <si>
    <t>廖新昌</t>
  </si>
  <si>
    <t>62218405******12910</t>
  </si>
  <si>
    <t>139****7578</t>
  </si>
  <si>
    <t>廖新国</t>
  </si>
  <si>
    <t>90307120******00080257</t>
  </si>
  <si>
    <t>138****0597</t>
  </si>
  <si>
    <t>廖新桃</t>
  </si>
  <si>
    <t>90307120******00080266</t>
  </si>
  <si>
    <t>131****0403</t>
  </si>
  <si>
    <t>廖新民</t>
  </si>
  <si>
    <t>62218405******16118</t>
  </si>
  <si>
    <t>131****1213</t>
  </si>
  <si>
    <t>廖长佳</t>
  </si>
  <si>
    <t>62218405******16902</t>
  </si>
  <si>
    <t>138****8103</t>
  </si>
  <si>
    <t>郑尼华</t>
  </si>
  <si>
    <t>62218405******27911</t>
  </si>
  <si>
    <t>131****1804</t>
  </si>
  <si>
    <t>吴国英</t>
  </si>
  <si>
    <t>62218405******41694</t>
  </si>
  <si>
    <t>134****0890</t>
  </si>
  <si>
    <t>廖乃治</t>
  </si>
  <si>
    <t>62218405******17017</t>
  </si>
  <si>
    <t>132****5531</t>
  </si>
  <si>
    <t>廖新锦</t>
  </si>
  <si>
    <t>62218405******17264</t>
  </si>
  <si>
    <t>139****3189</t>
  </si>
  <si>
    <t>池碧琴</t>
  </si>
  <si>
    <t>62218405******16431</t>
  </si>
  <si>
    <t>134****0537</t>
  </si>
  <si>
    <t>廖新茂</t>
  </si>
  <si>
    <t>90307120******00080346</t>
  </si>
  <si>
    <t>136****8582</t>
  </si>
  <si>
    <t>廖香珠</t>
  </si>
  <si>
    <t>62218405******16860</t>
  </si>
  <si>
    <t>134****0439</t>
  </si>
  <si>
    <t>廖新富</t>
  </si>
  <si>
    <t>62218405******16282</t>
  </si>
  <si>
    <t>133****5768</t>
  </si>
  <si>
    <t>廖乃兴</t>
  </si>
  <si>
    <t>90307120******00080373</t>
  </si>
  <si>
    <t>137****0544</t>
  </si>
  <si>
    <t>廖乃泉</t>
  </si>
  <si>
    <t>62218405******16936</t>
  </si>
  <si>
    <t>135****2251</t>
  </si>
  <si>
    <t>廖新泉</t>
  </si>
  <si>
    <t>90307120******00080391</t>
  </si>
  <si>
    <t>134****4982</t>
  </si>
  <si>
    <t>乐在高</t>
  </si>
  <si>
    <t>62218405******33527</t>
  </si>
  <si>
    <t>131****5773</t>
  </si>
  <si>
    <t>廖新绪</t>
  </si>
  <si>
    <t>90307120******00080417</t>
  </si>
  <si>
    <t>138****4153</t>
  </si>
  <si>
    <t>廖上冬</t>
  </si>
  <si>
    <t>90307120******00080426</t>
  </si>
  <si>
    <t>138****7609</t>
  </si>
  <si>
    <t>廖新沂</t>
  </si>
  <si>
    <t>62218405******16886</t>
  </si>
  <si>
    <t>135****1892</t>
  </si>
  <si>
    <t>廖长柳</t>
  </si>
  <si>
    <t>62218405******17116</t>
  </si>
  <si>
    <t>131****6943</t>
  </si>
  <si>
    <t>廖乃清</t>
  </si>
  <si>
    <t>62218405******16761</t>
  </si>
  <si>
    <t>132****6620</t>
  </si>
  <si>
    <t>廖乃强</t>
  </si>
  <si>
    <t>90307120******00080462</t>
  </si>
  <si>
    <t>133****3108</t>
  </si>
  <si>
    <t>张秀珠</t>
  </si>
  <si>
    <t>62218405******17082</t>
  </si>
  <si>
    <t>135****9155</t>
  </si>
  <si>
    <t>廖上尾</t>
  </si>
  <si>
    <t>62218405******16852</t>
  </si>
  <si>
    <t>135****2958</t>
  </si>
  <si>
    <t>廖新祖</t>
  </si>
  <si>
    <t>62218405******48581</t>
  </si>
  <si>
    <t>138****7606</t>
  </si>
  <si>
    <t>廖新权</t>
  </si>
  <si>
    <t>62218405******16233</t>
  </si>
  <si>
    <t>135****8106</t>
  </si>
  <si>
    <t>廖新造</t>
  </si>
  <si>
    <t>90307120******00080514</t>
  </si>
  <si>
    <t>廖新利</t>
  </si>
  <si>
    <t>62218405******16316</t>
  </si>
  <si>
    <t>137****4020</t>
  </si>
  <si>
    <t>廖乃块</t>
  </si>
  <si>
    <t>62218405******16571</t>
  </si>
  <si>
    <t>133****7037</t>
  </si>
  <si>
    <t>廖乃旺</t>
  </si>
  <si>
    <t>90307120******00080541</t>
  </si>
  <si>
    <t>135****1035</t>
  </si>
  <si>
    <t>廖乃建</t>
  </si>
  <si>
    <t>62218405******16803</t>
  </si>
  <si>
    <t>133****4703</t>
  </si>
  <si>
    <t>廖乃友</t>
  </si>
  <si>
    <t>62218405******17223</t>
  </si>
  <si>
    <t>137****0634</t>
  </si>
  <si>
    <t>廖乃朝</t>
  </si>
  <si>
    <t>62218405******16977</t>
  </si>
  <si>
    <t>138****2564</t>
  </si>
  <si>
    <t>廖乃春</t>
  </si>
  <si>
    <t>62218405******16399</t>
  </si>
  <si>
    <t>138****8341</t>
  </si>
  <si>
    <t>廖圣杨</t>
  </si>
  <si>
    <t>62218405******23143</t>
  </si>
  <si>
    <t>133****6531</t>
  </si>
  <si>
    <t>廖乃叁</t>
  </si>
  <si>
    <t>90307120******00080603</t>
  </si>
  <si>
    <t>135****4843</t>
  </si>
  <si>
    <t>廖新德</t>
  </si>
  <si>
    <t>62218405******20201</t>
  </si>
  <si>
    <t>139****0901</t>
  </si>
  <si>
    <t>詹芳华</t>
  </si>
  <si>
    <t>62218405******17363</t>
  </si>
  <si>
    <t>138****6933</t>
  </si>
  <si>
    <t>詹芳北</t>
  </si>
  <si>
    <t>90307120******00080630</t>
  </si>
  <si>
    <t>135****6039</t>
  </si>
  <si>
    <t>廖克生</t>
  </si>
  <si>
    <t>62218405******05053</t>
  </si>
  <si>
    <t>136****9215</t>
  </si>
  <si>
    <t>廖克炳</t>
  </si>
  <si>
    <t>90307120******00080658</t>
  </si>
  <si>
    <t>138****4422</t>
  </si>
  <si>
    <t>廖克烧</t>
  </si>
  <si>
    <t>90307120******00080667</t>
  </si>
  <si>
    <t>廖乃传</t>
  </si>
  <si>
    <t>90307120******00080676</t>
  </si>
  <si>
    <t>139****5041</t>
  </si>
  <si>
    <t>廖乃诗</t>
  </si>
  <si>
    <t>62218405******18452</t>
  </si>
  <si>
    <t>132****3858</t>
  </si>
  <si>
    <t>廖乃深</t>
  </si>
  <si>
    <t>62218405******29026</t>
  </si>
  <si>
    <t>134****7054</t>
  </si>
  <si>
    <t>林勤华</t>
  </si>
  <si>
    <t>62218405******23275</t>
  </si>
  <si>
    <t>132****4777</t>
  </si>
  <si>
    <t>廖上鸿</t>
  </si>
  <si>
    <t>62218405******17769</t>
  </si>
  <si>
    <t>131****8356</t>
  </si>
  <si>
    <t>廖乃明</t>
  </si>
  <si>
    <t>90307120******00080747</t>
  </si>
  <si>
    <t>136****6046</t>
  </si>
  <si>
    <t>廖乃政</t>
  </si>
  <si>
    <t>62218405******23317</t>
  </si>
  <si>
    <t>139****5918</t>
  </si>
  <si>
    <t>廖克炎</t>
  </si>
  <si>
    <t>90307120******00080765</t>
  </si>
  <si>
    <t>136****1603</t>
  </si>
  <si>
    <t>廖克尾</t>
  </si>
  <si>
    <t>90307120******00080774</t>
  </si>
  <si>
    <t>134****6492</t>
  </si>
  <si>
    <t>廖克贯</t>
  </si>
  <si>
    <t>62218405******23192</t>
  </si>
  <si>
    <t>137****9332</t>
  </si>
  <si>
    <t>廖上权</t>
  </si>
  <si>
    <t>90307120******00080792</t>
  </si>
  <si>
    <t>133****0396</t>
  </si>
  <si>
    <t>廖乃校</t>
  </si>
  <si>
    <t>62218405******17850</t>
  </si>
  <si>
    <t>132****8605</t>
  </si>
  <si>
    <t>廖新剑</t>
  </si>
  <si>
    <t>62218405******18254</t>
  </si>
  <si>
    <t>134****2753</t>
  </si>
  <si>
    <t>郑红妹</t>
  </si>
  <si>
    <t>62218405******48631</t>
  </si>
  <si>
    <t>139****6959</t>
  </si>
  <si>
    <t>廖上萍</t>
  </si>
  <si>
    <t>90307120******00080836</t>
  </si>
  <si>
    <t>131****2789</t>
  </si>
  <si>
    <t>廖上沂</t>
  </si>
  <si>
    <t>90307120******00080845</t>
  </si>
  <si>
    <t>138****2587</t>
  </si>
  <si>
    <t>廖上堆</t>
  </si>
  <si>
    <t>90307120******00080854</t>
  </si>
  <si>
    <t>139****3489</t>
  </si>
  <si>
    <t>廖长榜</t>
  </si>
  <si>
    <t>62218405******17983</t>
  </si>
  <si>
    <t>132****7973</t>
  </si>
  <si>
    <t>廖上度</t>
  </si>
  <si>
    <t>90307120******00080872</t>
  </si>
  <si>
    <t>132****3505</t>
  </si>
  <si>
    <t>廖上松</t>
  </si>
  <si>
    <t>90307120******00080890</t>
  </si>
  <si>
    <t>138****4342</t>
  </si>
  <si>
    <t>廖克陆</t>
  </si>
  <si>
    <t>62218405******17678</t>
  </si>
  <si>
    <t>131****0535</t>
  </si>
  <si>
    <t>廖克文</t>
  </si>
  <si>
    <t>90307120******00080916</t>
  </si>
  <si>
    <t>133****4344</t>
  </si>
  <si>
    <t>廖上春</t>
  </si>
  <si>
    <t>62218405******18122</t>
  </si>
  <si>
    <t>133****1715</t>
  </si>
  <si>
    <t>廖乃焕</t>
  </si>
  <si>
    <t>90307120******00080934</t>
  </si>
  <si>
    <t>139****7426</t>
  </si>
  <si>
    <t>廖新群</t>
  </si>
  <si>
    <t>90307120******00080943</t>
  </si>
  <si>
    <t>137****6407</t>
  </si>
  <si>
    <t>廖克贡</t>
  </si>
  <si>
    <t>62218405******18551</t>
  </si>
  <si>
    <t>139****0262</t>
  </si>
  <si>
    <t>廖上习</t>
  </si>
  <si>
    <t>62218405******17520</t>
  </si>
  <si>
    <t>138****1488</t>
  </si>
  <si>
    <t>廖新清</t>
  </si>
  <si>
    <t>62218405******13885</t>
  </si>
  <si>
    <t>132****1008</t>
  </si>
  <si>
    <t>廖新强</t>
  </si>
  <si>
    <t>62218405******13877</t>
  </si>
  <si>
    <t>138****6568</t>
  </si>
  <si>
    <t>廖新秋</t>
  </si>
  <si>
    <t>90307120******00080998</t>
  </si>
  <si>
    <t>137****5597</t>
  </si>
  <si>
    <t>廖其灶</t>
  </si>
  <si>
    <t>62218405******17397</t>
  </si>
  <si>
    <t>135****0968</t>
  </si>
  <si>
    <t>廖其招</t>
  </si>
  <si>
    <t>62218405******17959</t>
  </si>
  <si>
    <t>132****0146</t>
  </si>
  <si>
    <t>廖上标</t>
  </si>
  <si>
    <t>62218405******18064</t>
  </si>
  <si>
    <t>135****6997</t>
  </si>
  <si>
    <t>廖乃燎</t>
  </si>
  <si>
    <t>62218405******17496</t>
  </si>
  <si>
    <t>135****3320</t>
  </si>
  <si>
    <t>方新英</t>
  </si>
  <si>
    <t>62218405******17033</t>
  </si>
  <si>
    <t>133****2299</t>
  </si>
  <si>
    <t>62218405******17504</t>
  </si>
  <si>
    <t>131****0219</t>
  </si>
  <si>
    <t>62218405******37365</t>
  </si>
  <si>
    <t>131****8564</t>
  </si>
  <si>
    <t>刘铭花</t>
  </si>
  <si>
    <t>62218405******05207</t>
  </si>
  <si>
    <t>133****6899</t>
  </si>
  <si>
    <t>廖乃西</t>
  </si>
  <si>
    <t>62218401******96831</t>
  </si>
  <si>
    <t>132****2453</t>
  </si>
  <si>
    <t>廖新务</t>
  </si>
  <si>
    <t>90307120******00081103</t>
  </si>
  <si>
    <t>137****3933</t>
  </si>
  <si>
    <t>詹青香</t>
  </si>
  <si>
    <t>62218405******18866</t>
  </si>
  <si>
    <t>138****0859</t>
  </si>
  <si>
    <t>廖乃造</t>
  </si>
  <si>
    <t>90307120******00081121</t>
  </si>
  <si>
    <t>135****5450</t>
  </si>
  <si>
    <t>廖乃生</t>
  </si>
  <si>
    <t>90307120******00081130</t>
  </si>
  <si>
    <t>135****6899</t>
  </si>
  <si>
    <t>62218405******19336</t>
  </si>
  <si>
    <t>133****0220</t>
  </si>
  <si>
    <t>廖新邦</t>
  </si>
  <si>
    <t>62218405******19310</t>
  </si>
  <si>
    <t>136****4947</t>
  </si>
  <si>
    <t>廖上万</t>
  </si>
  <si>
    <t>90307120******00081167</t>
  </si>
  <si>
    <t>135****7838</t>
  </si>
  <si>
    <t>廖上洪</t>
  </si>
  <si>
    <t>90307120******00081176</t>
  </si>
  <si>
    <t>135****3130</t>
  </si>
  <si>
    <t>林秀美</t>
  </si>
  <si>
    <t>62218405******83622</t>
  </si>
  <si>
    <t>139****1422</t>
  </si>
  <si>
    <t>廖乃根</t>
  </si>
  <si>
    <t>35042563********</t>
  </si>
  <si>
    <t>90307120******00081194</t>
  </si>
  <si>
    <t>139****2876</t>
  </si>
  <si>
    <t>廖新旺</t>
  </si>
  <si>
    <t>90307120******00081201</t>
  </si>
  <si>
    <t>134****7522</t>
  </si>
  <si>
    <t>廖上果</t>
  </si>
  <si>
    <t>62218405******23663</t>
  </si>
  <si>
    <t>134****9740</t>
  </si>
  <si>
    <t>郑上通</t>
  </si>
  <si>
    <t>90307120******00081229</t>
  </si>
  <si>
    <t>137****9897</t>
  </si>
  <si>
    <t>郑升宝</t>
  </si>
  <si>
    <t>90307120******00081238</t>
  </si>
  <si>
    <t>136****6466</t>
  </si>
  <si>
    <t>郑祥辉</t>
  </si>
  <si>
    <t>62218405******23572</t>
  </si>
  <si>
    <t>蒋秀华</t>
  </si>
  <si>
    <t>62218405******19294</t>
  </si>
  <si>
    <t>郑升土</t>
  </si>
  <si>
    <t>62218405******19724</t>
  </si>
  <si>
    <t>139****3431</t>
  </si>
  <si>
    <t>郑升和</t>
  </si>
  <si>
    <t>62218405******19260</t>
  </si>
  <si>
    <t>139****4946</t>
  </si>
  <si>
    <t>90307120******00081283</t>
  </si>
  <si>
    <t>134****5653</t>
  </si>
  <si>
    <t>廖乃槐</t>
  </si>
  <si>
    <t>62218405******18999</t>
  </si>
  <si>
    <t>133****8968</t>
  </si>
  <si>
    <t>廖乃聪</t>
  </si>
  <si>
    <t>90307120******00081309</t>
  </si>
  <si>
    <t>133****1465</t>
  </si>
  <si>
    <t>廖乃富</t>
  </si>
  <si>
    <t>62218405******19013</t>
  </si>
  <si>
    <t>136****1286</t>
  </si>
  <si>
    <t>廖乃禧</t>
  </si>
  <si>
    <t>90307120******00081327</t>
  </si>
  <si>
    <t>136****5442</t>
  </si>
  <si>
    <t>廖上玉</t>
  </si>
  <si>
    <t>62218405******23648</t>
  </si>
  <si>
    <t>137****0886</t>
  </si>
  <si>
    <t>廖新龙</t>
  </si>
  <si>
    <t>90307120******00081345</t>
  </si>
  <si>
    <t>139****6374</t>
  </si>
  <si>
    <t>廖新浩</t>
  </si>
  <si>
    <t>62218405******19047</t>
  </si>
  <si>
    <t>135****5069</t>
  </si>
  <si>
    <t>廖新灯</t>
  </si>
  <si>
    <t>90307120******00081363</t>
  </si>
  <si>
    <t>137****5125</t>
  </si>
  <si>
    <t>廖新溪</t>
  </si>
  <si>
    <t>62218405******19419</t>
  </si>
  <si>
    <t>137****2051</t>
  </si>
  <si>
    <t>廖上扬</t>
  </si>
  <si>
    <t>62218405******19104</t>
  </si>
  <si>
    <t>131****4602</t>
  </si>
  <si>
    <t>廖乃汉</t>
  </si>
  <si>
    <t>90307120******00081390</t>
  </si>
  <si>
    <t>131****0372</t>
  </si>
  <si>
    <t>廖乃贞</t>
  </si>
  <si>
    <t>62218405******23440</t>
  </si>
  <si>
    <t>136****8658</t>
  </si>
  <si>
    <t>廖长城</t>
  </si>
  <si>
    <t>62218405******19641</t>
  </si>
  <si>
    <t>132****1379</t>
  </si>
  <si>
    <t>廖乃鳌</t>
  </si>
  <si>
    <t>62218405******23655</t>
  </si>
  <si>
    <t>138****7401</t>
  </si>
  <si>
    <t>廖上宝</t>
  </si>
  <si>
    <t>62218405******48706</t>
  </si>
  <si>
    <t>131****1234</t>
  </si>
  <si>
    <t>廖乃福</t>
  </si>
  <si>
    <t>62218405******19153</t>
  </si>
  <si>
    <t>132****4052</t>
  </si>
  <si>
    <t>张乃芳</t>
  </si>
  <si>
    <t>62218405******23671</t>
  </si>
  <si>
    <t>132****9487</t>
  </si>
  <si>
    <t>廖新晴</t>
  </si>
  <si>
    <t>62303625******16579</t>
  </si>
  <si>
    <t>139****4676</t>
  </si>
  <si>
    <t>廖乃模</t>
  </si>
  <si>
    <t>90307120******00081470</t>
  </si>
  <si>
    <t>134****7867</t>
  </si>
  <si>
    <t>廖新友</t>
  </si>
  <si>
    <t>62218405******18932</t>
  </si>
  <si>
    <t>138****0268</t>
  </si>
  <si>
    <t>廖其富</t>
  </si>
  <si>
    <t>90307120******00081498</t>
  </si>
  <si>
    <t>137****6842</t>
  </si>
  <si>
    <t>廖上雨</t>
  </si>
  <si>
    <t>90307120******00081504</t>
  </si>
  <si>
    <t>132****5516</t>
  </si>
  <si>
    <t>廖长炎</t>
  </si>
  <si>
    <t>90307120******00081513</t>
  </si>
  <si>
    <t>139****6620</t>
  </si>
  <si>
    <t>廖乃有</t>
  </si>
  <si>
    <t>62218405******19187</t>
  </si>
  <si>
    <t>139****5795</t>
  </si>
  <si>
    <t>廖新建</t>
  </si>
  <si>
    <t>90307120******00081531</t>
  </si>
  <si>
    <t>137****7621</t>
  </si>
  <si>
    <t>廖新和</t>
  </si>
  <si>
    <t>90307120******00081559</t>
  </si>
  <si>
    <t>132****3774</t>
  </si>
  <si>
    <t>廖新仲</t>
  </si>
  <si>
    <t>62218405******19708</t>
  </si>
  <si>
    <t>131****3869</t>
  </si>
  <si>
    <t>廖新温</t>
  </si>
  <si>
    <t>62218405******19500</t>
  </si>
  <si>
    <t>136****4674</t>
  </si>
  <si>
    <t>廖新煖</t>
  </si>
  <si>
    <t>90307120******00081586</t>
  </si>
  <si>
    <t>138****0528</t>
  </si>
  <si>
    <t>廖乃地</t>
  </si>
  <si>
    <t>62218405******48821</t>
  </si>
  <si>
    <t>138****0372</t>
  </si>
  <si>
    <t>廖新铨</t>
  </si>
  <si>
    <t>90307120******00081602</t>
  </si>
  <si>
    <t>138****7104</t>
  </si>
  <si>
    <t>林乐华</t>
  </si>
  <si>
    <t>62218405******20623</t>
  </si>
  <si>
    <t>134****5650</t>
  </si>
  <si>
    <t>廖新煅</t>
  </si>
  <si>
    <t>62218405******20557</t>
  </si>
  <si>
    <t>135****5856</t>
  </si>
  <si>
    <t>廖新禄</t>
  </si>
  <si>
    <t>90307120******00081648</t>
  </si>
  <si>
    <t>133****8316</t>
  </si>
  <si>
    <t>廖新土</t>
  </si>
  <si>
    <t>90307120******00081657</t>
  </si>
  <si>
    <t>廖乃新</t>
  </si>
  <si>
    <t>90307120******00081666</t>
  </si>
  <si>
    <t>133****4533</t>
  </si>
  <si>
    <t>廖乃祖</t>
  </si>
  <si>
    <t>90307120******00081675</t>
  </si>
  <si>
    <t>133****3544</t>
  </si>
  <si>
    <t>廖乃锡</t>
  </si>
  <si>
    <t>62218405******20987</t>
  </si>
  <si>
    <t>廖上贡</t>
  </si>
  <si>
    <t>62218405******54592</t>
  </si>
  <si>
    <t>135****4489</t>
  </si>
  <si>
    <t>廖上池</t>
  </si>
  <si>
    <t>62218405******20805</t>
  </si>
  <si>
    <t>133****3728</t>
  </si>
  <si>
    <t>廖上源</t>
  </si>
  <si>
    <t>62218405******17238</t>
  </si>
  <si>
    <t>137****6187</t>
  </si>
  <si>
    <t>廖上安</t>
  </si>
  <si>
    <t>90307120******00081728</t>
  </si>
  <si>
    <t>138****5552</t>
  </si>
  <si>
    <t>林琼</t>
  </si>
  <si>
    <t>62218405******21126</t>
  </si>
  <si>
    <t>137****2690</t>
  </si>
  <si>
    <t>廖乃斗</t>
  </si>
  <si>
    <t>90307120******00081746</t>
  </si>
  <si>
    <t>139****3325</t>
  </si>
  <si>
    <t>廖乃箱</t>
  </si>
  <si>
    <t>62218405******23804</t>
  </si>
  <si>
    <t>136****0351</t>
  </si>
  <si>
    <t>陈玉香</t>
  </si>
  <si>
    <t>62218405******23937</t>
  </si>
  <si>
    <t>134****2913</t>
  </si>
  <si>
    <t>62218405******21142</t>
  </si>
  <si>
    <t>139****2120</t>
  </si>
  <si>
    <t>廖新焚</t>
  </si>
  <si>
    <t>62218405******20151</t>
  </si>
  <si>
    <t>134****2209</t>
  </si>
  <si>
    <t>廖乃超</t>
  </si>
  <si>
    <t>90307120******00081791</t>
  </si>
  <si>
    <t>137****4000</t>
  </si>
  <si>
    <t>廖乃记</t>
  </si>
  <si>
    <t>62218405******83697</t>
  </si>
  <si>
    <t>137****3174</t>
  </si>
  <si>
    <t>廖乃帮</t>
  </si>
  <si>
    <t>62218405******21217</t>
  </si>
  <si>
    <t>139****0840</t>
  </si>
  <si>
    <t>廖乃衡</t>
  </si>
  <si>
    <t>90307120******00081826</t>
  </si>
  <si>
    <t>133****4034</t>
  </si>
  <si>
    <t>廖新果</t>
  </si>
  <si>
    <t>62218405******20649</t>
  </si>
  <si>
    <t>139****3940</t>
  </si>
  <si>
    <t>廖乃鸿</t>
  </si>
  <si>
    <t>62218405******13009</t>
  </si>
  <si>
    <t>132****6810</t>
  </si>
  <si>
    <t>廖乃枧</t>
  </si>
  <si>
    <t>90307120******00081853</t>
  </si>
  <si>
    <t>131****9851</t>
  </si>
  <si>
    <t>廖上存</t>
  </si>
  <si>
    <t>90307120******00081862</t>
  </si>
  <si>
    <t>138****1711</t>
  </si>
  <si>
    <t>廖上永</t>
  </si>
  <si>
    <t>90307120******00081871</t>
  </si>
  <si>
    <t>137****2032</t>
  </si>
  <si>
    <t>廖乃文</t>
  </si>
  <si>
    <t>62218405******23853</t>
  </si>
  <si>
    <t>136****7778</t>
  </si>
  <si>
    <t>廖乃耀</t>
  </si>
  <si>
    <t>90307120******00081899</t>
  </si>
  <si>
    <t>137****2031</t>
  </si>
  <si>
    <t>廖新焕</t>
  </si>
  <si>
    <t>62218405******21423</t>
  </si>
  <si>
    <t>139****2101</t>
  </si>
  <si>
    <t>廖乃益</t>
  </si>
  <si>
    <t>90307120******00081924</t>
  </si>
  <si>
    <t>132****6738</t>
  </si>
  <si>
    <t>廖乃钮</t>
  </si>
  <si>
    <t>90307120******00081933</t>
  </si>
  <si>
    <t>132****7968</t>
  </si>
  <si>
    <t>90307120******00081942</t>
  </si>
  <si>
    <t>136****8134</t>
  </si>
  <si>
    <t>廖乃成</t>
  </si>
  <si>
    <t>62218405******20904</t>
  </si>
  <si>
    <t>132****2325</t>
  </si>
  <si>
    <t>廖上水</t>
  </si>
  <si>
    <t>62218405******20276</t>
  </si>
  <si>
    <t>131****3707</t>
  </si>
  <si>
    <t>廖上伦</t>
  </si>
  <si>
    <t>90307120******00081979</t>
  </si>
  <si>
    <t>135****8128</t>
  </si>
  <si>
    <t>廖乃堘</t>
  </si>
  <si>
    <t>62218405******20235</t>
  </si>
  <si>
    <t>138****2314</t>
  </si>
  <si>
    <t>廖上塘</t>
  </si>
  <si>
    <t>62218405******20490</t>
  </si>
  <si>
    <t>134****8589</t>
  </si>
  <si>
    <t>廖乃钗</t>
  </si>
  <si>
    <t>62303615******59271</t>
  </si>
  <si>
    <t>134****2590</t>
  </si>
  <si>
    <t>廖乃禄</t>
  </si>
  <si>
    <t>90307120******00082013</t>
  </si>
  <si>
    <t>136****9597</t>
  </si>
  <si>
    <t>廖乃劳</t>
  </si>
  <si>
    <t>62218405******21258</t>
  </si>
  <si>
    <t>136****3042</t>
  </si>
  <si>
    <t>廖上抄</t>
  </si>
  <si>
    <t>90307120******00082031</t>
  </si>
  <si>
    <t>139****9307</t>
  </si>
  <si>
    <t>廖乃江</t>
  </si>
  <si>
    <t>62218405******23747</t>
  </si>
  <si>
    <t>134****3421</t>
  </si>
  <si>
    <t>郭香莲</t>
  </si>
  <si>
    <t>62218405******21415</t>
  </si>
  <si>
    <t>137****4227</t>
  </si>
  <si>
    <t>廖乃济</t>
  </si>
  <si>
    <t>90307120******00082059</t>
  </si>
  <si>
    <t>135****7872</t>
  </si>
  <si>
    <t>90307120******00082068</t>
  </si>
  <si>
    <t>134****9892</t>
  </si>
  <si>
    <t>90307120******00082077</t>
  </si>
  <si>
    <t>133****1936</t>
  </si>
  <si>
    <t>廖乃须</t>
  </si>
  <si>
    <t>62218405******21191</t>
  </si>
  <si>
    <t>廖新炬</t>
  </si>
  <si>
    <t>90307120******00082095</t>
  </si>
  <si>
    <t>133****1088</t>
  </si>
  <si>
    <t>廖乃平</t>
  </si>
  <si>
    <t>90307120******00492525</t>
  </si>
  <si>
    <t>132****5109</t>
  </si>
  <si>
    <t>廖克民</t>
  </si>
  <si>
    <t>62218405******22298</t>
  </si>
  <si>
    <t>135****5003</t>
  </si>
  <si>
    <t>廖上国</t>
  </si>
  <si>
    <t>62218405******24166</t>
  </si>
  <si>
    <t>134****6146</t>
  </si>
  <si>
    <t>廖上平</t>
  </si>
  <si>
    <t>62218405******24273</t>
  </si>
  <si>
    <t>135****6787</t>
  </si>
  <si>
    <t>廖克春</t>
  </si>
  <si>
    <t>62218405******24067</t>
  </si>
  <si>
    <t>139****6066</t>
  </si>
  <si>
    <t>廖克东</t>
  </si>
  <si>
    <t>62218405******24372</t>
  </si>
  <si>
    <t>138****7884</t>
  </si>
  <si>
    <t>廖乃胜</t>
  </si>
  <si>
    <t>62218405******22363</t>
  </si>
  <si>
    <t>135****3797</t>
  </si>
  <si>
    <t>廖乃民</t>
  </si>
  <si>
    <t>62218405******21621</t>
  </si>
  <si>
    <t>136****4156</t>
  </si>
  <si>
    <t>廖乃彪</t>
  </si>
  <si>
    <t>62218405******22256</t>
  </si>
  <si>
    <t>136****7777</t>
  </si>
  <si>
    <t>廖乃志</t>
  </si>
  <si>
    <t>62218405******24356</t>
  </si>
  <si>
    <t>137****5326</t>
  </si>
  <si>
    <t>张兴煜</t>
  </si>
  <si>
    <t>62218405******21571</t>
  </si>
  <si>
    <t>138****1129</t>
  </si>
  <si>
    <t>廖上清</t>
  </si>
  <si>
    <t>90307120******00082200</t>
  </si>
  <si>
    <t>137****8034</t>
  </si>
  <si>
    <t>廖乃灿</t>
  </si>
  <si>
    <t>62218405******24430</t>
  </si>
  <si>
    <t>廖乃原</t>
  </si>
  <si>
    <t>90307120******00436720</t>
  </si>
  <si>
    <t>133****8154</t>
  </si>
  <si>
    <t>郑莲珠</t>
  </si>
  <si>
    <t>62218405******23994</t>
  </si>
  <si>
    <t>137****1228</t>
  </si>
  <si>
    <t>廖上满</t>
  </si>
  <si>
    <t>62218405******24513</t>
  </si>
  <si>
    <t>139****2071</t>
  </si>
  <si>
    <t>62218405******22553</t>
  </si>
  <si>
    <t>138****8662</t>
  </si>
  <si>
    <t>郑仙妹</t>
  </si>
  <si>
    <t>62218405******22215</t>
  </si>
  <si>
    <t>廖上煜</t>
  </si>
  <si>
    <t>62218405******08872</t>
  </si>
  <si>
    <t>139****1950</t>
  </si>
  <si>
    <t>廖克衍</t>
  </si>
  <si>
    <t>90307120******00122426</t>
  </si>
  <si>
    <t>138****0607</t>
  </si>
  <si>
    <t>廖克科</t>
  </si>
  <si>
    <t>62218405******21829</t>
  </si>
  <si>
    <t>132****6513</t>
  </si>
  <si>
    <t>廖上笔</t>
  </si>
  <si>
    <t>90307120******00082326</t>
  </si>
  <si>
    <t>134****9591</t>
  </si>
  <si>
    <t>周秀美</t>
  </si>
  <si>
    <t>62218405******13165</t>
  </si>
  <si>
    <t>137****3877</t>
  </si>
  <si>
    <t>廖上军</t>
  </si>
  <si>
    <t>90307120******00082371</t>
  </si>
  <si>
    <t>139****2738</t>
  </si>
  <si>
    <t>廖上润</t>
  </si>
  <si>
    <t>62218405******21795</t>
  </si>
  <si>
    <t>139****1128</t>
  </si>
  <si>
    <t>62218405******22629</t>
  </si>
  <si>
    <t>136****6296</t>
  </si>
  <si>
    <t>廖上秋</t>
  </si>
  <si>
    <t>62218405******22579</t>
  </si>
  <si>
    <t>138****6657</t>
  </si>
  <si>
    <t>廖乃财</t>
  </si>
  <si>
    <t>62218405******22082</t>
  </si>
  <si>
    <t>131****3988</t>
  </si>
  <si>
    <t>廖上金</t>
  </si>
  <si>
    <t>62218405******24448</t>
  </si>
  <si>
    <t>135****5410</t>
  </si>
  <si>
    <t>廖新平</t>
  </si>
  <si>
    <t>62218405******22496</t>
  </si>
  <si>
    <t>135****3473</t>
  </si>
  <si>
    <t>廖新设</t>
  </si>
  <si>
    <t>62218405******22603</t>
  </si>
  <si>
    <t>138****1366</t>
  </si>
  <si>
    <t>廖连秀</t>
  </si>
  <si>
    <t>62303615******26442</t>
  </si>
  <si>
    <t>136****4790</t>
  </si>
  <si>
    <t>90307120******00082460</t>
  </si>
  <si>
    <t>138****4452</t>
  </si>
  <si>
    <t>廖乃论</t>
  </si>
  <si>
    <t>62218405******24364</t>
  </si>
  <si>
    <t>138****3230</t>
  </si>
  <si>
    <t>廖乃烧</t>
  </si>
  <si>
    <t>90307120******00082488</t>
  </si>
  <si>
    <t>136****1630</t>
  </si>
  <si>
    <t>廖乃海</t>
  </si>
  <si>
    <t>62218405******21506</t>
  </si>
  <si>
    <t>137****7877</t>
  </si>
  <si>
    <t>廖上焕</t>
  </si>
  <si>
    <t>90307120******00494140</t>
  </si>
  <si>
    <t>135****8421</t>
  </si>
  <si>
    <t>廖上圳</t>
  </si>
  <si>
    <t>62218405******24422</t>
  </si>
  <si>
    <t>137****5872</t>
  </si>
  <si>
    <t>廖上夏</t>
  </si>
  <si>
    <t>90307120******00082576</t>
  </si>
  <si>
    <t>131****1968</t>
  </si>
  <si>
    <t>廖上城</t>
  </si>
  <si>
    <t>62218405******24026</t>
  </si>
  <si>
    <t>137****9845</t>
  </si>
  <si>
    <t>廖乃龙</t>
  </si>
  <si>
    <t>62218405******21548</t>
  </si>
  <si>
    <t>136****5044</t>
  </si>
  <si>
    <t>廖上令</t>
  </si>
  <si>
    <t>90307120******00082601</t>
  </si>
  <si>
    <t>133****1799</t>
  </si>
  <si>
    <t>廖上暖</t>
  </si>
  <si>
    <t>62218405******22033</t>
  </si>
  <si>
    <t>135****5381</t>
  </si>
  <si>
    <t>廖乃团</t>
  </si>
  <si>
    <t>62218405******24331</t>
  </si>
  <si>
    <t>133****6012</t>
  </si>
  <si>
    <t>廖上川</t>
  </si>
  <si>
    <t>62303625******09879</t>
  </si>
  <si>
    <t>138****0117</t>
  </si>
  <si>
    <t>廖上桥</t>
  </si>
  <si>
    <t>90307120******00082647</t>
  </si>
  <si>
    <t>136****5016</t>
  </si>
  <si>
    <t>廖克联</t>
  </si>
  <si>
    <t>90307120******00082665</t>
  </si>
  <si>
    <t>132****1763</t>
  </si>
  <si>
    <t>池玉兰</t>
  </si>
  <si>
    <t>62218405******22090</t>
  </si>
  <si>
    <t>139****8913</t>
  </si>
  <si>
    <t>廖克海</t>
  </si>
  <si>
    <t>62218405******21662</t>
  </si>
  <si>
    <t>137****5447</t>
  </si>
  <si>
    <t>廖克和</t>
  </si>
  <si>
    <t>62218405******22504</t>
  </si>
  <si>
    <t>138****7632</t>
  </si>
  <si>
    <t>廖上枧</t>
  </si>
  <si>
    <t>62303615******27936</t>
  </si>
  <si>
    <t>133****5792</t>
  </si>
  <si>
    <t>廖上煃</t>
  </si>
  <si>
    <t>62218405******21704</t>
  </si>
  <si>
    <t>137****6171</t>
  </si>
  <si>
    <t>90307120******00082718</t>
  </si>
  <si>
    <t>131****2945</t>
  </si>
  <si>
    <t>张延妹</t>
  </si>
  <si>
    <t>90307120******00082727</t>
  </si>
  <si>
    <t>136****1259</t>
  </si>
  <si>
    <t>廖乃群</t>
  </si>
  <si>
    <t>62303615******18242</t>
  </si>
  <si>
    <t>135****0177</t>
  </si>
  <si>
    <t>廖上炼</t>
  </si>
  <si>
    <t>90307120******00082745</t>
  </si>
  <si>
    <t>132****1453</t>
  </si>
  <si>
    <t>62218405******22942</t>
  </si>
  <si>
    <t>133****5324</t>
  </si>
  <si>
    <t>廖新语</t>
  </si>
  <si>
    <t>62218405******23130</t>
  </si>
  <si>
    <t>138****2033</t>
  </si>
  <si>
    <t>林玉香</t>
  </si>
  <si>
    <t>62218405******13181</t>
  </si>
  <si>
    <t>133****2707</t>
  </si>
  <si>
    <t>廖乃钟</t>
  </si>
  <si>
    <t>62218405******04700</t>
  </si>
  <si>
    <t>廖乃伍</t>
  </si>
  <si>
    <t>62218405******23320</t>
  </si>
  <si>
    <t>133****6781</t>
  </si>
  <si>
    <t>廖克化</t>
  </si>
  <si>
    <t>62218405******24893</t>
  </si>
  <si>
    <t>132****8136</t>
  </si>
  <si>
    <t>廖克块</t>
  </si>
  <si>
    <t>62218405******24869</t>
  </si>
  <si>
    <t>62218405******48953</t>
  </si>
  <si>
    <t>137****7112</t>
  </si>
  <si>
    <t>廖乃抄</t>
  </si>
  <si>
    <t>62218405******23262</t>
  </si>
  <si>
    <t>137****5553</t>
  </si>
  <si>
    <t>62218405******23247</t>
  </si>
  <si>
    <t>136****9045</t>
  </si>
  <si>
    <t>廖乃贤</t>
  </si>
  <si>
    <t>62218405******23049</t>
  </si>
  <si>
    <t>135****7617</t>
  </si>
  <si>
    <t>62218405******23379</t>
  </si>
  <si>
    <t>136****4434</t>
  </si>
  <si>
    <t>62218405******23403</t>
  </si>
  <si>
    <t>131****0475</t>
  </si>
  <si>
    <t>廖乃陆</t>
  </si>
  <si>
    <t>90307120******00082889</t>
  </si>
  <si>
    <t>133****6202</t>
  </si>
  <si>
    <t>廖上岩</t>
  </si>
  <si>
    <t>90307120******00082898</t>
  </si>
  <si>
    <t>137****4510</t>
  </si>
  <si>
    <t>62218405******23106</t>
  </si>
  <si>
    <t>138****8337</t>
  </si>
  <si>
    <t>廖上针</t>
  </si>
  <si>
    <t>62218405******22926</t>
  </si>
  <si>
    <t>134****2744</t>
  </si>
  <si>
    <t>廖上双</t>
  </si>
  <si>
    <t>62218405******13173</t>
  </si>
  <si>
    <t>133****6582</t>
  </si>
  <si>
    <t>廖乃品</t>
  </si>
  <si>
    <t>62218405******23437</t>
  </si>
  <si>
    <t>133****0993</t>
  </si>
  <si>
    <t>廖乃制</t>
  </si>
  <si>
    <t>90307120******00082950</t>
  </si>
  <si>
    <t>138****7019</t>
  </si>
  <si>
    <t>方成远</t>
  </si>
  <si>
    <t>90307120******00082969</t>
  </si>
  <si>
    <t>137****9833</t>
  </si>
  <si>
    <t>廖上森</t>
  </si>
  <si>
    <t>62218405******29224</t>
  </si>
  <si>
    <t>131****8669</t>
  </si>
  <si>
    <t>廖乃坛</t>
  </si>
  <si>
    <t>62218405******22801</t>
  </si>
  <si>
    <t>133****6791</t>
  </si>
  <si>
    <t>廖乃柱</t>
  </si>
  <si>
    <t>62218405******24729</t>
  </si>
  <si>
    <t>135****5578</t>
  </si>
  <si>
    <t>廖乃星</t>
  </si>
  <si>
    <t>62218405******23080</t>
  </si>
  <si>
    <t>134****6148</t>
  </si>
  <si>
    <t>陈秀莲</t>
  </si>
  <si>
    <t>62218405******24703</t>
  </si>
  <si>
    <t>138****2811</t>
  </si>
  <si>
    <t>杨泽在</t>
  </si>
  <si>
    <t>62218405******24679</t>
  </si>
  <si>
    <t>133****6213</t>
  </si>
  <si>
    <t>廖乃安</t>
  </si>
  <si>
    <t>62218405******22876</t>
  </si>
  <si>
    <t>139****1259</t>
  </si>
  <si>
    <t>廖上胜</t>
  </si>
  <si>
    <t>62218405******23452</t>
  </si>
  <si>
    <t>139****9209</t>
  </si>
  <si>
    <t>廖克四</t>
  </si>
  <si>
    <t>62218405******24885</t>
  </si>
  <si>
    <t>136****2216</t>
  </si>
  <si>
    <t>廖克众</t>
  </si>
  <si>
    <t>62218405******23205</t>
  </si>
  <si>
    <t>132****3365</t>
  </si>
  <si>
    <t>林细使</t>
  </si>
  <si>
    <t>90307120******00520415</t>
  </si>
  <si>
    <t>136****2103</t>
  </si>
  <si>
    <t>廖上治</t>
  </si>
  <si>
    <t>62218405******49043</t>
  </si>
  <si>
    <t>138****6024</t>
  </si>
  <si>
    <t>黄丽华</t>
  </si>
  <si>
    <t>138****1683</t>
  </si>
  <si>
    <t>廖乃守</t>
  </si>
  <si>
    <t>62218405******25338</t>
  </si>
  <si>
    <t>137****3531</t>
  </si>
  <si>
    <t>廖乃炮</t>
  </si>
  <si>
    <t>62218405******24153</t>
  </si>
  <si>
    <t>139****6227</t>
  </si>
  <si>
    <t>廖乃钻</t>
  </si>
  <si>
    <t>62218405******24943</t>
  </si>
  <si>
    <t>132****9780</t>
  </si>
  <si>
    <t>廖上龙</t>
  </si>
  <si>
    <t>62218405******25072</t>
  </si>
  <si>
    <t>138****0618</t>
  </si>
  <si>
    <t>62218405******23676</t>
  </si>
  <si>
    <t>137****4581</t>
  </si>
  <si>
    <t>廖上浮</t>
  </si>
  <si>
    <t>62218405******23858</t>
  </si>
  <si>
    <t>138****5711</t>
  </si>
  <si>
    <t>廖上架</t>
  </si>
  <si>
    <t>62218405******25221</t>
  </si>
  <si>
    <t>135****6550</t>
  </si>
  <si>
    <t>郑清兰</t>
  </si>
  <si>
    <t>62218405******25049</t>
  </si>
  <si>
    <t>134****4179</t>
  </si>
  <si>
    <t>廖克干</t>
  </si>
  <si>
    <t>62218405******24336</t>
  </si>
  <si>
    <t>131****2807</t>
  </si>
  <si>
    <t>廖乃坚</t>
  </si>
  <si>
    <t>62218405******24211</t>
  </si>
  <si>
    <t>135****2195</t>
  </si>
  <si>
    <t>廖乃熙</t>
  </si>
  <si>
    <t>90307120******00083218</t>
  </si>
  <si>
    <t>137****7082</t>
  </si>
  <si>
    <t>廖乃锦</t>
  </si>
  <si>
    <t>62218405******23916</t>
  </si>
  <si>
    <t>137****0470</t>
  </si>
  <si>
    <t>廖乃相</t>
  </si>
  <si>
    <t>62218405******25197</t>
  </si>
  <si>
    <t>138****5786</t>
  </si>
  <si>
    <t>廖乃灯</t>
  </si>
  <si>
    <t>62218405******23601</t>
  </si>
  <si>
    <t>135****7040</t>
  </si>
  <si>
    <t>廖乃水</t>
  </si>
  <si>
    <t>62218405******83911</t>
  </si>
  <si>
    <t>133****7115</t>
  </si>
  <si>
    <t>62218405******23973</t>
  </si>
  <si>
    <t>135****4436</t>
  </si>
  <si>
    <t>廖上礼</t>
  </si>
  <si>
    <t>62218405******25270</t>
  </si>
  <si>
    <t>132****9252</t>
  </si>
  <si>
    <t>廖上溪</t>
  </si>
  <si>
    <t>62218405******24013</t>
  </si>
  <si>
    <t>132****2786</t>
  </si>
  <si>
    <t>廖克禄</t>
  </si>
  <si>
    <t>62218405******05236</t>
  </si>
  <si>
    <t>131****3717</t>
  </si>
  <si>
    <t>廖上校</t>
  </si>
  <si>
    <t>62218405******25254</t>
  </si>
  <si>
    <t>135****6684</t>
  </si>
  <si>
    <t>35042564********</t>
  </si>
  <si>
    <t>90307120******00083307</t>
  </si>
  <si>
    <t>135****8056</t>
  </si>
  <si>
    <t>张美香</t>
  </si>
  <si>
    <t>62218405******23684</t>
  </si>
  <si>
    <t>134****8676</t>
  </si>
  <si>
    <t>62218405******25155</t>
  </si>
  <si>
    <t>131****8237</t>
  </si>
  <si>
    <t>90307120******00083334</t>
  </si>
  <si>
    <t>135****5036</t>
  </si>
  <si>
    <t>廖克炬</t>
  </si>
  <si>
    <t>62218405******18957</t>
  </si>
  <si>
    <t>137****9855</t>
  </si>
  <si>
    <t>廖上武</t>
  </si>
  <si>
    <t>62218405******24237</t>
  </si>
  <si>
    <t>廖上团</t>
  </si>
  <si>
    <t>90307120******00083361</t>
  </si>
  <si>
    <t>139****6847</t>
  </si>
  <si>
    <t>廖上澎</t>
  </si>
  <si>
    <t>90307120******00083370</t>
  </si>
  <si>
    <t>135****9044</t>
  </si>
  <si>
    <t>廖乃登</t>
  </si>
  <si>
    <t>62218405******23551</t>
  </si>
  <si>
    <t>廖上升</t>
  </si>
  <si>
    <t>90307120******00083398</t>
  </si>
  <si>
    <t>138****5656</t>
  </si>
  <si>
    <t>廖上村</t>
  </si>
  <si>
    <t>62218405******23643</t>
  </si>
  <si>
    <t>134****2216</t>
  </si>
  <si>
    <t>廖上锻</t>
  </si>
  <si>
    <t>62218405******75092</t>
  </si>
  <si>
    <t>139****9021</t>
  </si>
  <si>
    <t>廖乃针</t>
  </si>
  <si>
    <t>62218405******73713</t>
  </si>
  <si>
    <t>137****6562</t>
  </si>
  <si>
    <t>廖美华</t>
  </si>
  <si>
    <t>90307120******00502024</t>
  </si>
  <si>
    <t>138****1031</t>
  </si>
  <si>
    <t>廖上厘</t>
  </si>
  <si>
    <t>62218405******25296</t>
  </si>
  <si>
    <t>133****9847</t>
  </si>
  <si>
    <t>62303615******35986</t>
  </si>
  <si>
    <t>134****8127</t>
  </si>
  <si>
    <t>廖上荣</t>
  </si>
  <si>
    <t>90307120******00083469</t>
  </si>
  <si>
    <t>139****6271</t>
  </si>
  <si>
    <t>廖上福</t>
  </si>
  <si>
    <t>62218405******24419</t>
  </si>
  <si>
    <t>138****5292</t>
  </si>
  <si>
    <t>廖乃土</t>
  </si>
  <si>
    <t>90307120******00083487</t>
  </si>
  <si>
    <t>135****1285</t>
  </si>
  <si>
    <t>廖上柑</t>
  </si>
  <si>
    <t>62218405******25346</t>
  </si>
  <si>
    <t>134****2564</t>
  </si>
  <si>
    <t>廖克取</t>
  </si>
  <si>
    <t>62218405******23718</t>
  </si>
  <si>
    <t>134****0631</t>
  </si>
  <si>
    <t>62218405******25106</t>
  </si>
  <si>
    <t>135****0789</t>
  </si>
  <si>
    <t>62218405******25460</t>
  </si>
  <si>
    <t>139****3908</t>
  </si>
  <si>
    <t>廖上勇</t>
  </si>
  <si>
    <t>62218405******25056</t>
  </si>
  <si>
    <t>137****7320</t>
  </si>
  <si>
    <t>罗小霞</t>
  </si>
  <si>
    <t>62218405******49175</t>
  </si>
  <si>
    <t>132****2395</t>
  </si>
  <si>
    <t>90307120******00083557</t>
  </si>
  <si>
    <t>132****8238</t>
  </si>
  <si>
    <t>廖新针</t>
  </si>
  <si>
    <t>90307120******00083548</t>
  </si>
  <si>
    <t>136****4122</t>
  </si>
  <si>
    <t>廖乃贯</t>
  </si>
  <si>
    <t>62218405******26018</t>
  </si>
  <si>
    <t>139****7784</t>
  </si>
  <si>
    <t>廖乃洋</t>
  </si>
  <si>
    <t>90307120******00083575</t>
  </si>
  <si>
    <t>134****5506</t>
  </si>
  <si>
    <t>廖乃锯</t>
  </si>
  <si>
    <t>62218405******25507</t>
  </si>
  <si>
    <t>139****4053</t>
  </si>
  <si>
    <t>廖上联</t>
  </si>
  <si>
    <t>62218405******25754</t>
  </si>
  <si>
    <t>138****3043</t>
  </si>
  <si>
    <t>廖上对</t>
  </si>
  <si>
    <t>62218405******24542</t>
  </si>
  <si>
    <t>134****5689</t>
  </si>
  <si>
    <t>廖上头</t>
  </si>
  <si>
    <t>62218405******24922</t>
  </si>
  <si>
    <t>138****7568</t>
  </si>
  <si>
    <t>廖乃杉</t>
  </si>
  <si>
    <t>62218405******26190</t>
  </si>
  <si>
    <t>139****1232</t>
  </si>
  <si>
    <t>62218405******24765</t>
  </si>
  <si>
    <t>137****3719</t>
  </si>
  <si>
    <t>廖上妙</t>
  </si>
  <si>
    <t>62218405******25465</t>
  </si>
  <si>
    <t>136****6608</t>
  </si>
  <si>
    <t>62218405******49092</t>
  </si>
  <si>
    <t>132****6985</t>
  </si>
  <si>
    <t>廖上晴</t>
  </si>
  <si>
    <t>62218405******25929</t>
  </si>
  <si>
    <t>137****0349</t>
  </si>
  <si>
    <t>廖上炳</t>
  </si>
  <si>
    <t>62218405******04189</t>
  </si>
  <si>
    <t>132****8667</t>
  </si>
  <si>
    <t>廖上华</t>
  </si>
  <si>
    <t>62218405******25668</t>
  </si>
  <si>
    <t>139****8735</t>
  </si>
  <si>
    <t>詹美兰</t>
  </si>
  <si>
    <t>90307120******00083959</t>
  </si>
  <si>
    <t>136****1466</t>
  </si>
  <si>
    <t>廖上斯</t>
  </si>
  <si>
    <t>62218405******24971</t>
  </si>
  <si>
    <t>131****3781</t>
  </si>
  <si>
    <t>林大使</t>
  </si>
  <si>
    <t>62218405******26299</t>
  </si>
  <si>
    <t>132****3306</t>
  </si>
  <si>
    <t>廖上炸</t>
  </si>
  <si>
    <t>62218405******24583</t>
  </si>
  <si>
    <t>132****8621</t>
  </si>
  <si>
    <t>廖上弟</t>
  </si>
  <si>
    <t>62218405******25619</t>
  </si>
  <si>
    <t>138****9115</t>
  </si>
  <si>
    <t>62218405******25028</t>
  </si>
  <si>
    <t>138****0800</t>
  </si>
  <si>
    <t>廖乃钞</t>
  </si>
  <si>
    <t>90307120******00083744</t>
  </si>
  <si>
    <t>138****6609</t>
  </si>
  <si>
    <t>廖乃烓</t>
  </si>
  <si>
    <t>62218405******25333</t>
  </si>
  <si>
    <t>132****8527</t>
  </si>
  <si>
    <t>廖乃吉</t>
  </si>
  <si>
    <t>90307120******00083762</t>
  </si>
  <si>
    <t>135****5091</t>
  </si>
  <si>
    <t>廖上摄</t>
  </si>
  <si>
    <t>90307120******00083771</t>
  </si>
  <si>
    <t>135****2670</t>
  </si>
  <si>
    <t>廖上樵</t>
  </si>
  <si>
    <t>62218405******25275</t>
  </si>
  <si>
    <t>136****0591</t>
  </si>
  <si>
    <t>62218405******25577</t>
  </si>
  <si>
    <t>133****7393</t>
  </si>
  <si>
    <t>廖上政</t>
  </si>
  <si>
    <t>62218405******25796</t>
  </si>
  <si>
    <t>132****6316</t>
  </si>
  <si>
    <t>廖上战</t>
  </si>
  <si>
    <t>90307120******00083815</t>
  </si>
  <si>
    <t>133****1948</t>
  </si>
  <si>
    <t>廖上仕</t>
  </si>
  <si>
    <t>62218405******13314</t>
  </si>
  <si>
    <t>133****2030</t>
  </si>
  <si>
    <t>廖克梨</t>
  </si>
  <si>
    <t>62218405******24484</t>
  </si>
  <si>
    <t>132****9938</t>
  </si>
  <si>
    <t>廖新洪</t>
  </si>
  <si>
    <t>62218405******26034</t>
  </si>
  <si>
    <t>137****0376</t>
  </si>
  <si>
    <t>廖上座</t>
  </si>
  <si>
    <t>62218405******25775</t>
  </si>
  <si>
    <t>138****4733</t>
  </si>
  <si>
    <t>廖乃善</t>
  </si>
  <si>
    <t>62218405******25663</t>
  </si>
  <si>
    <t>138****8420</t>
  </si>
  <si>
    <t>廖乃墩</t>
  </si>
  <si>
    <t>62218405******25226</t>
  </si>
  <si>
    <t>135****5161</t>
  </si>
  <si>
    <t>廖上东</t>
  </si>
  <si>
    <t>62218405******24864</t>
  </si>
  <si>
    <t>137****2097</t>
  </si>
  <si>
    <t>郭香妹</t>
  </si>
  <si>
    <t>62218405******26117</t>
  </si>
  <si>
    <t>131****8149</t>
  </si>
  <si>
    <t>廖上彬</t>
  </si>
  <si>
    <t>62218405******25721</t>
  </si>
  <si>
    <t>134****8143</t>
  </si>
  <si>
    <t>廖上土</t>
  </si>
  <si>
    <t>90307120******00083913</t>
  </si>
  <si>
    <t>134****0342</t>
  </si>
  <si>
    <t>廖上庆</t>
  </si>
  <si>
    <t>62218405******49217</t>
  </si>
  <si>
    <t>135****3596</t>
  </si>
  <si>
    <t>廖上浇</t>
  </si>
  <si>
    <t>62218405******13322</t>
  </si>
  <si>
    <t>139****2854</t>
  </si>
  <si>
    <t>廖上富</t>
  </si>
  <si>
    <t>62218405******25853</t>
  </si>
  <si>
    <t>134****1644</t>
  </si>
  <si>
    <t>廖新记</t>
  </si>
  <si>
    <t>62218405******04361</t>
  </si>
  <si>
    <t>134****1895</t>
  </si>
  <si>
    <t>廖长壁</t>
  </si>
  <si>
    <t>62218405******27164</t>
  </si>
  <si>
    <t>135****7608</t>
  </si>
  <si>
    <t>廖新加</t>
  </si>
  <si>
    <t>90307120******00083986</t>
  </si>
  <si>
    <t>137****1444</t>
  </si>
  <si>
    <t>廖上汤</t>
  </si>
  <si>
    <t>62218405******26752</t>
  </si>
  <si>
    <t>131****9853</t>
  </si>
  <si>
    <t>廖上敏</t>
  </si>
  <si>
    <t>62218405******72175</t>
  </si>
  <si>
    <t>132****9965</t>
  </si>
  <si>
    <t>134****2811</t>
  </si>
  <si>
    <t>廖上芬</t>
  </si>
  <si>
    <t>62218405******27065</t>
  </si>
  <si>
    <t>135****3012</t>
  </si>
  <si>
    <t>廖上仁</t>
  </si>
  <si>
    <t>62218405******27362</t>
  </si>
  <si>
    <t>131****1102</t>
  </si>
  <si>
    <t>廖瑞盛</t>
  </si>
  <si>
    <t>90307120******00084048</t>
  </si>
  <si>
    <t>131****5951</t>
  </si>
  <si>
    <t>廖乃堆</t>
  </si>
  <si>
    <t>90307120******00084057</t>
  </si>
  <si>
    <t>139****6223</t>
  </si>
  <si>
    <t>62218405******26062</t>
  </si>
  <si>
    <t>132****1580</t>
  </si>
  <si>
    <t>乐银妹</t>
  </si>
  <si>
    <t>62218405******25908</t>
  </si>
  <si>
    <t>138****3246</t>
  </si>
  <si>
    <t>廖上超</t>
  </si>
  <si>
    <t>62218405******25866</t>
  </si>
  <si>
    <t>137****1427</t>
  </si>
  <si>
    <t>90307120******00084093</t>
  </si>
  <si>
    <t>139****5748</t>
  </si>
  <si>
    <t>廖上相</t>
  </si>
  <si>
    <t>62218405******26211</t>
  </si>
  <si>
    <t>132****8046</t>
  </si>
  <si>
    <t>廖上浪</t>
  </si>
  <si>
    <t>90307120******00084119</t>
  </si>
  <si>
    <t>133****2400</t>
  </si>
  <si>
    <t>廖乃东</t>
  </si>
  <si>
    <t>62218405******27669</t>
  </si>
  <si>
    <t>133****1395</t>
  </si>
  <si>
    <t>廖上恩</t>
  </si>
  <si>
    <t>62218405******26195</t>
  </si>
  <si>
    <t>131****5972</t>
  </si>
  <si>
    <t>62218405******27685</t>
  </si>
  <si>
    <t>132****3212</t>
  </si>
  <si>
    <t>廖上堪</t>
  </si>
  <si>
    <t>90307120******00084155</t>
  </si>
  <si>
    <t>139****6237</t>
  </si>
  <si>
    <t>廖新活</t>
  </si>
  <si>
    <t>62218405******49527</t>
  </si>
  <si>
    <t>132****4370</t>
  </si>
  <si>
    <t>90307120******00084173</t>
  </si>
  <si>
    <t>139****6433</t>
  </si>
  <si>
    <t>廖上潘</t>
  </si>
  <si>
    <t>90307120******00084182</t>
  </si>
  <si>
    <t>134****8360</t>
  </si>
  <si>
    <t>廖新钟</t>
  </si>
  <si>
    <t>62218405******26711</t>
  </si>
  <si>
    <t>137****3973</t>
  </si>
  <si>
    <t>廖上沙</t>
  </si>
  <si>
    <t>62218405******26869</t>
  </si>
  <si>
    <t>139****2832</t>
  </si>
  <si>
    <t>廖乃宝</t>
  </si>
  <si>
    <t>90307120******00084217</t>
  </si>
  <si>
    <t>135****2731</t>
  </si>
  <si>
    <t>廖乃座</t>
  </si>
  <si>
    <t>62218405******26513</t>
  </si>
  <si>
    <t>131****5472</t>
  </si>
  <si>
    <t>廖乃久</t>
  </si>
  <si>
    <t>62218405******26828</t>
  </si>
  <si>
    <t>137****7682</t>
  </si>
  <si>
    <t>廖上衡</t>
  </si>
  <si>
    <t>62218405******26203</t>
  </si>
  <si>
    <t>137****9020</t>
  </si>
  <si>
    <t>廖克洋</t>
  </si>
  <si>
    <t>62218405******26096</t>
  </si>
  <si>
    <t>133****5697</t>
  </si>
  <si>
    <t>廖克务</t>
  </si>
  <si>
    <t>90307120******00084262</t>
  </si>
  <si>
    <t>132****8631</t>
  </si>
  <si>
    <t>廖美妹</t>
  </si>
  <si>
    <t>90307120******00084271</t>
  </si>
  <si>
    <t>138****7462</t>
  </si>
  <si>
    <t>廖克拥</t>
  </si>
  <si>
    <t>90307120******00084280</t>
  </si>
  <si>
    <t>131****7784</t>
  </si>
  <si>
    <t>廖克政</t>
  </si>
  <si>
    <t>90307120******00084299</t>
  </si>
  <si>
    <t>136****9977</t>
  </si>
  <si>
    <t>廖克帮</t>
  </si>
  <si>
    <t>90307120******00084306</t>
  </si>
  <si>
    <t>134****7914</t>
  </si>
  <si>
    <t>廖克昨</t>
  </si>
  <si>
    <t>90307120******00084315</t>
  </si>
  <si>
    <t>135****2983</t>
  </si>
  <si>
    <t>廖乃火</t>
  </si>
  <si>
    <t>62218405******27438</t>
  </si>
  <si>
    <t>134****2915</t>
  </si>
  <si>
    <t>62218405******27487</t>
  </si>
  <si>
    <t>138****2479</t>
  </si>
  <si>
    <t>廖上维</t>
  </si>
  <si>
    <t>62218405******26604</t>
  </si>
  <si>
    <t>135****7076</t>
  </si>
  <si>
    <t>廖乃算</t>
  </si>
  <si>
    <t>62218405******27750</t>
  </si>
  <si>
    <t>136****6824</t>
  </si>
  <si>
    <t>90307120******00084360</t>
  </si>
  <si>
    <t>139****8427</t>
  </si>
  <si>
    <t>廖上查</t>
  </si>
  <si>
    <t>62218405******83978</t>
  </si>
  <si>
    <t>132****2649</t>
  </si>
  <si>
    <t>廖上桂</t>
  </si>
  <si>
    <t>90307120******00084388</t>
  </si>
  <si>
    <t>139****8565</t>
  </si>
  <si>
    <t>廖上兴</t>
  </si>
  <si>
    <t>90307120******00084397</t>
  </si>
  <si>
    <t>132****5183</t>
  </si>
  <si>
    <t>廖克竝</t>
  </si>
  <si>
    <t>62218405******26695</t>
  </si>
  <si>
    <t>135****4390</t>
  </si>
  <si>
    <t>廖克汕</t>
  </si>
  <si>
    <t>90307120******00084413</t>
  </si>
  <si>
    <t>137****6270</t>
  </si>
  <si>
    <t>廖克锻</t>
  </si>
  <si>
    <t>90307120******00084422</t>
  </si>
  <si>
    <t>62218405******28956</t>
  </si>
  <si>
    <t>廖克团</t>
  </si>
  <si>
    <t>62218405******28972</t>
  </si>
  <si>
    <t>135****7920</t>
  </si>
  <si>
    <t>廖克结</t>
  </si>
  <si>
    <t>62218405******28964</t>
  </si>
  <si>
    <t>131****2245</t>
  </si>
  <si>
    <t>廖克维</t>
  </si>
  <si>
    <t>90307120******00084459</t>
  </si>
  <si>
    <t>132****2900</t>
  </si>
  <si>
    <t>90307120******00084468</t>
  </si>
  <si>
    <t>廖克贤</t>
  </si>
  <si>
    <t>90307120******00084477</t>
  </si>
  <si>
    <t>136****1042</t>
  </si>
  <si>
    <t>廖乃添</t>
  </si>
  <si>
    <t>90307120******00084486</t>
  </si>
  <si>
    <t>131****6184</t>
  </si>
  <si>
    <t>廖克钿</t>
  </si>
  <si>
    <t>62218405******28451</t>
  </si>
  <si>
    <t>137****2072</t>
  </si>
  <si>
    <t>62218405******28543</t>
  </si>
  <si>
    <t>139****9014</t>
  </si>
  <si>
    <t>廖克森</t>
  </si>
  <si>
    <t>62218405******27776</t>
  </si>
  <si>
    <t>137****0040</t>
  </si>
  <si>
    <t>廖克贵</t>
  </si>
  <si>
    <t>90307120******00084529</t>
  </si>
  <si>
    <t>132****2268</t>
  </si>
  <si>
    <t>邱香姬</t>
  </si>
  <si>
    <t>62218405******28840</t>
  </si>
  <si>
    <t>134****8426</t>
  </si>
  <si>
    <t>廖新政</t>
  </si>
  <si>
    <t>62218405******28279</t>
  </si>
  <si>
    <t>136****9877</t>
  </si>
  <si>
    <t>廖新校</t>
  </si>
  <si>
    <t>62218405******28162</t>
  </si>
  <si>
    <t>136****9258</t>
  </si>
  <si>
    <t>廖新辉</t>
  </si>
  <si>
    <t>62218405******27867</t>
  </si>
  <si>
    <t>133****6458</t>
  </si>
  <si>
    <t>廖新来</t>
  </si>
  <si>
    <t>90307120******00084574</t>
  </si>
  <si>
    <t>134****6789</t>
  </si>
  <si>
    <t>廖克宁</t>
  </si>
  <si>
    <t>90307120******00084583</t>
  </si>
  <si>
    <t>131****6024</t>
  </si>
  <si>
    <t>廖克柳</t>
  </si>
  <si>
    <t>90307120******00084592</t>
  </si>
  <si>
    <t>137****1769</t>
  </si>
  <si>
    <t>廖上太</t>
  </si>
  <si>
    <t>90307120******00084609</t>
  </si>
  <si>
    <t>135****1373</t>
  </si>
  <si>
    <t>廖上叶</t>
  </si>
  <si>
    <t>90307120******00084618</t>
  </si>
  <si>
    <t>134****3229</t>
  </si>
  <si>
    <t>62218405******28022</t>
  </si>
  <si>
    <t>133****4307</t>
  </si>
  <si>
    <t>62218405******28428</t>
  </si>
  <si>
    <t>137****3834</t>
  </si>
  <si>
    <t>廖上台</t>
  </si>
  <si>
    <t>62218405******28725</t>
  </si>
  <si>
    <t>133****5038</t>
  </si>
  <si>
    <t>90307120******00084654</t>
  </si>
  <si>
    <t>136****5217</t>
  </si>
  <si>
    <t>廖上添</t>
  </si>
  <si>
    <t>90307120******00084663</t>
  </si>
  <si>
    <t>131****7095</t>
  </si>
  <si>
    <t>廖上征</t>
  </si>
  <si>
    <t>62218405******28311</t>
  </si>
  <si>
    <t>135****4252</t>
  </si>
  <si>
    <t>廖乃秋</t>
  </si>
  <si>
    <t>62218405******28501</t>
  </si>
  <si>
    <t>139****0936</t>
  </si>
  <si>
    <t>詹秀美</t>
  </si>
  <si>
    <t>62218405******28527</t>
  </si>
  <si>
    <t>136****9116</t>
  </si>
  <si>
    <t>90307120******00084707</t>
  </si>
  <si>
    <t>132****0368</t>
  </si>
  <si>
    <t>廖乃全</t>
  </si>
  <si>
    <t>62218405******26534</t>
  </si>
  <si>
    <t>138****1831</t>
  </si>
  <si>
    <t>廖新梅</t>
  </si>
  <si>
    <t>90307120******00084725</t>
  </si>
  <si>
    <t>137****0375</t>
  </si>
  <si>
    <t>62218405******26385</t>
  </si>
  <si>
    <t>138****7314</t>
  </si>
  <si>
    <t>廖上党</t>
  </si>
  <si>
    <t>90307120******00084743</t>
  </si>
  <si>
    <t>132****1963</t>
  </si>
  <si>
    <t>廖克熀</t>
  </si>
  <si>
    <t>62218405******49308</t>
  </si>
  <si>
    <t>132****2700</t>
  </si>
  <si>
    <t>廖上造</t>
  </si>
  <si>
    <t>62218405******28782</t>
  </si>
  <si>
    <t>132****6579</t>
  </si>
  <si>
    <t>廖上旺</t>
  </si>
  <si>
    <t>62218405******26419</t>
  </si>
  <si>
    <t>134****4396</t>
  </si>
  <si>
    <t>62218405******26393</t>
  </si>
  <si>
    <t>135****5060</t>
  </si>
  <si>
    <t>廖上跃</t>
  </si>
  <si>
    <t>90307120******00084798</t>
  </si>
  <si>
    <t>132****7888</t>
  </si>
  <si>
    <t>廖克守</t>
  </si>
  <si>
    <t>90307120******00084814</t>
  </si>
  <si>
    <t>137****9576</t>
  </si>
  <si>
    <t>廖上府</t>
  </si>
  <si>
    <t>62303615******08312</t>
  </si>
  <si>
    <t>134****4685</t>
  </si>
  <si>
    <t>90307120******00084832</t>
  </si>
  <si>
    <t>139****1161</t>
  </si>
  <si>
    <t>90307120******00084841</t>
  </si>
  <si>
    <t>139****6829</t>
  </si>
  <si>
    <t>郑秀娌</t>
  </si>
  <si>
    <t>62218405******33801</t>
  </si>
  <si>
    <t>134****5223</t>
  </si>
  <si>
    <t>廖新年</t>
  </si>
  <si>
    <t>62218405******26278</t>
  </si>
  <si>
    <t>132****5065</t>
  </si>
  <si>
    <t>廖乃布</t>
  </si>
  <si>
    <t>62218405******31273</t>
  </si>
  <si>
    <t>136****8313</t>
  </si>
  <si>
    <t>廖乃松</t>
  </si>
  <si>
    <t>62218405******27966</t>
  </si>
  <si>
    <t>134****8067</t>
  </si>
  <si>
    <t>廖上畴</t>
  </si>
  <si>
    <t>35042551********</t>
  </si>
  <si>
    <t>90307120******00084896</t>
  </si>
  <si>
    <t>131****7844</t>
  </si>
  <si>
    <t>90307120******00084903</t>
  </si>
  <si>
    <t>136****4770</t>
  </si>
  <si>
    <t>廖乃录</t>
  </si>
  <si>
    <t>90307120******00084912</t>
  </si>
  <si>
    <t>135****3849</t>
  </si>
  <si>
    <t>廖冬梅</t>
  </si>
  <si>
    <t>90307120******00384777</t>
  </si>
  <si>
    <t>池乃贵</t>
  </si>
  <si>
    <t>90307120******00084921</t>
  </si>
  <si>
    <t>134****8890</t>
  </si>
  <si>
    <t>62218405******29236</t>
  </si>
  <si>
    <t>135****5427</t>
  </si>
  <si>
    <t>廖乃辉</t>
  </si>
  <si>
    <t>90307120******00084949</t>
  </si>
  <si>
    <t>135****5891</t>
  </si>
  <si>
    <t>廖新锋</t>
  </si>
  <si>
    <t>62303611******48542</t>
  </si>
  <si>
    <t>136****5054</t>
  </si>
  <si>
    <t>廖乃霖</t>
  </si>
  <si>
    <t>62218405******29749</t>
  </si>
  <si>
    <t>134****7193</t>
  </si>
  <si>
    <t>廖乃旭</t>
  </si>
  <si>
    <t>62218405******05376</t>
  </si>
  <si>
    <t>廖乃能</t>
  </si>
  <si>
    <t>90307120******00084985</t>
  </si>
  <si>
    <t>139****1154</t>
  </si>
  <si>
    <t>廖乃玉</t>
  </si>
  <si>
    <t>62218405******29160</t>
  </si>
  <si>
    <t>134****0922</t>
  </si>
  <si>
    <t>张桂玉</t>
  </si>
  <si>
    <t>62218405******29699</t>
  </si>
  <si>
    <t>135****4380</t>
  </si>
  <si>
    <t>廖其春</t>
  </si>
  <si>
    <t>62218405******30044</t>
  </si>
  <si>
    <t>135****9061</t>
  </si>
  <si>
    <t>廖上初</t>
  </si>
  <si>
    <t>90307120******00085029</t>
  </si>
  <si>
    <t>136****0219</t>
  </si>
  <si>
    <t>罗桂香</t>
  </si>
  <si>
    <t>62218405******30275</t>
  </si>
  <si>
    <t>135****4599</t>
  </si>
  <si>
    <t>余桂花</t>
  </si>
  <si>
    <t>90307120******00085047</t>
  </si>
  <si>
    <t>139****0158</t>
  </si>
  <si>
    <t>廖其树</t>
  </si>
  <si>
    <t>90307120******00085056</t>
  </si>
  <si>
    <t>134****3837</t>
  </si>
  <si>
    <t>廖克笔</t>
  </si>
  <si>
    <t>62218405******29277</t>
  </si>
  <si>
    <t>136****4072</t>
  </si>
  <si>
    <t>廖克济</t>
  </si>
  <si>
    <t>90307120******00085074</t>
  </si>
  <si>
    <t>136****9927</t>
  </si>
  <si>
    <t>廖克纯</t>
  </si>
  <si>
    <t>90307120******00085083</t>
  </si>
  <si>
    <t>134****2877</t>
  </si>
  <si>
    <t>廖其地</t>
  </si>
  <si>
    <t>90307120******00085092</t>
  </si>
  <si>
    <t>139****5213</t>
  </si>
  <si>
    <t>廖其平</t>
  </si>
  <si>
    <t>62218405******29848</t>
  </si>
  <si>
    <t>137****9510</t>
  </si>
  <si>
    <t>田玉香</t>
  </si>
  <si>
    <t>62218405******13603</t>
  </si>
  <si>
    <t>136****3808</t>
  </si>
  <si>
    <t>廖克连</t>
  </si>
  <si>
    <t>90307120******00085127</t>
  </si>
  <si>
    <t>139****6385</t>
  </si>
  <si>
    <t>廖克畦</t>
  </si>
  <si>
    <t>62218405******30226</t>
  </si>
  <si>
    <t>137****6969</t>
  </si>
  <si>
    <t>廖克校</t>
  </si>
  <si>
    <t>62218405******29137</t>
  </si>
  <si>
    <t>136****4475</t>
  </si>
  <si>
    <t>廖其新</t>
  </si>
  <si>
    <t>90307120******00203892</t>
  </si>
  <si>
    <t>廖乃命</t>
  </si>
  <si>
    <t>62218405******30168</t>
  </si>
  <si>
    <t>132****8363</t>
  </si>
  <si>
    <t>郑洁芳</t>
  </si>
  <si>
    <t>62218405******29562</t>
  </si>
  <si>
    <t>138****9955</t>
  </si>
  <si>
    <t>廖乃卓</t>
  </si>
  <si>
    <t>90307120******00085181</t>
  </si>
  <si>
    <t>138****7078</t>
  </si>
  <si>
    <t>90307120******00085190</t>
  </si>
  <si>
    <t>135****1904</t>
  </si>
  <si>
    <t>62218405******29319</t>
  </si>
  <si>
    <t>138****9415</t>
  </si>
  <si>
    <t>廖乃树</t>
  </si>
  <si>
    <t>62303615******39012</t>
  </si>
  <si>
    <t>134****3798</t>
  </si>
  <si>
    <t>廖乃潘</t>
  </si>
  <si>
    <t>90307120******00149942</t>
  </si>
  <si>
    <t>133****4956</t>
  </si>
  <si>
    <t>廖其恩</t>
  </si>
  <si>
    <t>62218405******30432</t>
  </si>
  <si>
    <t>139****9397</t>
  </si>
  <si>
    <t>池龙珠</t>
  </si>
  <si>
    <t>62218405******13579</t>
  </si>
  <si>
    <t>138****5813</t>
  </si>
  <si>
    <t>廖其伦</t>
  </si>
  <si>
    <t>90307120******00085252</t>
  </si>
  <si>
    <t>134****7783</t>
  </si>
  <si>
    <t>廖新华</t>
  </si>
  <si>
    <t>62218405******26757</t>
  </si>
  <si>
    <t>133****3222</t>
  </si>
  <si>
    <t>90307120******00085270</t>
  </si>
  <si>
    <t>134****8548</t>
  </si>
  <si>
    <t>廖首珠</t>
  </si>
  <si>
    <t>62218405******29970</t>
  </si>
  <si>
    <t>131****8815</t>
  </si>
  <si>
    <t>廖上产</t>
  </si>
  <si>
    <t>62218405******29103</t>
  </si>
  <si>
    <t>137****5152</t>
  </si>
  <si>
    <t>90307120******00085305</t>
  </si>
  <si>
    <t>132****7149</t>
  </si>
  <si>
    <t>廖上程</t>
  </si>
  <si>
    <t>90307120******00085314</t>
  </si>
  <si>
    <t>135****8558</t>
  </si>
  <si>
    <t>廖乃好</t>
  </si>
  <si>
    <t>62218405******30234</t>
  </si>
  <si>
    <t>138****1833</t>
  </si>
  <si>
    <t>62218405******29954</t>
  </si>
  <si>
    <t>134****6294</t>
  </si>
  <si>
    <t>廖乃权</t>
  </si>
  <si>
    <t>62218405******29657</t>
  </si>
  <si>
    <t>137****5306</t>
  </si>
  <si>
    <t>廖上梅</t>
  </si>
  <si>
    <t>90307120******00085350</t>
  </si>
  <si>
    <t>133****8520</t>
  </si>
  <si>
    <t>62218405******13794</t>
  </si>
  <si>
    <t>139****8483</t>
  </si>
  <si>
    <t>62218405******26633</t>
  </si>
  <si>
    <t>62218405******29780</t>
  </si>
  <si>
    <t>133****2137</t>
  </si>
  <si>
    <t>62218405******31869</t>
  </si>
  <si>
    <t>131****6038</t>
  </si>
  <si>
    <t>廖乃培</t>
  </si>
  <si>
    <t>62218405******29679</t>
  </si>
  <si>
    <t>136****4804</t>
  </si>
  <si>
    <t>廖乃业</t>
  </si>
  <si>
    <t>90307120******00159235</t>
  </si>
  <si>
    <t>137****4461</t>
  </si>
  <si>
    <t>90307120******00085421</t>
  </si>
  <si>
    <t>136****5393</t>
  </si>
  <si>
    <t>张香莲</t>
  </si>
  <si>
    <t>62218405******33850</t>
  </si>
  <si>
    <t>137****2022</t>
  </si>
  <si>
    <t>廖上火</t>
  </si>
  <si>
    <t>90307120******00085449</t>
  </si>
  <si>
    <t>138****0143</t>
  </si>
  <si>
    <t>廖乃余</t>
  </si>
  <si>
    <t>90307120******00085458</t>
  </si>
  <si>
    <t>136****3305</t>
  </si>
  <si>
    <t>90307120******00085467</t>
  </si>
  <si>
    <t>133****6969</t>
  </si>
  <si>
    <t>廖乃育</t>
  </si>
  <si>
    <t>90307120******00385810</t>
  </si>
  <si>
    <t>136****1863</t>
  </si>
  <si>
    <t>廖其铭</t>
  </si>
  <si>
    <t>62218405******31034</t>
  </si>
  <si>
    <t>134****0744</t>
  </si>
  <si>
    <t>廖其利</t>
  </si>
  <si>
    <t>90307120******00085494</t>
  </si>
  <si>
    <t>132****8067</t>
  </si>
  <si>
    <t>廖其洋</t>
  </si>
  <si>
    <t>90307120******00085500</t>
  </si>
  <si>
    <t>139****3790</t>
  </si>
  <si>
    <t>62218405******31836</t>
  </si>
  <si>
    <t>138****2763</t>
  </si>
  <si>
    <t>廖乃在</t>
  </si>
  <si>
    <t>62218405******30853</t>
  </si>
  <si>
    <t>135****6466</t>
  </si>
  <si>
    <t>廖乃敢</t>
  </si>
  <si>
    <t>62218405******30556</t>
  </si>
  <si>
    <t>137****1677</t>
  </si>
  <si>
    <t>廖乃森</t>
  </si>
  <si>
    <t>90307120******00085546</t>
  </si>
  <si>
    <t>136****8973</t>
  </si>
  <si>
    <t>廖新水</t>
  </si>
  <si>
    <t>62218405******27011</t>
  </si>
  <si>
    <t>131****4231</t>
  </si>
  <si>
    <t>张新兰</t>
  </si>
  <si>
    <t>62218405******30945</t>
  </si>
  <si>
    <t>139****4921</t>
  </si>
  <si>
    <t>乐在好</t>
  </si>
  <si>
    <t>90307120******00085573</t>
  </si>
  <si>
    <t>137****0962</t>
  </si>
  <si>
    <t>乐俱玉</t>
  </si>
  <si>
    <t>62218405******31364</t>
  </si>
  <si>
    <t>133****2652</t>
  </si>
  <si>
    <t>张二妹</t>
  </si>
  <si>
    <t>90307120******00085591</t>
  </si>
  <si>
    <t>134****0459</t>
  </si>
  <si>
    <t>乐在科</t>
  </si>
  <si>
    <t>62218405******31265</t>
  </si>
  <si>
    <t>139****4595</t>
  </si>
  <si>
    <t>乐在政</t>
  </si>
  <si>
    <t>90307120******00085617</t>
  </si>
  <si>
    <t>132****3032</t>
  </si>
  <si>
    <t>乐俱忠</t>
  </si>
  <si>
    <t>90307120******00085626</t>
  </si>
  <si>
    <t>136****5654</t>
  </si>
  <si>
    <t>乐联福</t>
  </si>
  <si>
    <t>62303615******30138</t>
  </si>
  <si>
    <t>138****2603</t>
  </si>
  <si>
    <t>郑上启</t>
  </si>
  <si>
    <t>62218405******49415</t>
  </si>
  <si>
    <t>137****1548</t>
  </si>
  <si>
    <t>乐在佳</t>
  </si>
  <si>
    <t>90307120******00085653</t>
  </si>
  <si>
    <t>135****5563</t>
  </si>
  <si>
    <t>乐在利</t>
  </si>
  <si>
    <t>90307120******00085662</t>
  </si>
  <si>
    <t>135****9995</t>
  </si>
  <si>
    <t>乐联平</t>
  </si>
  <si>
    <t>62218405******31489</t>
  </si>
  <si>
    <t>135****4053</t>
  </si>
  <si>
    <t>廖乃秀</t>
  </si>
  <si>
    <t>90307120******00085680</t>
  </si>
  <si>
    <t>139****2821</t>
  </si>
  <si>
    <t>廖克相</t>
  </si>
  <si>
    <t>90307120******00085706</t>
  </si>
  <si>
    <t>136****8830</t>
  </si>
  <si>
    <t>廖克炉</t>
  </si>
  <si>
    <t>90307120******00085715</t>
  </si>
  <si>
    <t>136****3794</t>
  </si>
  <si>
    <t>62218405******13785</t>
  </si>
  <si>
    <t>136****1767</t>
  </si>
  <si>
    <t>62218405******30614</t>
  </si>
  <si>
    <t>138****9116</t>
  </si>
  <si>
    <t>90307120******00085742</t>
  </si>
  <si>
    <t>132****0203</t>
  </si>
  <si>
    <t>廖乃康</t>
  </si>
  <si>
    <t>62218405******31299</t>
  </si>
  <si>
    <t>137****2500</t>
  </si>
  <si>
    <t>62218405******13710</t>
  </si>
  <si>
    <t>131****6301</t>
  </si>
  <si>
    <t>廖新祥</t>
  </si>
  <si>
    <t>62218405******13678</t>
  </si>
  <si>
    <t>133****3379</t>
  </si>
  <si>
    <t>62218405******30606</t>
  </si>
  <si>
    <t>134****8342</t>
  </si>
  <si>
    <t>廖乃力</t>
  </si>
  <si>
    <t>90307120******00085804</t>
  </si>
  <si>
    <t>90307120******00085813</t>
  </si>
  <si>
    <t>136****8646</t>
  </si>
  <si>
    <t>廖乃润</t>
  </si>
  <si>
    <t>90307120******00085822</t>
  </si>
  <si>
    <t>134****8714</t>
  </si>
  <si>
    <t>廖乃雄</t>
  </si>
  <si>
    <t>90307120******00085831</t>
  </si>
  <si>
    <t>132****9012</t>
  </si>
  <si>
    <t>廖上珠</t>
  </si>
  <si>
    <t>62218405******31646</t>
  </si>
  <si>
    <t>136****1233</t>
  </si>
  <si>
    <t>田小玲</t>
  </si>
  <si>
    <t>62218405******49449</t>
  </si>
  <si>
    <t>132****8370</t>
  </si>
  <si>
    <t>廖克活</t>
  </si>
  <si>
    <t>62218405******89565</t>
  </si>
  <si>
    <t>132****7871</t>
  </si>
  <si>
    <t>廖序招</t>
  </si>
  <si>
    <t>90307120******00085877</t>
  </si>
  <si>
    <t>132****2437</t>
  </si>
  <si>
    <t>廖其江</t>
  </si>
  <si>
    <t>90307120******00085886</t>
  </si>
  <si>
    <t>139****9871</t>
  </si>
  <si>
    <t>廖其源</t>
  </si>
  <si>
    <t>90307120******00085895</t>
  </si>
  <si>
    <t>133****8274</t>
  </si>
  <si>
    <t>乐在辉</t>
  </si>
  <si>
    <t>90307120******00085902</t>
  </si>
  <si>
    <t>131****7499</t>
  </si>
  <si>
    <t>乐在贡</t>
  </si>
  <si>
    <t>90307120******00085911</t>
  </si>
  <si>
    <t>138****2250</t>
  </si>
  <si>
    <t>乐在久</t>
  </si>
  <si>
    <t>90307120******00085920</t>
  </si>
  <si>
    <t>137****2020</t>
  </si>
  <si>
    <t>乐在富</t>
  </si>
  <si>
    <t>90307120******00475688</t>
  </si>
  <si>
    <t>138****0008</t>
  </si>
  <si>
    <t>乐联积</t>
  </si>
  <si>
    <t>90307120******00085948</t>
  </si>
  <si>
    <t>135****8120</t>
  </si>
  <si>
    <t>林长通</t>
  </si>
  <si>
    <t>62218405******31976</t>
  </si>
  <si>
    <t>136****9376</t>
  </si>
  <si>
    <t>廖莲芳</t>
  </si>
  <si>
    <t>62218405******49571</t>
  </si>
  <si>
    <t>137****2417</t>
  </si>
  <si>
    <t>林新洲</t>
  </si>
  <si>
    <t>62218405******32545</t>
  </si>
  <si>
    <t>139****9541</t>
  </si>
  <si>
    <t>62218405******32354</t>
  </si>
  <si>
    <t>139****0592</t>
  </si>
  <si>
    <t>林新木</t>
  </si>
  <si>
    <t>62218405******32636</t>
  </si>
  <si>
    <t>137****8348</t>
  </si>
  <si>
    <t>林新湖</t>
  </si>
  <si>
    <t>62218405******32388</t>
  </si>
  <si>
    <t>134****5697</t>
  </si>
  <si>
    <t>林新满</t>
  </si>
  <si>
    <t>62218405******31935</t>
  </si>
  <si>
    <t>139****6683</t>
  </si>
  <si>
    <t>林新详</t>
  </si>
  <si>
    <t>62218405******27102</t>
  </si>
  <si>
    <t>132****6440</t>
  </si>
  <si>
    <t>林新城</t>
  </si>
  <si>
    <t>62218405******32339</t>
  </si>
  <si>
    <t>139****1581</t>
  </si>
  <si>
    <t>林新吉</t>
  </si>
  <si>
    <t>62218405******27250</t>
  </si>
  <si>
    <t>132****3272</t>
  </si>
  <si>
    <t>林新松</t>
  </si>
  <si>
    <t>62218405******27094</t>
  </si>
  <si>
    <t>138****9593</t>
  </si>
  <si>
    <t>杨玉进</t>
  </si>
  <si>
    <t>62218405******13801</t>
  </si>
  <si>
    <t>139****9047</t>
  </si>
  <si>
    <t>林长森</t>
  </si>
  <si>
    <t>62218405******27219</t>
  </si>
  <si>
    <t>134****9311</t>
  </si>
  <si>
    <t>杨玉城</t>
  </si>
  <si>
    <t>62218405******32792</t>
  </si>
  <si>
    <t>135****9689</t>
  </si>
  <si>
    <t>林长邦</t>
  </si>
  <si>
    <t>62218405******27235</t>
  </si>
  <si>
    <t>135****2807</t>
  </si>
  <si>
    <t>林长忠</t>
  </si>
  <si>
    <t>62218405******31992</t>
  </si>
  <si>
    <t>134****2392</t>
  </si>
  <si>
    <t>林延想</t>
  </si>
  <si>
    <t>62218405******32834</t>
  </si>
  <si>
    <t>133****5474</t>
  </si>
  <si>
    <t>林延植</t>
  </si>
  <si>
    <t>62218405******29703</t>
  </si>
  <si>
    <t>135****8116</t>
  </si>
  <si>
    <t>林延松</t>
  </si>
  <si>
    <t>62218405******32156</t>
  </si>
  <si>
    <t>133****3003</t>
  </si>
  <si>
    <t>林长有</t>
  </si>
  <si>
    <t>62218405******32024</t>
  </si>
  <si>
    <t>131****7259</t>
  </si>
  <si>
    <t>90307120******00086037</t>
  </si>
  <si>
    <t>135****4281</t>
  </si>
  <si>
    <t>林长清</t>
  </si>
  <si>
    <t>62218405******32966</t>
  </si>
  <si>
    <t>139****6061</t>
  </si>
  <si>
    <t>62218405******27110</t>
  </si>
  <si>
    <t>135****9036</t>
  </si>
  <si>
    <t>林长栋</t>
  </si>
  <si>
    <t>62218405******32305</t>
  </si>
  <si>
    <t>138****1883</t>
  </si>
  <si>
    <t>62218405******32719</t>
  </si>
  <si>
    <t>136****5736</t>
  </si>
  <si>
    <t>林长令</t>
  </si>
  <si>
    <t>90307120******00085984</t>
  </si>
  <si>
    <t>137****1432</t>
  </si>
  <si>
    <t>林长城</t>
  </si>
  <si>
    <t>90307120******00085975</t>
  </si>
  <si>
    <t>133****9780</t>
  </si>
  <si>
    <t>林长程</t>
  </si>
  <si>
    <t>62218405******35571</t>
  </si>
  <si>
    <t>138****6461</t>
  </si>
  <si>
    <t>乐在顺</t>
  </si>
  <si>
    <t>62218405******34301</t>
  </si>
  <si>
    <t>131****1451</t>
  </si>
  <si>
    <t>乐联益</t>
  </si>
  <si>
    <t>62218405******34202</t>
  </si>
  <si>
    <t>135****0942</t>
  </si>
  <si>
    <t>乐在山</t>
  </si>
  <si>
    <t>62218405******34145</t>
  </si>
  <si>
    <t>乐俱河</t>
  </si>
  <si>
    <t>62218405******27268</t>
  </si>
  <si>
    <t>136****6910</t>
  </si>
  <si>
    <t>乐俱太</t>
  </si>
  <si>
    <t>62218405******33949</t>
  </si>
  <si>
    <t>137****6464</t>
  </si>
  <si>
    <t>乐丽珍</t>
  </si>
  <si>
    <t>62218405******27409</t>
  </si>
  <si>
    <t>133****8294</t>
  </si>
  <si>
    <t>乐俱德</t>
  </si>
  <si>
    <t>90307120******00086322</t>
  </si>
  <si>
    <t>137****0485</t>
  </si>
  <si>
    <t>乐俱东</t>
  </si>
  <si>
    <t>62218405******49613</t>
  </si>
  <si>
    <t>133****3294</t>
  </si>
  <si>
    <t>乐在午</t>
  </si>
  <si>
    <t>90307120******00086340</t>
  </si>
  <si>
    <t>134****8142</t>
  </si>
  <si>
    <t>乐在戍</t>
  </si>
  <si>
    <t>62218405******33113</t>
  </si>
  <si>
    <t>乐俱根</t>
  </si>
  <si>
    <t>90307120******00086368</t>
  </si>
  <si>
    <t>136****2569</t>
  </si>
  <si>
    <t>乐联焕</t>
  </si>
  <si>
    <t>62218405******33535</t>
  </si>
  <si>
    <t>134****9342</t>
  </si>
  <si>
    <t>乐俱恩</t>
  </si>
  <si>
    <t>62218405******34442</t>
  </si>
  <si>
    <t>137****5775</t>
  </si>
  <si>
    <t>乐在芬</t>
  </si>
  <si>
    <t>90307120******00252286</t>
  </si>
  <si>
    <t>138****2680</t>
  </si>
  <si>
    <t>乐俱钟</t>
  </si>
  <si>
    <t>62218405******33410</t>
  </si>
  <si>
    <t>135****8783</t>
  </si>
  <si>
    <t>乐俱匀</t>
  </si>
  <si>
    <t>90307120******00086411</t>
  </si>
  <si>
    <t>136****2240</t>
  </si>
  <si>
    <t>乐在旗</t>
  </si>
  <si>
    <t>90307120******00086420</t>
  </si>
  <si>
    <t>131****1599</t>
  </si>
  <si>
    <t>乐在堂</t>
  </si>
  <si>
    <t>62218405******34160</t>
  </si>
  <si>
    <t>139****8978</t>
  </si>
  <si>
    <t>乐在福</t>
  </si>
  <si>
    <t>62218405******33220</t>
  </si>
  <si>
    <t>134****9820</t>
  </si>
  <si>
    <t>62218405******34509</t>
  </si>
  <si>
    <t>139****7260</t>
  </si>
  <si>
    <t>乐在烠</t>
  </si>
  <si>
    <t>62218405******34061</t>
  </si>
  <si>
    <t>134****0672</t>
  </si>
  <si>
    <t>乐联源</t>
  </si>
  <si>
    <t>62218405******33436</t>
  </si>
  <si>
    <t>135****4183</t>
  </si>
  <si>
    <t>乐在善</t>
  </si>
  <si>
    <t>62218405******34483</t>
  </si>
  <si>
    <t>131****3185</t>
  </si>
  <si>
    <t>乐在上</t>
  </si>
  <si>
    <t>90307120******00086484</t>
  </si>
  <si>
    <t>135****1149</t>
  </si>
  <si>
    <t>乐在邦</t>
  </si>
  <si>
    <t>62218405******33964</t>
  </si>
  <si>
    <t>132****4765</t>
  </si>
  <si>
    <t>林新福</t>
  </si>
  <si>
    <t>62218405******34079</t>
  </si>
  <si>
    <t>林新赞</t>
  </si>
  <si>
    <t>62218405******27367</t>
  </si>
  <si>
    <t>135****8375</t>
  </si>
  <si>
    <t>林新架</t>
  </si>
  <si>
    <t>62218405******27508</t>
  </si>
  <si>
    <t>136****1537</t>
  </si>
  <si>
    <t>林新协</t>
  </si>
  <si>
    <t>62218405******60363</t>
  </si>
  <si>
    <t>139****8986</t>
  </si>
  <si>
    <t>林新煌</t>
  </si>
  <si>
    <t>62218405******33790</t>
  </si>
  <si>
    <t>137****6448</t>
  </si>
  <si>
    <t>张秀妹</t>
  </si>
  <si>
    <t>62218405******34376</t>
  </si>
  <si>
    <t>132****3618</t>
  </si>
  <si>
    <t>严有菽</t>
  </si>
  <si>
    <t>62218405******33493</t>
  </si>
  <si>
    <t>139****3177</t>
  </si>
  <si>
    <t>林新茂</t>
  </si>
  <si>
    <t>62218405******34673</t>
  </si>
  <si>
    <t>136****8563</t>
  </si>
  <si>
    <t>林新锻</t>
  </si>
  <si>
    <t>62218405******33923</t>
  </si>
  <si>
    <t>133****4340</t>
  </si>
  <si>
    <t>林新抄</t>
  </si>
  <si>
    <t>90307120******00086590</t>
  </si>
  <si>
    <t>133****8687</t>
  </si>
  <si>
    <t>郑久妹</t>
  </si>
  <si>
    <t>90307120******00508929</t>
  </si>
  <si>
    <t>138****5389</t>
  </si>
  <si>
    <t>62218405******34269</t>
  </si>
  <si>
    <t>133****5280</t>
  </si>
  <si>
    <t>林长众</t>
  </si>
  <si>
    <t>62218405******34566</t>
  </si>
  <si>
    <t>134****7950</t>
  </si>
  <si>
    <t>林新通</t>
  </si>
  <si>
    <t>62218405******33063</t>
  </si>
  <si>
    <t>139****0741</t>
  </si>
  <si>
    <t>林新好</t>
  </si>
  <si>
    <t>62218405******34236</t>
  </si>
  <si>
    <t>133****2909</t>
  </si>
  <si>
    <t>林新成</t>
  </si>
  <si>
    <t>62218405******33618</t>
  </si>
  <si>
    <t>135****4699</t>
  </si>
  <si>
    <t>林新燔</t>
  </si>
  <si>
    <t>62218405******33659</t>
  </si>
  <si>
    <t>134****9203</t>
  </si>
  <si>
    <t>林上洋</t>
  </si>
  <si>
    <t>62218405******34616</t>
  </si>
  <si>
    <t>132****4444</t>
  </si>
  <si>
    <t>林上活</t>
  </si>
  <si>
    <t>62218405******33832</t>
  </si>
  <si>
    <t>136****9806</t>
  </si>
  <si>
    <t>杨长松</t>
  </si>
  <si>
    <t>62218405******33154</t>
  </si>
  <si>
    <t>137****8964</t>
  </si>
  <si>
    <t>杨长文</t>
  </si>
  <si>
    <t>62218405******34434</t>
  </si>
  <si>
    <t>138****2347</t>
  </si>
  <si>
    <t>杨泽清</t>
  </si>
  <si>
    <t>62218405******33246</t>
  </si>
  <si>
    <t>136****1430</t>
  </si>
  <si>
    <t>62218405******27581</t>
  </si>
  <si>
    <t>135****8053</t>
  </si>
  <si>
    <t>杨昌赞</t>
  </si>
  <si>
    <t>62218405******35183</t>
  </si>
  <si>
    <t>138****3825</t>
  </si>
  <si>
    <t>杨玉彬</t>
  </si>
  <si>
    <t>62218405******34830</t>
  </si>
  <si>
    <t>132****5856</t>
  </si>
  <si>
    <t>杨玉赤</t>
  </si>
  <si>
    <t>62218405******35142</t>
  </si>
  <si>
    <t>139****9980</t>
  </si>
  <si>
    <t>林延造</t>
  </si>
  <si>
    <t>62218405******36322</t>
  </si>
  <si>
    <t>138****0903</t>
  </si>
  <si>
    <t>林延海</t>
  </si>
  <si>
    <t>62218405******36330</t>
  </si>
  <si>
    <t>135****0872</t>
  </si>
  <si>
    <t>林延添</t>
  </si>
  <si>
    <t>62218405******49688</t>
  </si>
  <si>
    <t>136****5008</t>
  </si>
  <si>
    <t>杨泽冬</t>
  </si>
  <si>
    <t>62218405******34988</t>
  </si>
  <si>
    <t>138****0785</t>
  </si>
  <si>
    <t>杨泽秋</t>
  </si>
  <si>
    <t>90307120******00086796</t>
  </si>
  <si>
    <t>137****4295</t>
  </si>
  <si>
    <t>杨泽演</t>
  </si>
  <si>
    <t>62218405******35670</t>
  </si>
  <si>
    <t>131****5173</t>
  </si>
  <si>
    <t>杨长生</t>
  </si>
  <si>
    <t>62218405******36009</t>
  </si>
  <si>
    <t>137****0942</t>
  </si>
  <si>
    <t>杨泽杰</t>
  </si>
  <si>
    <t>62218405******35043</t>
  </si>
  <si>
    <t>132****2300</t>
  </si>
  <si>
    <t>杨泽明</t>
  </si>
  <si>
    <t>62218405******35910</t>
  </si>
  <si>
    <t>138****1050</t>
  </si>
  <si>
    <t>杨长奉</t>
  </si>
  <si>
    <t>62218405******27557</t>
  </si>
  <si>
    <t>131****7717</t>
  </si>
  <si>
    <t>杨泽来</t>
  </si>
  <si>
    <t>90307120******00086858</t>
  </si>
  <si>
    <t>134****5323</t>
  </si>
  <si>
    <t>杨泽辉</t>
  </si>
  <si>
    <t>62218405******27565</t>
  </si>
  <si>
    <t>135****0526</t>
  </si>
  <si>
    <t>杨长魁</t>
  </si>
  <si>
    <t>62218405******49746</t>
  </si>
  <si>
    <t>杨长春</t>
  </si>
  <si>
    <t>62218405******35811</t>
  </si>
  <si>
    <t>135****6993</t>
  </si>
  <si>
    <t>杨泽美</t>
  </si>
  <si>
    <t>62218405******35647</t>
  </si>
  <si>
    <t>134****5712</t>
  </si>
  <si>
    <t>杨昌树</t>
  </si>
  <si>
    <t>62218405******35746</t>
  </si>
  <si>
    <t>131****9465</t>
  </si>
  <si>
    <t>杨昌寿</t>
  </si>
  <si>
    <t>62218405******35340</t>
  </si>
  <si>
    <t>139****4119</t>
  </si>
  <si>
    <t>杨昌兑</t>
  </si>
  <si>
    <t>62218405******34772</t>
  </si>
  <si>
    <t>133****7952</t>
  </si>
  <si>
    <t>杨昌田</t>
  </si>
  <si>
    <t>62218405******35951</t>
  </si>
  <si>
    <t>136****1726</t>
  </si>
  <si>
    <t>杨泽得</t>
  </si>
  <si>
    <t>62218405******36389</t>
  </si>
  <si>
    <t>131****2595</t>
  </si>
  <si>
    <t>杨泽化</t>
  </si>
  <si>
    <t>62218405******35241</t>
  </si>
  <si>
    <t>134****0702</t>
  </si>
  <si>
    <t>杨玉广</t>
  </si>
  <si>
    <t>62218405******35159</t>
  </si>
  <si>
    <t>137****5921</t>
  </si>
  <si>
    <t>杨秀凤</t>
  </si>
  <si>
    <t>62218405******13934</t>
  </si>
  <si>
    <t>132****4699</t>
  </si>
  <si>
    <t>严克先</t>
  </si>
  <si>
    <t>62218405******36454</t>
  </si>
  <si>
    <t>138****8958</t>
  </si>
  <si>
    <t>杨玉堆</t>
  </si>
  <si>
    <t>62218405******35779</t>
  </si>
  <si>
    <t>131****2175</t>
  </si>
  <si>
    <t>严有光</t>
  </si>
  <si>
    <t>90307120******00537023</t>
  </si>
  <si>
    <t>135****5824</t>
  </si>
  <si>
    <t>杨昌龙</t>
  </si>
  <si>
    <t>62218405******34699</t>
  </si>
  <si>
    <t>133****6571</t>
  </si>
  <si>
    <t>杨泽进</t>
  </si>
  <si>
    <t>62218405******34681</t>
  </si>
  <si>
    <t>134****1131</t>
  </si>
  <si>
    <t>杨昌满</t>
  </si>
  <si>
    <t>90307120******00087045</t>
  </si>
  <si>
    <t>134****4091</t>
  </si>
  <si>
    <t>林长炊</t>
  </si>
  <si>
    <t>90307120******00087063</t>
  </si>
  <si>
    <t>杨泽芬</t>
  </si>
  <si>
    <t>62218405******34889</t>
  </si>
  <si>
    <t>135****7150</t>
  </si>
  <si>
    <t>杨泽保</t>
  </si>
  <si>
    <t>62218405******36074</t>
  </si>
  <si>
    <t>131****4377</t>
  </si>
  <si>
    <t>杨玉家</t>
  </si>
  <si>
    <t>62218405******35530</t>
  </si>
  <si>
    <t>134****4042</t>
  </si>
  <si>
    <t>杨春妹</t>
  </si>
  <si>
    <t>62218405******35977</t>
  </si>
  <si>
    <t>134****4525</t>
  </si>
  <si>
    <t>杨泽芳</t>
  </si>
  <si>
    <t>62218405******35845</t>
  </si>
  <si>
    <t>136****8352</t>
  </si>
  <si>
    <t>杨泽忠</t>
  </si>
  <si>
    <t>62218405******36181</t>
  </si>
  <si>
    <t>138****2398</t>
  </si>
  <si>
    <t>杨玉灶</t>
  </si>
  <si>
    <t>90307120******00087143</t>
  </si>
  <si>
    <t>139****6872</t>
  </si>
  <si>
    <t>廖上孔</t>
  </si>
  <si>
    <t>62218405******35415</t>
  </si>
  <si>
    <t>131****6724</t>
  </si>
  <si>
    <t>杨泽顺</t>
  </si>
  <si>
    <t>62218405******35217</t>
  </si>
  <si>
    <t>137****0295</t>
  </si>
  <si>
    <t>杨玉禧</t>
  </si>
  <si>
    <t>90307120******00087170</t>
  </si>
  <si>
    <t>138****4376</t>
  </si>
  <si>
    <t>杨玉禄</t>
  </si>
  <si>
    <t>90307120******00087189</t>
  </si>
  <si>
    <t>135****4065</t>
  </si>
  <si>
    <t>杨玉祯</t>
  </si>
  <si>
    <t>62218405******36314</t>
  </si>
  <si>
    <t>139****0159</t>
  </si>
  <si>
    <t>林长峰</t>
  </si>
  <si>
    <t>62218405******37452</t>
  </si>
  <si>
    <t>132****2818</t>
  </si>
  <si>
    <t>62218405******37072</t>
  </si>
  <si>
    <t>134****2073</t>
  </si>
  <si>
    <t>严克胜</t>
  </si>
  <si>
    <t>62218405******37361</t>
  </si>
  <si>
    <t>136****3297</t>
  </si>
  <si>
    <t>张二使</t>
  </si>
  <si>
    <t>62218405******49928</t>
  </si>
  <si>
    <t>139****8165</t>
  </si>
  <si>
    <t>林长玉</t>
  </si>
  <si>
    <t>62218405******37502</t>
  </si>
  <si>
    <t>132****1691</t>
  </si>
  <si>
    <t>林延煖</t>
  </si>
  <si>
    <t>62218405******45904</t>
  </si>
  <si>
    <t>132****4388</t>
  </si>
  <si>
    <t>林新基</t>
  </si>
  <si>
    <t>62218405******36835</t>
  </si>
  <si>
    <t>131****3325</t>
  </si>
  <si>
    <t>林长炼</t>
  </si>
  <si>
    <t>62218405******36595</t>
  </si>
  <si>
    <t>137****6957</t>
  </si>
  <si>
    <t>林长校</t>
  </si>
  <si>
    <t>62218405******37049</t>
  </si>
  <si>
    <t>137****1226</t>
  </si>
  <si>
    <t>林长增</t>
  </si>
  <si>
    <t>62218405******37346</t>
  </si>
  <si>
    <t>138****9224</t>
  </si>
  <si>
    <t>62303625******75026</t>
  </si>
  <si>
    <t>133****7672</t>
  </si>
  <si>
    <t>林新流</t>
  </si>
  <si>
    <t>62218405******36876</t>
  </si>
  <si>
    <t>134****5846</t>
  </si>
  <si>
    <t>62218405******37809</t>
  </si>
  <si>
    <t>138****4021</t>
  </si>
  <si>
    <t>62218405******37213</t>
  </si>
  <si>
    <t>135****3342</t>
  </si>
  <si>
    <t>廖青娇</t>
  </si>
  <si>
    <t>62218405******37239</t>
  </si>
  <si>
    <t>138****2468</t>
  </si>
  <si>
    <t>廖菊芳</t>
  </si>
  <si>
    <t>62218405******37973</t>
  </si>
  <si>
    <t>131****2489</t>
  </si>
  <si>
    <t>林新沌</t>
  </si>
  <si>
    <t>35042546********</t>
  </si>
  <si>
    <t>90307120******00087385</t>
  </si>
  <si>
    <t>139****4858</t>
  </si>
  <si>
    <t>62218405******49910</t>
  </si>
  <si>
    <t>139****2369</t>
  </si>
  <si>
    <t>林延强</t>
  </si>
  <si>
    <t>62218405******37676</t>
  </si>
  <si>
    <t>136****6119</t>
  </si>
  <si>
    <t>林新灯</t>
  </si>
  <si>
    <t>62218405******29794</t>
  </si>
  <si>
    <t>137****0047</t>
  </si>
  <si>
    <t>林长秀</t>
  </si>
  <si>
    <t>62218405******37577</t>
  </si>
  <si>
    <t>136****7348</t>
  </si>
  <si>
    <t>林长锻</t>
  </si>
  <si>
    <t>90307120******00087438</t>
  </si>
  <si>
    <t>132****2472</t>
  </si>
  <si>
    <t>林长显</t>
  </si>
  <si>
    <t>90307120******00087447</t>
  </si>
  <si>
    <t>138****1034</t>
  </si>
  <si>
    <t>林长衍</t>
  </si>
  <si>
    <t>90307120******00087456</t>
  </si>
  <si>
    <t>132****0913</t>
  </si>
  <si>
    <t>林长习</t>
  </si>
  <si>
    <t>62218405******37874</t>
  </si>
  <si>
    <t>136****0204</t>
  </si>
  <si>
    <t>林长广</t>
  </si>
  <si>
    <t>62218405******36694</t>
  </si>
  <si>
    <t>139****7495</t>
  </si>
  <si>
    <t>林长用</t>
  </si>
  <si>
    <t>62218405******36769</t>
  </si>
  <si>
    <t>133****2699</t>
  </si>
  <si>
    <t>林长政</t>
  </si>
  <si>
    <t>62218405******36678</t>
  </si>
  <si>
    <t>135****0807</t>
  </si>
  <si>
    <t>林长祖</t>
  </si>
  <si>
    <t>62218405******36702</t>
  </si>
  <si>
    <t>138****5236</t>
  </si>
  <si>
    <t>林延徐</t>
  </si>
  <si>
    <t>62218405******37098</t>
  </si>
  <si>
    <t>136****0767</t>
  </si>
  <si>
    <t>林新文</t>
  </si>
  <si>
    <t>62218405******74463</t>
  </si>
  <si>
    <t>138****2249</t>
  </si>
  <si>
    <t>林长好</t>
  </si>
  <si>
    <t>90307120******00087535</t>
  </si>
  <si>
    <t>136****2939</t>
  </si>
  <si>
    <t>林长琴</t>
  </si>
  <si>
    <t>62218405******36603</t>
  </si>
  <si>
    <t>137****2340</t>
  </si>
  <si>
    <t>林长炉</t>
  </si>
  <si>
    <t>62218405******36991</t>
  </si>
  <si>
    <t>132****9724</t>
  </si>
  <si>
    <t>林延河</t>
  </si>
  <si>
    <t>62218405******36942</t>
  </si>
  <si>
    <t>136****5039</t>
  </si>
  <si>
    <t>杨玉造</t>
  </si>
  <si>
    <t>62218405******37197</t>
  </si>
  <si>
    <t>135****8220</t>
  </si>
  <si>
    <t>林新火</t>
  </si>
  <si>
    <t>90307120******00087580</t>
  </si>
  <si>
    <t>135****5843</t>
  </si>
  <si>
    <t>林长丛</t>
  </si>
  <si>
    <t>62218405******56810</t>
  </si>
  <si>
    <t>135****1952</t>
  </si>
  <si>
    <t>詹小妹</t>
  </si>
  <si>
    <t>62218405******37122</t>
  </si>
  <si>
    <t>133****0014</t>
  </si>
  <si>
    <t>林长宇</t>
  </si>
  <si>
    <t>62218405******37304</t>
  </si>
  <si>
    <t>133****6642</t>
  </si>
  <si>
    <t>林玉美</t>
  </si>
  <si>
    <t>62218405******41722</t>
  </si>
  <si>
    <t>135****0111</t>
  </si>
  <si>
    <t>林新冰</t>
  </si>
  <si>
    <t>90307120******00087633</t>
  </si>
  <si>
    <t>135****3642</t>
  </si>
  <si>
    <t>林新灶</t>
  </si>
  <si>
    <t>62218405******27706</t>
  </si>
  <si>
    <t>133****5503</t>
  </si>
  <si>
    <t>林长参</t>
  </si>
  <si>
    <t>62218405******14056</t>
  </si>
  <si>
    <t>138****8924</t>
  </si>
  <si>
    <t>林长章</t>
  </si>
  <si>
    <t>62218405******51081</t>
  </si>
  <si>
    <t>134****7844</t>
  </si>
  <si>
    <t>林延忠</t>
  </si>
  <si>
    <t>62218405******35480</t>
  </si>
  <si>
    <t>138****0408</t>
  </si>
  <si>
    <t>林进炎</t>
  </si>
  <si>
    <t>90307120******00087697</t>
  </si>
  <si>
    <t>138****9132</t>
  </si>
  <si>
    <t>林青辉</t>
  </si>
  <si>
    <t>62218405******27789</t>
  </si>
  <si>
    <t>133****4365</t>
  </si>
  <si>
    <t>林进座</t>
  </si>
  <si>
    <t>90307120******00087713</t>
  </si>
  <si>
    <t>137****8865</t>
  </si>
  <si>
    <t>林进标</t>
  </si>
  <si>
    <t>90307120******00087722</t>
  </si>
  <si>
    <t>136****2438</t>
  </si>
  <si>
    <t>林清广</t>
  </si>
  <si>
    <t>90307120******00087731</t>
  </si>
  <si>
    <t>134****5103</t>
  </si>
  <si>
    <t>林青业</t>
  </si>
  <si>
    <t>90307120******00087740</t>
  </si>
  <si>
    <t>139****1195</t>
  </si>
  <si>
    <t>林青吉</t>
  </si>
  <si>
    <t>90307120******00087759</t>
  </si>
  <si>
    <t>132****3229</t>
  </si>
  <si>
    <t>林其熟</t>
  </si>
  <si>
    <t>90307120******00087768</t>
  </si>
  <si>
    <t>林青州</t>
  </si>
  <si>
    <t>90307120******00385197</t>
  </si>
  <si>
    <t>135****9364</t>
  </si>
  <si>
    <t>林其炒</t>
  </si>
  <si>
    <t>90307120******00087786</t>
  </si>
  <si>
    <t>134****8538</t>
  </si>
  <si>
    <t>林其祥</t>
  </si>
  <si>
    <t>90307120******00087795</t>
  </si>
  <si>
    <t>137****6117</t>
  </si>
  <si>
    <t>林清畦</t>
  </si>
  <si>
    <t>90307120******00029448</t>
  </si>
  <si>
    <t>133****4184</t>
  </si>
  <si>
    <t>林乃炳</t>
  </si>
  <si>
    <t>90307120******00087811</t>
  </si>
  <si>
    <t>136****5443</t>
  </si>
  <si>
    <t>林乃锡</t>
  </si>
  <si>
    <t>90307120******00087820</t>
  </si>
  <si>
    <t>132****3034</t>
  </si>
  <si>
    <t>林乃疆</t>
  </si>
  <si>
    <t>90307120******00087839</t>
  </si>
  <si>
    <t>林兴治</t>
  </si>
  <si>
    <t>90307120******00087848</t>
  </si>
  <si>
    <t>138****7158</t>
  </si>
  <si>
    <t>林兴勤</t>
  </si>
  <si>
    <t>62218405******27862</t>
  </si>
  <si>
    <t>133****2139</t>
  </si>
  <si>
    <t>林兴加</t>
  </si>
  <si>
    <t>62218405******70636</t>
  </si>
  <si>
    <t>132****5902</t>
  </si>
  <si>
    <t>林兴传</t>
  </si>
  <si>
    <t>62218405******38898</t>
  </si>
  <si>
    <t>135****6542</t>
  </si>
  <si>
    <t>林进捌</t>
  </si>
  <si>
    <t>90307120******00087884</t>
  </si>
  <si>
    <t>135****2093</t>
  </si>
  <si>
    <t>林进汉</t>
  </si>
  <si>
    <t>62218405******38823</t>
  </si>
  <si>
    <t>137****4320</t>
  </si>
  <si>
    <t>林青叶</t>
  </si>
  <si>
    <t>90307120******00087900</t>
  </si>
  <si>
    <t>132****6123</t>
  </si>
  <si>
    <t>林青根</t>
  </si>
  <si>
    <t>90307120******00087919</t>
  </si>
  <si>
    <t>131****9658</t>
  </si>
  <si>
    <t>王丽琴</t>
  </si>
  <si>
    <t>62218405******29836</t>
  </si>
  <si>
    <t>林青灿</t>
  </si>
  <si>
    <t>90307120******00087937</t>
  </si>
  <si>
    <t>136****9469</t>
  </si>
  <si>
    <t>林其苏</t>
  </si>
  <si>
    <t>62218405******38476</t>
  </si>
  <si>
    <t>137****1043</t>
  </si>
  <si>
    <t>罗青英</t>
  </si>
  <si>
    <t>62218405******27763</t>
  </si>
  <si>
    <t>139****8048</t>
  </si>
  <si>
    <t>廖莲妹</t>
  </si>
  <si>
    <t>90307120******00087973</t>
  </si>
  <si>
    <t>135****6372</t>
  </si>
  <si>
    <t>林玉钱</t>
  </si>
  <si>
    <t>62303611******24654</t>
  </si>
  <si>
    <t>137****2282</t>
  </si>
  <si>
    <t>林乃祯</t>
  </si>
  <si>
    <t>90307120******00087991</t>
  </si>
  <si>
    <t>132****7838</t>
  </si>
  <si>
    <t>林乃朝</t>
  </si>
  <si>
    <t>90307120******00088008</t>
  </si>
  <si>
    <t>133****4664</t>
  </si>
  <si>
    <t>林乃湖</t>
  </si>
  <si>
    <t>90307120******00088026</t>
  </si>
  <si>
    <t>137****0180</t>
  </si>
  <si>
    <t>林乃灼</t>
  </si>
  <si>
    <t>62218405******38161</t>
  </si>
  <si>
    <t>131****6571</t>
  </si>
  <si>
    <t>林乃基</t>
  </si>
  <si>
    <t>90307120******00088053</t>
  </si>
  <si>
    <t>138****4769</t>
  </si>
  <si>
    <t>林玉德</t>
  </si>
  <si>
    <t>62218405******38419</t>
  </si>
  <si>
    <t>136****3250</t>
  </si>
  <si>
    <t>林玉添</t>
  </si>
  <si>
    <t>90307120******00088071</t>
  </si>
  <si>
    <t>137****5275</t>
  </si>
  <si>
    <t>林玉辉</t>
  </si>
  <si>
    <t>62218405******38351</t>
  </si>
  <si>
    <t>133****3290</t>
  </si>
  <si>
    <t>林新涯</t>
  </si>
  <si>
    <t>62218402******34932</t>
  </si>
  <si>
    <t>134****5050</t>
  </si>
  <si>
    <t>林乃好</t>
  </si>
  <si>
    <t>62303625******09937</t>
  </si>
  <si>
    <t>132****2092</t>
  </si>
  <si>
    <t>罗新秀</t>
  </si>
  <si>
    <t>62303611******31633</t>
  </si>
  <si>
    <t>135****2457</t>
  </si>
  <si>
    <t>林乃生</t>
  </si>
  <si>
    <t>90307120******00088133</t>
  </si>
  <si>
    <t>132****7362</t>
  </si>
  <si>
    <t>62218405******38617</t>
  </si>
  <si>
    <t>132****5371</t>
  </si>
  <si>
    <t>林乃文</t>
  </si>
  <si>
    <t>62218405******38757</t>
  </si>
  <si>
    <t>132****8753</t>
  </si>
  <si>
    <t>余华梨</t>
  </si>
  <si>
    <t>62303615******43212</t>
  </si>
  <si>
    <t>余英魁</t>
  </si>
  <si>
    <t>62218405******14941</t>
  </si>
  <si>
    <t>139****9728</t>
  </si>
  <si>
    <t>余英银</t>
  </si>
  <si>
    <t>62218405******28001</t>
  </si>
  <si>
    <t>138****7896</t>
  </si>
  <si>
    <t>余英富</t>
  </si>
  <si>
    <t>62218405******39391</t>
  </si>
  <si>
    <t>139****7438</t>
  </si>
  <si>
    <t>余英移</t>
  </si>
  <si>
    <t>62218405******29935</t>
  </si>
  <si>
    <t>136****8450</t>
  </si>
  <si>
    <t>余超海</t>
  </si>
  <si>
    <t>62218405******14826</t>
  </si>
  <si>
    <t>131****6890</t>
  </si>
  <si>
    <t>余英川</t>
  </si>
  <si>
    <t>62218405******39615</t>
  </si>
  <si>
    <t>137****4182</t>
  </si>
  <si>
    <t>余英火</t>
  </si>
  <si>
    <t>62218405******14205</t>
  </si>
  <si>
    <t>136****4321</t>
  </si>
  <si>
    <t>余英浪</t>
  </si>
  <si>
    <t>90307120******00088240</t>
  </si>
  <si>
    <t>132****5288</t>
  </si>
  <si>
    <t>余超有</t>
  </si>
  <si>
    <t>62218405******29950</t>
  </si>
  <si>
    <t>133****2448</t>
  </si>
  <si>
    <t>余超洁</t>
  </si>
  <si>
    <t>62218405******39953</t>
  </si>
  <si>
    <t>138****1194</t>
  </si>
  <si>
    <t>余超团</t>
  </si>
  <si>
    <t>90307120******00088277</t>
  </si>
  <si>
    <t>139****3280</t>
  </si>
  <si>
    <t>余英芝</t>
  </si>
  <si>
    <t>62218405******50181</t>
  </si>
  <si>
    <t>132****5219</t>
  </si>
  <si>
    <t>余超双</t>
  </si>
  <si>
    <t>62218405******39763</t>
  </si>
  <si>
    <t>138****3778</t>
  </si>
  <si>
    <t>余华溱</t>
  </si>
  <si>
    <t>62218405******39276</t>
  </si>
  <si>
    <t>137****2751</t>
  </si>
  <si>
    <t>余英帮</t>
  </si>
  <si>
    <t>62218405******28225</t>
  </si>
  <si>
    <t>134****5445</t>
  </si>
  <si>
    <t>余英贵</t>
  </si>
  <si>
    <t>62218405******39326</t>
  </si>
  <si>
    <t>136****4140</t>
  </si>
  <si>
    <t>62218405******39318</t>
  </si>
  <si>
    <t>131****6505</t>
  </si>
  <si>
    <t>余英基</t>
  </si>
  <si>
    <t>62218405******39250</t>
  </si>
  <si>
    <t>139****9726</t>
  </si>
  <si>
    <t>张美梅</t>
  </si>
  <si>
    <t>62218405******28191</t>
  </si>
  <si>
    <t>136****0427</t>
  </si>
  <si>
    <t>廖五妹</t>
  </si>
  <si>
    <t>62218405******39102</t>
  </si>
  <si>
    <t>廖新兰</t>
  </si>
  <si>
    <t>62218405******14239</t>
  </si>
  <si>
    <t>132****1549</t>
  </si>
  <si>
    <t>杨爱国</t>
  </si>
  <si>
    <t>52222919********</t>
  </si>
  <si>
    <t>62303611******52254</t>
  </si>
  <si>
    <t>余华国</t>
  </si>
  <si>
    <t>62218401******00396</t>
  </si>
  <si>
    <t>137****7974</t>
  </si>
  <si>
    <t>詹金英</t>
  </si>
  <si>
    <t>62218405******14213</t>
  </si>
  <si>
    <t>139****8784</t>
  </si>
  <si>
    <t>余华知</t>
  </si>
  <si>
    <t>62218405******39979</t>
  </si>
  <si>
    <t>131****3344</t>
  </si>
  <si>
    <t>余英通</t>
  </si>
  <si>
    <t>62218405******39482</t>
  </si>
  <si>
    <t>132****1234</t>
  </si>
  <si>
    <t>余华灿</t>
  </si>
  <si>
    <t>90307120******00088446</t>
  </si>
  <si>
    <t>135****7298</t>
  </si>
  <si>
    <t>余华赐</t>
  </si>
  <si>
    <t>90307120******00088455</t>
  </si>
  <si>
    <t>136****9207</t>
  </si>
  <si>
    <t>余华坪</t>
  </si>
  <si>
    <t>90307120******00088464</t>
  </si>
  <si>
    <t>136****0569</t>
  </si>
  <si>
    <t>廖玉妹</t>
  </si>
  <si>
    <t>90307220******00145365</t>
  </si>
  <si>
    <t>136****7552</t>
  </si>
  <si>
    <t>余华兴</t>
  </si>
  <si>
    <t>90307120******00088482</t>
  </si>
  <si>
    <t>137****1472</t>
  </si>
  <si>
    <t>62218405******50116</t>
  </si>
  <si>
    <t>137****2780</t>
  </si>
  <si>
    <t>余英众</t>
  </si>
  <si>
    <t>90307120******00088516</t>
  </si>
  <si>
    <t>131****8820</t>
  </si>
  <si>
    <t>余英振</t>
  </si>
  <si>
    <t>90307120******00088525</t>
  </si>
  <si>
    <t>131****4286</t>
  </si>
  <si>
    <t>余超盈</t>
  </si>
  <si>
    <t>90307120******00088534</t>
  </si>
  <si>
    <t>137****7514</t>
  </si>
  <si>
    <t>余超涯</t>
  </si>
  <si>
    <t>62218405******28019</t>
  </si>
  <si>
    <t>138****2653</t>
  </si>
  <si>
    <t>余华文</t>
  </si>
  <si>
    <t>62218405******40084</t>
  </si>
  <si>
    <t>131****6227</t>
  </si>
  <si>
    <t>余华炜</t>
  </si>
  <si>
    <t>62218405******28266</t>
  </si>
  <si>
    <t>138****1906</t>
  </si>
  <si>
    <t>詹秀华</t>
  </si>
  <si>
    <t>62218405******39862</t>
  </si>
  <si>
    <t>133****9442</t>
  </si>
  <si>
    <t>廖菊香</t>
  </si>
  <si>
    <t>62218405******39136</t>
  </si>
  <si>
    <t>134****3377</t>
  </si>
  <si>
    <t>余英财</t>
  </si>
  <si>
    <t>90307120******00088598</t>
  </si>
  <si>
    <t>136****3277</t>
  </si>
  <si>
    <t>余英政</t>
  </si>
  <si>
    <t>62218405******28308</t>
  </si>
  <si>
    <t>132****1760</t>
  </si>
  <si>
    <t>余英根</t>
  </si>
  <si>
    <t>62218405******40100</t>
  </si>
  <si>
    <t>137****2234</t>
  </si>
  <si>
    <t>余珠莲</t>
  </si>
  <si>
    <t>62218405******96271</t>
  </si>
  <si>
    <t>133****2957</t>
  </si>
  <si>
    <t>廖春香</t>
  </si>
  <si>
    <t>62218405******28068</t>
  </si>
  <si>
    <t>137****4057</t>
  </si>
  <si>
    <t>余超铜</t>
  </si>
  <si>
    <t>62218405******27953</t>
  </si>
  <si>
    <t>136****3057</t>
  </si>
  <si>
    <t>余华享</t>
  </si>
  <si>
    <t>62218405******28233</t>
  </si>
  <si>
    <t>137****6748</t>
  </si>
  <si>
    <t>余英森</t>
  </si>
  <si>
    <t>62218405******39078</t>
  </si>
  <si>
    <t>139****6824</t>
  </si>
  <si>
    <t>余英桂</t>
  </si>
  <si>
    <t>62218405******28043</t>
  </si>
  <si>
    <t>131****3409</t>
  </si>
  <si>
    <t>余华算</t>
  </si>
  <si>
    <t>62218405******28118</t>
  </si>
  <si>
    <t>134****0871</t>
  </si>
  <si>
    <t>余华淑</t>
  </si>
  <si>
    <t>62218405******39565</t>
  </si>
  <si>
    <t>136****0115</t>
  </si>
  <si>
    <t>余华臻</t>
  </si>
  <si>
    <t>90307120******00088703</t>
  </si>
  <si>
    <t>132****9237</t>
  </si>
  <si>
    <t>余英铨</t>
  </si>
  <si>
    <t>62218405******40654</t>
  </si>
  <si>
    <t>134****4312</t>
  </si>
  <si>
    <t>余华柳</t>
  </si>
  <si>
    <t>62218405******40530</t>
  </si>
  <si>
    <t>139****5427</t>
  </si>
  <si>
    <t>余英从</t>
  </si>
  <si>
    <t>62218405******40902</t>
  </si>
  <si>
    <t>131****3318</t>
  </si>
  <si>
    <t>余英源</t>
  </si>
  <si>
    <t>90307120******00088767</t>
  </si>
  <si>
    <t>131****3706</t>
  </si>
  <si>
    <t>余英益</t>
  </si>
  <si>
    <t>62218405******28399</t>
  </si>
  <si>
    <t>137****0782</t>
  </si>
  <si>
    <t>余华亭</t>
  </si>
  <si>
    <t>62218405******41082</t>
  </si>
  <si>
    <t>132****8708</t>
  </si>
  <si>
    <t>余禧车</t>
  </si>
  <si>
    <t>62218405******28589</t>
  </si>
  <si>
    <t>139****3737</t>
  </si>
  <si>
    <t>郭秀芳</t>
  </si>
  <si>
    <t>62218405******50215</t>
  </si>
  <si>
    <t>135****4333</t>
  </si>
  <si>
    <t>余华德</t>
  </si>
  <si>
    <t>62218405******40936</t>
  </si>
  <si>
    <t>137****4030</t>
  </si>
  <si>
    <t>余英授</t>
  </si>
  <si>
    <t>62303611******01671</t>
  </si>
  <si>
    <t>134****2546</t>
  </si>
  <si>
    <t>余英龙</t>
  </si>
  <si>
    <t>62218405******41157</t>
  </si>
  <si>
    <t>135****5415</t>
  </si>
  <si>
    <t>余英城</t>
  </si>
  <si>
    <t>62218405******40456</t>
  </si>
  <si>
    <t>133****0722</t>
  </si>
  <si>
    <t>余英箱</t>
  </si>
  <si>
    <t>62218405******40779</t>
  </si>
  <si>
    <t>131****1032</t>
  </si>
  <si>
    <t>余英格</t>
  </si>
  <si>
    <t>90307120******00088865</t>
  </si>
  <si>
    <t>张文芳</t>
  </si>
  <si>
    <t>62218405******41181</t>
  </si>
  <si>
    <t>138****1694</t>
  </si>
  <si>
    <t>余华线</t>
  </si>
  <si>
    <t>62218405******28555</t>
  </si>
  <si>
    <t>135****5309</t>
  </si>
  <si>
    <t>詹二妹</t>
  </si>
  <si>
    <t>90307120******00088892</t>
  </si>
  <si>
    <t>132****9299</t>
  </si>
  <si>
    <t>余华树</t>
  </si>
  <si>
    <t>35042558********</t>
  </si>
  <si>
    <t>90307120******00207905</t>
  </si>
  <si>
    <t>138****5594</t>
  </si>
  <si>
    <t>余英克</t>
  </si>
  <si>
    <t>90307120******00088918</t>
  </si>
  <si>
    <t>134****5915</t>
  </si>
  <si>
    <t>余华清</t>
  </si>
  <si>
    <t>62218405******41348</t>
  </si>
  <si>
    <t>135****2539</t>
  </si>
  <si>
    <t>余英潮</t>
  </si>
  <si>
    <t>62218405******41249</t>
  </si>
  <si>
    <t>137****7321</t>
  </si>
  <si>
    <t>余英藩</t>
  </si>
  <si>
    <t>62218405******28423</t>
  </si>
  <si>
    <t>139****2130</t>
  </si>
  <si>
    <t>余英造</t>
  </si>
  <si>
    <t>90307120******00088954</t>
  </si>
  <si>
    <t>134****0121</t>
  </si>
  <si>
    <t>余英芬</t>
  </si>
  <si>
    <t>62218405******41397</t>
  </si>
  <si>
    <t>136****0640</t>
  </si>
  <si>
    <t>余华厘</t>
  </si>
  <si>
    <t>62218405******41124</t>
  </si>
  <si>
    <t>136****1362</t>
  </si>
  <si>
    <t>余华添</t>
  </si>
  <si>
    <t>62218405******28688</t>
  </si>
  <si>
    <t>132****4453</t>
  </si>
  <si>
    <t>余华毕</t>
  </si>
  <si>
    <t>62218405******40613</t>
  </si>
  <si>
    <t>136****2878</t>
  </si>
  <si>
    <t>余华秋</t>
  </si>
  <si>
    <t>90307120******00089007</t>
  </si>
  <si>
    <t>132****6741</t>
  </si>
  <si>
    <t>62218405******40712</t>
  </si>
  <si>
    <t>139****4963</t>
  </si>
  <si>
    <t>62218405******41108</t>
  </si>
  <si>
    <t>135****2164</t>
  </si>
  <si>
    <t>余英仁</t>
  </si>
  <si>
    <t>62218405******40365</t>
  </si>
  <si>
    <t>137****2135</t>
  </si>
  <si>
    <t>余华选</t>
  </si>
  <si>
    <t>62218405******41504</t>
  </si>
  <si>
    <t>132****6581</t>
  </si>
  <si>
    <t>余英榜</t>
  </si>
  <si>
    <t>62218405******40688</t>
  </si>
  <si>
    <t>133****8772</t>
  </si>
  <si>
    <t>余华帮</t>
  </si>
  <si>
    <t>62218405******40753</t>
  </si>
  <si>
    <t>135****5939</t>
  </si>
  <si>
    <t>余超湖</t>
  </si>
  <si>
    <t>62218405******28449</t>
  </si>
  <si>
    <t>136****7362</t>
  </si>
  <si>
    <t>廖秀清</t>
  </si>
  <si>
    <t>62218405******41058</t>
  </si>
  <si>
    <t>137****4832</t>
  </si>
  <si>
    <t>余华汉</t>
  </si>
  <si>
    <t>62218405******40324</t>
  </si>
  <si>
    <t>136****5417</t>
  </si>
  <si>
    <t>方施香</t>
  </si>
  <si>
    <t>62218405******41306</t>
  </si>
  <si>
    <t>137****9406</t>
  </si>
  <si>
    <t>余英煌</t>
  </si>
  <si>
    <t>62218405******41363</t>
  </si>
  <si>
    <t>139****9435</t>
  </si>
  <si>
    <t>余华利</t>
  </si>
  <si>
    <t>62218405******28571</t>
  </si>
  <si>
    <t>134****4024</t>
  </si>
  <si>
    <t>余秀珍</t>
  </si>
  <si>
    <t>62218405******41801</t>
  </si>
  <si>
    <t>135****5559</t>
  </si>
  <si>
    <t>余禧信</t>
  </si>
  <si>
    <t>62218405******28878</t>
  </si>
  <si>
    <t>138****3223</t>
  </si>
  <si>
    <t>余华东</t>
  </si>
  <si>
    <t>62218405******28746</t>
  </si>
  <si>
    <t>134****6423</t>
  </si>
  <si>
    <t>余英暖</t>
  </si>
  <si>
    <t>62218405******40381</t>
  </si>
  <si>
    <t>132****9793</t>
  </si>
  <si>
    <t>余英家</t>
  </si>
  <si>
    <t>62218405******89623</t>
  </si>
  <si>
    <t>131****2400</t>
  </si>
  <si>
    <t>余华庆</t>
  </si>
  <si>
    <t>62218405******41587</t>
  </si>
  <si>
    <t>138****3761</t>
  </si>
  <si>
    <t>郑梅芳</t>
  </si>
  <si>
    <t>62218405******40357</t>
  </si>
  <si>
    <t>131****9291</t>
  </si>
  <si>
    <t>林秀金</t>
  </si>
  <si>
    <t>62218405******41405</t>
  </si>
  <si>
    <t>136****1141</t>
  </si>
  <si>
    <t>余英星</t>
  </si>
  <si>
    <t>62218405******29968</t>
  </si>
  <si>
    <t>131****9520</t>
  </si>
  <si>
    <t>余英金</t>
  </si>
  <si>
    <t>62218405******41223</t>
  </si>
  <si>
    <t>132****6107</t>
  </si>
  <si>
    <t>张五妹</t>
  </si>
  <si>
    <t>62303615******05774</t>
  </si>
  <si>
    <t>134****7033</t>
  </si>
  <si>
    <t>余英烧</t>
  </si>
  <si>
    <t>62218405******40423</t>
  </si>
  <si>
    <t>132****3596</t>
  </si>
  <si>
    <t>余英上</t>
  </si>
  <si>
    <t>90307120******00089285</t>
  </si>
  <si>
    <t>135****5175</t>
  </si>
  <si>
    <t>余华练</t>
  </si>
  <si>
    <t>62218405******41546</t>
  </si>
  <si>
    <t>134****0494</t>
  </si>
  <si>
    <t>余华继</t>
  </si>
  <si>
    <t>90307120******00509517</t>
  </si>
  <si>
    <t>138****9708</t>
  </si>
  <si>
    <t>余华兆</t>
  </si>
  <si>
    <t>62218405******41447</t>
  </si>
  <si>
    <t>133****3076</t>
  </si>
  <si>
    <t>90307120******00122408</t>
  </si>
  <si>
    <t>136****6212</t>
  </si>
  <si>
    <t>廖上绪</t>
  </si>
  <si>
    <t>90307120******00122417</t>
  </si>
  <si>
    <t>135****7866</t>
  </si>
  <si>
    <t>詹大地</t>
  </si>
  <si>
    <t>62218405******10186</t>
  </si>
  <si>
    <t>132****0717</t>
  </si>
  <si>
    <t>90307120******00122444</t>
  </si>
  <si>
    <t>139****1723</t>
  </si>
  <si>
    <t>90307120******00122453</t>
  </si>
  <si>
    <t>139****4373</t>
  </si>
  <si>
    <t>廖乃颂</t>
  </si>
  <si>
    <t>90307120******00122462</t>
  </si>
  <si>
    <t>138****3125</t>
  </si>
  <si>
    <t>廖克志</t>
  </si>
  <si>
    <t>90307120******00122471</t>
  </si>
  <si>
    <t>131****5870</t>
  </si>
  <si>
    <t>廖克芬</t>
  </si>
  <si>
    <t>90307120******00122480</t>
  </si>
  <si>
    <t>136****9272</t>
  </si>
  <si>
    <t>90307120******00122499</t>
  </si>
  <si>
    <t>138****2049</t>
  </si>
  <si>
    <t>王清珠</t>
  </si>
  <si>
    <t>62218405******25692</t>
  </si>
  <si>
    <t>135****6821</t>
  </si>
  <si>
    <t>廖乃朱</t>
  </si>
  <si>
    <t>90307120******00122514</t>
  </si>
  <si>
    <t>137****5418</t>
  </si>
  <si>
    <t>90307120******00159734</t>
  </si>
  <si>
    <t>62218405******26240</t>
  </si>
  <si>
    <t>135****3969</t>
  </si>
  <si>
    <t>廖乃椿</t>
  </si>
  <si>
    <t>62218405******25812</t>
  </si>
  <si>
    <t>135****6641</t>
  </si>
  <si>
    <t>廖上洲</t>
  </si>
  <si>
    <t>62218405******25742</t>
  </si>
  <si>
    <t>132****8872</t>
  </si>
  <si>
    <t>廖乃达</t>
  </si>
  <si>
    <t>137****7234</t>
  </si>
  <si>
    <t>90307120******00122578</t>
  </si>
  <si>
    <t>131****5304</t>
  </si>
  <si>
    <t>廖上用</t>
  </si>
  <si>
    <t>90307120******00122587</t>
  </si>
  <si>
    <t>136****3383</t>
  </si>
  <si>
    <t>林新积</t>
  </si>
  <si>
    <t>62218405******32503</t>
  </si>
  <si>
    <t>135****3389</t>
  </si>
  <si>
    <t>林新梯</t>
  </si>
  <si>
    <t>62218405******27201</t>
  </si>
  <si>
    <t>139****2023</t>
  </si>
  <si>
    <t>62218405******08955</t>
  </si>
  <si>
    <t>136****9058</t>
  </si>
  <si>
    <t>林新芽</t>
  </si>
  <si>
    <t>90307120******00122621</t>
  </si>
  <si>
    <t>134****0740</t>
  </si>
  <si>
    <t>邱桂华</t>
  </si>
  <si>
    <t>62218405******35688</t>
  </si>
  <si>
    <t>135****8932</t>
  </si>
  <si>
    <t>90307120******00122649</t>
  </si>
  <si>
    <t>132****0060</t>
  </si>
  <si>
    <t>林玉星</t>
  </si>
  <si>
    <t>林玉晃</t>
  </si>
  <si>
    <t>90307120******00122667</t>
  </si>
  <si>
    <t>139****3960</t>
  </si>
  <si>
    <t>余华钟</t>
  </si>
  <si>
    <t>35010419********</t>
  </si>
  <si>
    <t>62218405******92788</t>
  </si>
  <si>
    <t>137****1695</t>
  </si>
  <si>
    <t>余华贺</t>
  </si>
  <si>
    <t>62218405******28894</t>
  </si>
  <si>
    <t>131****1402</t>
  </si>
  <si>
    <t>林长肆</t>
  </si>
  <si>
    <t>90307120******00122694</t>
  </si>
  <si>
    <t>135****0951</t>
  </si>
  <si>
    <t>廖其四</t>
  </si>
  <si>
    <t>90307120******00122701</t>
  </si>
  <si>
    <t>134****3789</t>
  </si>
  <si>
    <t>詹兴禄</t>
  </si>
  <si>
    <t>62218405******12612</t>
  </si>
  <si>
    <t>137****3409</t>
  </si>
  <si>
    <t>田美珠</t>
  </si>
  <si>
    <t>62218405******15227</t>
  </si>
  <si>
    <t>137****4922</t>
  </si>
  <si>
    <t>詹兴莆</t>
  </si>
  <si>
    <t>90307120******00122738</t>
  </si>
  <si>
    <t>131****2071</t>
  </si>
  <si>
    <t>90307120******00122747</t>
  </si>
  <si>
    <t>廖乃沙</t>
  </si>
  <si>
    <t>62218405******17447</t>
  </si>
  <si>
    <t>135****2664</t>
  </si>
  <si>
    <t>廖乃仕</t>
  </si>
  <si>
    <t>90307120******00122765</t>
  </si>
  <si>
    <t>132****6361</t>
  </si>
  <si>
    <t>62218405******19591</t>
  </si>
  <si>
    <t>131****0510</t>
  </si>
  <si>
    <t>廖新僚</t>
  </si>
  <si>
    <t>90307120******00122792</t>
  </si>
  <si>
    <t>137****4088</t>
  </si>
  <si>
    <t>廖兰香</t>
  </si>
  <si>
    <t>62218405******07229</t>
  </si>
  <si>
    <t>138****3344</t>
  </si>
  <si>
    <t>90307120******00124558</t>
  </si>
  <si>
    <t>137****6243</t>
  </si>
  <si>
    <t>杨玉兴</t>
  </si>
  <si>
    <t>90307120******00122836</t>
  </si>
  <si>
    <t>136****3485</t>
  </si>
  <si>
    <t>池秀莲</t>
  </si>
  <si>
    <t>90307120******00122854</t>
  </si>
  <si>
    <t>131****3614</t>
  </si>
  <si>
    <t>90307120******00122863</t>
  </si>
  <si>
    <t>131****0135</t>
  </si>
  <si>
    <t>林长坚</t>
  </si>
  <si>
    <t>62218405******37650</t>
  </si>
  <si>
    <t>132****5807</t>
  </si>
  <si>
    <t>林新淮</t>
  </si>
  <si>
    <t>90307120******00122881</t>
  </si>
  <si>
    <t>139****0850</t>
  </si>
  <si>
    <t>林乃协</t>
  </si>
  <si>
    <t>62218405******37981</t>
  </si>
  <si>
    <t>136****8234</t>
  </si>
  <si>
    <t>余华探</t>
  </si>
  <si>
    <t>90307120******00122907</t>
  </si>
  <si>
    <t>134****9142</t>
  </si>
  <si>
    <t>余华春</t>
  </si>
  <si>
    <t>62218405******41611</t>
  </si>
  <si>
    <t>131****3950</t>
  </si>
  <si>
    <t>詹兴陆</t>
  </si>
  <si>
    <t>62218405******12851</t>
  </si>
  <si>
    <t>134****5590</t>
  </si>
  <si>
    <t>詹兴武</t>
  </si>
  <si>
    <t>62218405******48490</t>
  </si>
  <si>
    <t>131****4705</t>
  </si>
  <si>
    <t>廖乃查</t>
  </si>
  <si>
    <t>62218405******22066</t>
  </si>
  <si>
    <t>137****4177</t>
  </si>
  <si>
    <t>廖新松</t>
  </si>
  <si>
    <t>62218405******26703</t>
  </si>
  <si>
    <t>137****7344</t>
  </si>
  <si>
    <t>余英春</t>
  </si>
  <si>
    <t>62218405******39839</t>
  </si>
  <si>
    <t>136****3900</t>
  </si>
  <si>
    <t>大田县广平镇万筹村水稻种植保险投保人情况明细表</t>
  </si>
  <si>
    <t>肖志榴</t>
  </si>
  <si>
    <t>62218405******42528</t>
  </si>
  <si>
    <t>131****2937</t>
  </si>
  <si>
    <t>盂坪</t>
  </si>
  <si>
    <t>肖承漂</t>
  </si>
  <si>
    <t>62218405******14494</t>
  </si>
  <si>
    <t>137****3272</t>
  </si>
  <si>
    <t>郑承平</t>
  </si>
  <si>
    <t>62218405******14312</t>
  </si>
  <si>
    <t>132****5032</t>
  </si>
  <si>
    <t>肖志海</t>
  </si>
  <si>
    <t>62218405******42163</t>
  </si>
  <si>
    <t>136****0423</t>
  </si>
  <si>
    <t>肖承东</t>
  </si>
  <si>
    <t>90307120******00044467</t>
  </si>
  <si>
    <t>131****3666</t>
  </si>
  <si>
    <t>肖承加</t>
  </si>
  <si>
    <t>90307120******00516769</t>
  </si>
  <si>
    <t>135****6917</t>
  </si>
  <si>
    <t>肖锦霞</t>
  </si>
  <si>
    <t>62218405******10217</t>
  </si>
  <si>
    <t>132****2222</t>
  </si>
  <si>
    <t>肖承添</t>
  </si>
  <si>
    <t>62303625******27294</t>
  </si>
  <si>
    <t>135****3450</t>
  </si>
  <si>
    <t>肖上存</t>
  </si>
  <si>
    <t>90307120******00044519</t>
  </si>
  <si>
    <t>134****3312</t>
  </si>
  <si>
    <t>郭桂莲</t>
  </si>
  <si>
    <t>90307120******00233128</t>
  </si>
  <si>
    <t>137****0434</t>
  </si>
  <si>
    <t>肖承显</t>
  </si>
  <si>
    <t>62218405******41843</t>
  </si>
  <si>
    <t>135****3192</t>
  </si>
  <si>
    <t>肖志灿</t>
  </si>
  <si>
    <t>62218405******42064</t>
  </si>
  <si>
    <t>131****3546</t>
  </si>
  <si>
    <t>肖志建</t>
  </si>
  <si>
    <t>90307120******00044555</t>
  </si>
  <si>
    <t>62218405******14445</t>
  </si>
  <si>
    <t>139****1578</t>
  </si>
  <si>
    <t>肖志峰</t>
  </si>
  <si>
    <t>90307120******00044573</t>
  </si>
  <si>
    <t>134****8791</t>
  </si>
  <si>
    <t>肖宣众</t>
  </si>
  <si>
    <t>62218405******42585</t>
  </si>
  <si>
    <t>132****2006</t>
  </si>
  <si>
    <t>肖志广</t>
  </si>
  <si>
    <t>90307120******00044591</t>
  </si>
  <si>
    <t>138****2267</t>
  </si>
  <si>
    <t>肖承顺</t>
  </si>
  <si>
    <t>62218405******08771</t>
  </si>
  <si>
    <t>136****0180</t>
  </si>
  <si>
    <t>肖宣球</t>
  </si>
  <si>
    <t>62218405******50298</t>
  </si>
  <si>
    <t>139****5604</t>
  </si>
  <si>
    <t>郑恢得</t>
  </si>
  <si>
    <t>90307120******00224539</t>
  </si>
  <si>
    <t>132****5218</t>
  </si>
  <si>
    <t>肖承春</t>
  </si>
  <si>
    <t>62218405******42494</t>
  </si>
  <si>
    <t>137****4211</t>
  </si>
  <si>
    <t>肖承辉</t>
  </si>
  <si>
    <t>62218405******42221</t>
  </si>
  <si>
    <t>肖承盛</t>
  </si>
  <si>
    <t>62218405******42254</t>
  </si>
  <si>
    <t>132****5242</t>
  </si>
  <si>
    <t>肖志星</t>
  </si>
  <si>
    <t>90307120******00044635</t>
  </si>
  <si>
    <t>136****4669</t>
  </si>
  <si>
    <t>肖承耀</t>
  </si>
  <si>
    <t>62218405******41967</t>
  </si>
  <si>
    <t>136****4780</t>
  </si>
  <si>
    <t>肖志坚</t>
  </si>
  <si>
    <t>90307120******00044653</t>
  </si>
  <si>
    <t>133****0969</t>
  </si>
  <si>
    <t>肖志江</t>
  </si>
  <si>
    <t>62218405******42825</t>
  </si>
  <si>
    <t>139****9982</t>
  </si>
  <si>
    <t>肖承松</t>
  </si>
  <si>
    <t>62218405******29157</t>
  </si>
  <si>
    <t>136****3772</t>
  </si>
  <si>
    <t>肖承培</t>
  </si>
  <si>
    <t>90307120******00516251</t>
  </si>
  <si>
    <t>139****9874</t>
  </si>
  <si>
    <t>肖承暖</t>
  </si>
  <si>
    <t>90307120******00044699</t>
  </si>
  <si>
    <t>134****8251</t>
  </si>
  <si>
    <t>肖承山</t>
  </si>
  <si>
    <t>90307120******00044706</t>
  </si>
  <si>
    <t>138****3836</t>
  </si>
  <si>
    <t>肖承帮</t>
  </si>
  <si>
    <t>62218405******42478</t>
  </si>
  <si>
    <t>137****0969</t>
  </si>
  <si>
    <t>肖承编</t>
  </si>
  <si>
    <t>62218405******42379</t>
  </si>
  <si>
    <t>135****6512</t>
  </si>
  <si>
    <t>肖宣枧</t>
  </si>
  <si>
    <t>62218405******42288</t>
  </si>
  <si>
    <t>133****0980</t>
  </si>
  <si>
    <t>肖宣华</t>
  </si>
  <si>
    <t>90307120******00044733</t>
  </si>
  <si>
    <t>133****4571</t>
  </si>
  <si>
    <t>肖志钏</t>
  </si>
  <si>
    <t>90307120******00044742</t>
  </si>
  <si>
    <t>139****6036</t>
  </si>
  <si>
    <t>肖志政</t>
  </si>
  <si>
    <t>62218405******42999</t>
  </si>
  <si>
    <t>135****6391</t>
  </si>
  <si>
    <t>郑玉华</t>
  </si>
  <si>
    <t>90307120******00044760</t>
  </si>
  <si>
    <t>136****8684</t>
  </si>
  <si>
    <t>肖志秋</t>
  </si>
  <si>
    <t>62218405******42858</t>
  </si>
  <si>
    <t>137****1408</t>
  </si>
  <si>
    <t>肖承寿</t>
  </si>
  <si>
    <t>62218405******28985</t>
  </si>
  <si>
    <t>133****5395</t>
  </si>
  <si>
    <t>肖宣祖</t>
  </si>
  <si>
    <t>62218405******42189</t>
  </si>
  <si>
    <t>132****7832</t>
  </si>
  <si>
    <t>郑振湖</t>
  </si>
  <si>
    <t>62218405******09522</t>
  </si>
  <si>
    <t>139****4950</t>
  </si>
  <si>
    <t>肖志森</t>
  </si>
  <si>
    <t>90307120******00044868</t>
  </si>
  <si>
    <t>133****8068</t>
  </si>
  <si>
    <t>郑序坚</t>
  </si>
  <si>
    <t>90307120******00044975</t>
  </si>
  <si>
    <t>132****7290</t>
  </si>
  <si>
    <t>郑恢招</t>
  </si>
  <si>
    <t>90307120******00044877</t>
  </si>
  <si>
    <t>132****4561</t>
  </si>
  <si>
    <t>郑恢平</t>
  </si>
  <si>
    <t>90307120******00626506</t>
  </si>
  <si>
    <t>134****5081</t>
  </si>
  <si>
    <t>郑恢森</t>
  </si>
  <si>
    <t>90307120******00044902</t>
  </si>
  <si>
    <t>134****8969</t>
  </si>
  <si>
    <t>郑琳玥</t>
  </si>
  <si>
    <t>62218405******50455</t>
  </si>
  <si>
    <t>134****0107</t>
  </si>
  <si>
    <t>136****0040</t>
  </si>
  <si>
    <t>郑序生</t>
  </si>
  <si>
    <t>90307120******00044920</t>
  </si>
  <si>
    <t>135****0971</t>
  </si>
  <si>
    <t>郑恢拾</t>
  </si>
  <si>
    <t>90307120******00044939</t>
  </si>
  <si>
    <t>133****1595</t>
  </si>
  <si>
    <t>郑兴武</t>
  </si>
  <si>
    <t>62218405******43120</t>
  </si>
  <si>
    <t>135****6650</t>
  </si>
  <si>
    <t>郑振议</t>
  </si>
  <si>
    <t>62303615******82930</t>
  </si>
  <si>
    <t>131****8122</t>
  </si>
  <si>
    <t>郑恢钊</t>
  </si>
  <si>
    <t>90307120******00044948</t>
  </si>
  <si>
    <t>137****2676</t>
  </si>
  <si>
    <t>郑恢君</t>
  </si>
  <si>
    <t>90307120******00204267</t>
  </si>
  <si>
    <t>137****8980</t>
  </si>
  <si>
    <t>郑承圳</t>
  </si>
  <si>
    <t>90307120******00044797</t>
  </si>
  <si>
    <t>131****3844</t>
  </si>
  <si>
    <t>郑恢义</t>
  </si>
  <si>
    <t>90307120******00123568</t>
  </si>
  <si>
    <t>134****3403</t>
  </si>
  <si>
    <t>郑宣弟</t>
  </si>
  <si>
    <t>62303615******09706</t>
  </si>
  <si>
    <t>131****9572</t>
  </si>
  <si>
    <t>郑宣进</t>
  </si>
  <si>
    <t>62218405******50439</t>
  </si>
  <si>
    <t>131****6670</t>
  </si>
  <si>
    <t>郑振忠</t>
  </si>
  <si>
    <t>62218405******09506</t>
  </si>
  <si>
    <t>136****9128</t>
  </si>
  <si>
    <t>郑恢合</t>
  </si>
  <si>
    <t>62218405******42650</t>
  </si>
  <si>
    <t>134****0443</t>
  </si>
  <si>
    <t>郭圳妹</t>
  </si>
  <si>
    <t>62218405******43773</t>
  </si>
  <si>
    <t>131****5365</t>
  </si>
  <si>
    <t>郑承堂</t>
  </si>
  <si>
    <t>90307120******00045046</t>
  </si>
  <si>
    <t>139****8600</t>
  </si>
  <si>
    <t>郑恢胜</t>
  </si>
  <si>
    <t>90307120******00045073</t>
  </si>
  <si>
    <t>135****6223</t>
  </si>
  <si>
    <t>郑恢连</t>
  </si>
  <si>
    <t>90307120******00045082</t>
  </si>
  <si>
    <t>135****7211</t>
  </si>
  <si>
    <t>郑宣洋</t>
  </si>
  <si>
    <t>62303625******10042</t>
  </si>
  <si>
    <t>133****3359</t>
  </si>
  <si>
    <t>郑恢池</t>
  </si>
  <si>
    <t>62218405******43880</t>
  </si>
  <si>
    <t>132****3003</t>
  </si>
  <si>
    <t>郭春香</t>
  </si>
  <si>
    <t>62218405******43666</t>
  </si>
  <si>
    <t>133****7139</t>
  </si>
  <si>
    <t>将昌珠</t>
  </si>
  <si>
    <t>62218405******43617</t>
  </si>
  <si>
    <t>137****7650</t>
  </si>
  <si>
    <t>郑宣友</t>
  </si>
  <si>
    <t>90307120******00045135</t>
  </si>
  <si>
    <t>131****0971</t>
  </si>
  <si>
    <t>郑宣南</t>
  </si>
  <si>
    <t>62218405******43633</t>
  </si>
  <si>
    <t>135****9054</t>
  </si>
  <si>
    <t>郑承樟</t>
  </si>
  <si>
    <t>90307120******00045153</t>
  </si>
  <si>
    <t>62218405******44029</t>
  </si>
  <si>
    <t>137****0385</t>
  </si>
  <si>
    <t>郑恢堪</t>
  </si>
  <si>
    <t>62218405******43930</t>
  </si>
  <si>
    <t>132****1541</t>
  </si>
  <si>
    <t>郑恢思</t>
  </si>
  <si>
    <t>62218405******29447</t>
  </si>
  <si>
    <t>139****6167</t>
  </si>
  <si>
    <t>郑宣炼</t>
  </si>
  <si>
    <t>62218405******29405</t>
  </si>
  <si>
    <t>139****3042</t>
  </si>
  <si>
    <t>郑承轩</t>
  </si>
  <si>
    <t>90307120******00045206</t>
  </si>
  <si>
    <t>134****3624</t>
  </si>
  <si>
    <t>郑恢盛</t>
  </si>
  <si>
    <t>62218405******43724</t>
  </si>
  <si>
    <t>136****5913</t>
  </si>
  <si>
    <t>郑恢筹</t>
  </si>
  <si>
    <t>90307120******00045224</t>
  </si>
  <si>
    <t>139****2335</t>
  </si>
  <si>
    <t>蒋宝珠</t>
  </si>
  <si>
    <t>62218405******43740</t>
  </si>
  <si>
    <t>136****3791</t>
  </si>
  <si>
    <t>郑宣燃</t>
  </si>
  <si>
    <t>62218405******89730</t>
  </si>
  <si>
    <t>133****4040</t>
  </si>
  <si>
    <t>郑承詹</t>
  </si>
  <si>
    <t>90307120******00045251</t>
  </si>
  <si>
    <t>136****0497</t>
  </si>
  <si>
    <t>郑宣利</t>
  </si>
  <si>
    <t>90307120******00045260</t>
  </si>
  <si>
    <t>137****9781</t>
  </si>
  <si>
    <t>郑承喜</t>
  </si>
  <si>
    <t>132****9236</t>
  </si>
  <si>
    <t>郑恢寿</t>
  </si>
  <si>
    <t>90307120******00204178</t>
  </si>
  <si>
    <t>136****0088</t>
  </si>
  <si>
    <t>郑恢奇</t>
  </si>
  <si>
    <t>90307120******00516135</t>
  </si>
  <si>
    <t>131****5928</t>
  </si>
  <si>
    <t>郭秀琴</t>
  </si>
  <si>
    <t>90307120******00204150</t>
  </si>
  <si>
    <t>131****6142</t>
  </si>
  <si>
    <t>郑恢庭</t>
  </si>
  <si>
    <t>90307120******00204169</t>
  </si>
  <si>
    <t>131****2643</t>
  </si>
  <si>
    <t>蒋秀红</t>
  </si>
  <si>
    <t>90307120******00204221</t>
  </si>
  <si>
    <t>138****6950</t>
  </si>
  <si>
    <t>郑恢兴</t>
  </si>
  <si>
    <t>62218405******29538</t>
  </si>
  <si>
    <t>137****0552</t>
  </si>
  <si>
    <t>郑恢上</t>
  </si>
  <si>
    <t>90307120******00045297</t>
  </si>
  <si>
    <t>133****6751</t>
  </si>
  <si>
    <t>郑金梅</t>
  </si>
  <si>
    <t>62218405******29546</t>
  </si>
  <si>
    <t>135****3216</t>
  </si>
  <si>
    <t>郑宣志</t>
  </si>
  <si>
    <t>90307120******00045313</t>
  </si>
  <si>
    <t>139****9746</t>
  </si>
  <si>
    <t>郑宣群</t>
  </si>
  <si>
    <t>62218405******30057</t>
  </si>
  <si>
    <t>131****8568</t>
  </si>
  <si>
    <t>郑恢土</t>
  </si>
  <si>
    <t>62218405******13362</t>
  </si>
  <si>
    <t>131****7447</t>
  </si>
  <si>
    <t>郑恢地</t>
  </si>
  <si>
    <t>90307120******00045340</t>
  </si>
  <si>
    <t>136****8762</t>
  </si>
  <si>
    <t>郑恢参</t>
  </si>
  <si>
    <t>90307120******00045359</t>
  </si>
  <si>
    <t>135****6774</t>
  </si>
  <si>
    <t>郑承珠</t>
  </si>
  <si>
    <t>62218405******44359</t>
  </si>
  <si>
    <t>132****8768</t>
  </si>
  <si>
    <t>郑振权</t>
  </si>
  <si>
    <t>62218405******44482</t>
  </si>
  <si>
    <t>136****6779</t>
  </si>
  <si>
    <t>余小梅</t>
  </si>
  <si>
    <t>62218405******50512</t>
  </si>
  <si>
    <t>131****5678</t>
  </si>
  <si>
    <t>郑恢暖</t>
  </si>
  <si>
    <t>62303625******75091</t>
  </si>
  <si>
    <t>134****1932</t>
  </si>
  <si>
    <t>郑振全</t>
  </si>
  <si>
    <t>62218405******14585</t>
  </si>
  <si>
    <t>136****8120</t>
  </si>
  <si>
    <t>郑恢祥</t>
  </si>
  <si>
    <t>90307120******00045411</t>
  </si>
  <si>
    <t>134****3920</t>
  </si>
  <si>
    <t>郑恢华</t>
  </si>
  <si>
    <t>90307120******00045420</t>
  </si>
  <si>
    <t>138****0617</t>
  </si>
  <si>
    <t>郑恢淼</t>
  </si>
  <si>
    <t>90307120******00045439</t>
  </si>
  <si>
    <t>135****9758</t>
  </si>
  <si>
    <t>郑宣凯</t>
  </si>
  <si>
    <t>62218405******44748</t>
  </si>
  <si>
    <t>郑承汾</t>
  </si>
  <si>
    <t>90307120******00045457</t>
  </si>
  <si>
    <t>郑振潮</t>
  </si>
  <si>
    <t>90307120******00045466</t>
  </si>
  <si>
    <t>136****5130</t>
  </si>
  <si>
    <t>郑恢顺</t>
  </si>
  <si>
    <t>90307120******00045475</t>
  </si>
  <si>
    <t>138****7592</t>
  </si>
  <si>
    <t>郑振增</t>
  </si>
  <si>
    <t>62218405******09498</t>
  </si>
  <si>
    <t>134****7486</t>
  </si>
  <si>
    <t>郑恢车</t>
  </si>
  <si>
    <t>62218405******44946</t>
  </si>
  <si>
    <t>132****1750</t>
  </si>
  <si>
    <t>郑宣焰</t>
  </si>
  <si>
    <t>62218405******45646</t>
  </si>
  <si>
    <t>135****7418</t>
  </si>
  <si>
    <t>郑振参</t>
  </si>
  <si>
    <t>62218405******14650</t>
  </si>
  <si>
    <t>139****7238</t>
  </si>
  <si>
    <t>郭四妹</t>
  </si>
  <si>
    <t>62303625******75158</t>
  </si>
  <si>
    <t>135****5627</t>
  </si>
  <si>
    <t>郑宣森</t>
  </si>
  <si>
    <t>62218405******30073</t>
  </si>
  <si>
    <t>135****5615</t>
  </si>
  <si>
    <t>郑恢木</t>
  </si>
  <si>
    <t>62218405******44912</t>
  </si>
  <si>
    <t>134****6763</t>
  </si>
  <si>
    <t>郑恢隆</t>
  </si>
  <si>
    <t>90307120******00385222</t>
  </si>
  <si>
    <t>139****4537</t>
  </si>
  <si>
    <t>郑恢斌</t>
  </si>
  <si>
    <t>90307120******00045545</t>
  </si>
  <si>
    <t>郑恢旺</t>
  </si>
  <si>
    <t>62218405******08481</t>
  </si>
  <si>
    <t>137****5747</t>
  </si>
  <si>
    <t>郑恢芳</t>
  </si>
  <si>
    <t>62218405******15336</t>
  </si>
  <si>
    <t>136****9382</t>
  </si>
  <si>
    <t>郑恢峰</t>
  </si>
  <si>
    <t>90307120******00045554</t>
  </si>
  <si>
    <t>郑恢洲</t>
  </si>
  <si>
    <t>62218405******45695</t>
  </si>
  <si>
    <t>131****4087</t>
  </si>
  <si>
    <t>林五妹</t>
  </si>
  <si>
    <t>62218405******45109</t>
  </si>
  <si>
    <t>139****8951</t>
  </si>
  <si>
    <t>郑承材</t>
  </si>
  <si>
    <t>62218405******29736</t>
  </si>
  <si>
    <t>134****9059</t>
  </si>
  <si>
    <t>郑振雄</t>
  </si>
  <si>
    <t>62218405******45455</t>
  </si>
  <si>
    <t>131****2338</t>
  </si>
  <si>
    <t>郑振安</t>
  </si>
  <si>
    <t>62218405******29595</t>
  </si>
  <si>
    <t>138****9603</t>
  </si>
  <si>
    <t>郑丽琦</t>
  </si>
  <si>
    <t>62218405******45398</t>
  </si>
  <si>
    <t>余立平</t>
  </si>
  <si>
    <t>62303625******86212</t>
  </si>
  <si>
    <t>137****0453</t>
  </si>
  <si>
    <t>62218405******50637</t>
  </si>
  <si>
    <t>137****5705</t>
  </si>
  <si>
    <t>郭美芳</t>
  </si>
  <si>
    <t>62218405******45596</t>
  </si>
  <si>
    <t>138****0526</t>
  </si>
  <si>
    <t>郑振漂</t>
  </si>
  <si>
    <t>62218405******29629</t>
  </si>
  <si>
    <t>133****9696</t>
  </si>
  <si>
    <t>郑宣荣</t>
  </si>
  <si>
    <t>62218405******29652</t>
  </si>
  <si>
    <t>131****6012</t>
  </si>
  <si>
    <t>蒋新琴</t>
  </si>
  <si>
    <t>90307120******00045643</t>
  </si>
  <si>
    <t>138****6132</t>
  </si>
  <si>
    <t>郑宣权</t>
  </si>
  <si>
    <t>62218405******45133</t>
  </si>
  <si>
    <t>134****5652</t>
  </si>
  <si>
    <t>郑宣恩</t>
  </si>
  <si>
    <t>62218405******44813</t>
  </si>
  <si>
    <t>137****4418</t>
  </si>
  <si>
    <t>郑宣敬</t>
  </si>
  <si>
    <t>62218405******29694</t>
  </si>
  <si>
    <t>137****5065</t>
  </si>
  <si>
    <t>郑宣磊</t>
  </si>
  <si>
    <t>62218405******45018</t>
  </si>
  <si>
    <t>131****8043</t>
  </si>
  <si>
    <t>郑宣凡</t>
  </si>
  <si>
    <t>62303625******27427</t>
  </si>
  <si>
    <t>132****8369</t>
  </si>
  <si>
    <t>郑宣鸿</t>
  </si>
  <si>
    <t>90307120******00045670</t>
  </si>
  <si>
    <t>136****6687</t>
  </si>
  <si>
    <t>郑宣樵</t>
  </si>
  <si>
    <t>62218405******09001</t>
  </si>
  <si>
    <t>郑恢聪</t>
  </si>
  <si>
    <t>90307120******00045698</t>
  </si>
  <si>
    <t>134****2715</t>
  </si>
  <si>
    <t>90307120******00561889</t>
  </si>
  <si>
    <t>133****9520</t>
  </si>
  <si>
    <t>余兰香</t>
  </si>
  <si>
    <t>62218405******45059</t>
  </si>
  <si>
    <t>132****6538</t>
  </si>
  <si>
    <t>郑恢喜</t>
  </si>
  <si>
    <t>62218405******45539</t>
  </si>
  <si>
    <t>139****6091</t>
  </si>
  <si>
    <t>郑恢秀</t>
  </si>
  <si>
    <t>90307120******00045723</t>
  </si>
  <si>
    <t>135****8751</t>
  </si>
  <si>
    <t>郑恢广</t>
  </si>
  <si>
    <t>90307120******00045732</t>
  </si>
  <si>
    <t>郑振璋</t>
  </si>
  <si>
    <t>62218405******45216</t>
  </si>
  <si>
    <t>138****7362</t>
  </si>
  <si>
    <t>郑宣伦</t>
  </si>
  <si>
    <t>62218405******45497</t>
  </si>
  <si>
    <t>138****1687</t>
  </si>
  <si>
    <t>廖凤英</t>
  </si>
  <si>
    <t>62218405******44839</t>
  </si>
  <si>
    <t>134****2465</t>
  </si>
  <si>
    <t>林生雪</t>
  </si>
  <si>
    <t>90307120******00045769</t>
  </si>
  <si>
    <t>135****9154</t>
  </si>
  <si>
    <t>郑振松</t>
  </si>
  <si>
    <t>90307120******00045778</t>
  </si>
  <si>
    <t>135****8458</t>
  </si>
  <si>
    <t>郑兴洁</t>
  </si>
  <si>
    <t>62218405******46461</t>
  </si>
  <si>
    <t>135****5803</t>
  </si>
  <si>
    <t>郑振江</t>
  </si>
  <si>
    <t>90307120******00045796</t>
  </si>
  <si>
    <t>132****8248</t>
  </si>
  <si>
    <t>郑恢武</t>
  </si>
  <si>
    <t>90307120******00125691</t>
  </si>
  <si>
    <t>138****0715</t>
  </si>
  <si>
    <t>郑振永</t>
  </si>
  <si>
    <t>62218405******09514</t>
  </si>
  <si>
    <t>133****6142</t>
  </si>
  <si>
    <t>林菊芳</t>
  </si>
  <si>
    <t>62303625******75166</t>
  </si>
  <si>
    <t>135****4214</t>
  </si>
  <si>
    <t>郑恢培</t>
  </si>
  <si>
    <t>62218401******11685</t>
  </si>
  <si>
    <t>136****3874</t>
  </si>
  <si>
    <t>郑振煌</t>
  </si>
  <si>
    <t>62218405******46297</t>
  </si>
  <si>
    <t>136****7787</t>
  </si>
  <si>
    <t>蒋美华</t>
  </si>
  <si>
    <t>62218405******50736</t>
  </si>
  <si>
    <t>135****4079</t>
  </si>
  <si>
    <t>郑宣宗</t>
  </si>
  <si>
    <t>90307120******00045858</t>
  </si>
  <si>
    <t>133****6269</t>
  </si>
  <si>
    <t>郑振寿</t>
  </si>
  <si>
    <t>90307120******00045867</t>
  </si>
  <si>
    <t>136****6291</t>
  </si>
  <si>
    <t>郑振资</t>
  </si>
  <si>
    <t>62218405******45950</t>
  </si>
  <si>
    <t>136****3628</t>
  </si>
  <si>
    <t>郑振清</t>
  </si>
  <si>
    <t>90307120******00045885</t>
  </si>
  <si>
    <t>134****7060</t>
  </si>
  <si>
    <t>郑振光</t>
  </si>
  <si>
    <t>62218405******46065</t>
  </si>
  <si>
    <t>133****8334</t>
  </si>
  <si>
    <t>郑振勇</t>
  </si>
  <si>
    <t>62218405******46164</t>
  </si>
  <si>
    <t>137****0884</t>
  </si>
  <si>
    <t>郑宣常</t>
  </si>
  <si>
    <t>62218405******46206</t>
  </si>
  <si>
    <t>137****3303</t>
  </si>
  <si>
    <t>郑兴金</t>
  </si>
  <si>
    <t>62218405******14700</t>
  </si>
  <si>
    <t>135****6356</t>
  </si>
  <si>
    <t>郑振国</t>
  </si>
  <si>
    <t>90307120******00045929</t>
  </si>
  <si>
    <t>135****4501</t>
  </si>
  <si>
    <t>郑宣通</t>
  </si>
  <si>
    <t>62218405******29751</t>
  </si>
  <si>
    <t>133****6115</t>
  </si>
  <si>
    <t>62218405******46362</t>
  </si>
  <si>
    <t>131****9746</t>
  </si>
  <si>
    <t>郑恢树</t>
  </si>
  <si>
    <t>90307120******00045956</t>
  </si>
  <si>
    <t>133****7556</t>
  </si>
  <si>
    <t>郑恢振</t>
  </si>
  <si>
    <t>90307120******00045965</t>
  </si>
  <si>
    <t>138****0686</t>
  </si>
  <si>
    <t>郑恢杰</t>
  </si>
  <si>
    <t>62218405******50769</t>
  </si>
  <si>
    <t>137****2513</t>
  </si>
  <si>
    <t>郑恢量</t>
  </si>
  <si>
    <t>62218405******46115</t>
  </si>
  <si>
    <t>135****8936</t>
  </si>
  <si>
    <t>郑振森</t>
  </si>
  <si>
    <t>90307120******00122337</t>
  </si>
  <si>
    <t>134****1125</t>
  </si>
  <si>
    <t>郑宣钦</t>
  </si>
  <si>
    <t>62303625******10117</t>
  </si>
  <si>
    <t>138****2100</t>
  </si>
  <si>
    <t>胡美琴</t>
  </si>
  <si>
    <t>62218405******29884</t>
  </si>
  <si>
    <t>136****2020</t>
  </si>
  <si>
    <t>郑恢灼</t>
  </si>
  <si>
    <t>62218405******05194</t>
  </si>
  <si>
    <t>131****0710</t>
  </si>
  <si>
    <t>郑恢泰</t>
  </si>
  <si>
    <t>62218405******46883</t>
  </si>
  <si>
    <t>132****8551</t>
  </si>
  <si>
    <t>郑恢样</t>
  </si>
  <si>
    <t>62218405******46644</t>
  </si>
  <si>
    <t>139****5617</t>
  </si>
  <si>
    <t>郑莲姬</t>
  </si>
  <si>
    <t>62218405******89862</t>
  </si>
  <si>
    <t>131****4719</t>
  </si>
  <si>
    <t>郑恢吉</t>
  </si>
  <si>
    <t>62218405******46925</t>
  </si>
  <si>
    <t>132****4873</t>
  </si>
  <si>
    <t>吴光珠</t>
  </si>
  <si>
    <t>62218405******08284</t>
  </si>
  <si>
    <t>136****9751</t>
  </si>
  <si>
    <t>郑美金</t>
  </si>
  <si>
    <t>90307120******00046063</t>
  </si>
  <si>
    <t>135****3772</t>
  </si>
  <si>
    <t>郑振干</t>
  </si>
  <si>
    <t>62303615******06202</t>
  </si>
  <si>
    <t>131****1556</t>
  </si>
  <si>
    <t>林乐妹</t>
  </si>
  <si>
    <t>62218405******14734</t>
  </si>
  <si>
    <t>135****7727</t>
  </si>
  <si>
    <t>郑恢佑</t>
  </si>
  <si>
    <t>90307120******00046081</t>
  </si>
  <si>
    <t>137****1147</t>
  </si>
  <si>
    <t>郑恢西</t>
  </si>
  <si>
    <t>62218405******46792</t>
  </si>
  <si>
    <t>135****3743</t>
  </si>
  <si>
    <t>郑承汉</t>
  </si>
  <si>
    <t>90307120******00046107</t>
  </si>
  <si>
    <t>138****9927</t>
  </si>
  <si>
    <t>郑宣助</t>
  </si>
  <si>
    <t>90307120******00046116</t>
  </si>
  <si>
    <t>133****1332</t>
  </si>
  <si>
    <t>郑序梅</t>
  </si>
  <si>
    <t>90307120******00547290</t>
  </si>
  <si>
    <t>135****3541</t>
  </si>
  <si>
    <t>郑承震</t>
  </si>
  <si>
    <t>62218405******46628</t>
  </si>
  <si>
    <t>139****9428</t>
  </si>
  <si>
    <t>余珠芳</t>
  </si>
  <si>
    <t>62218405******46842</t>
  </si>
  <si>
    <t>132****2907</t>
  </si>
  <si>
    <t>郑承超</t>
  </si>
  <si>
    <t>62218405******89847</t>
  </si>
  <si>
    <t>131****9011</t>
  </si>
  <si>
    <t>郑宣义</t>
  </si>
  <si>
    <t>90307120******00046143</t>
  </si>
  <si>
    <t>131****2222</t>
  </si>
  <si>
    <t>郑宣洪</t>
  </si>
  <si>
    <t>62218405******46768</t>
  </si>
  <si>
    <t>134****4549</t>
  </si>
  <si>
    <t>郑宣续</t>
  </si>
  <si>
    <t>90307120******00121203</t>
  </si>
  <si>
    <t>136****6761</t>
  </si>
  <si>
    <t>郑振治</t>
  </si>
  <si>
    <t>62218405******47006</t>
  </si>
  <si>
    <t>133****0410</t>
  </si>
  <si>
    <t>郑序山</t>
  </si>
  <si>
    <t>62218405******47485</t>
  </si>
  <si>
    <t>138****6458</t>
  </si>
  <si>
    <t>郑序佳</t>
  </si>
  <si>
    <t>62218405******47113</t>
  </si>
  <si>
    <t>137****2922</t>
  </si>
  <si>
    <t>郑序志</t>
  </si>
  <si>
    <t>62218405******47196</t>
  </si>
  <si>
    <t>136****8449</t>
  </si>
  <si>
    <t>郑序团</t>
  </si>
  <si>
    <t>62218405******47212</t>
  </si>
  <si>
    <t>132****8391</t>
  </si>
  <si>
    <t>郑承金</t>
  </si>
  <si>
    <t>90307120******00046170</t>
  </si>
  <si>
    <t>131****5130</t>
  </si>
  <si>
    <t>郑序江</t>
  </si>
  <si>
    <t>62218405******09076</t>
  </si>
  <si>
    <t>135****7245</t>
  </si>
  <si>
    <t>郑序妙</t>
  </si>
  <si>
    <t>62218405******47154</t>
  </si>
  <si>
    <t>138****4039</t>
  </si>
  <si>
    <t>余秀霞</t>
  </si>
  <si>
    <t>90307120******00046205</t>
  </si>
  <si>
    <t>139****8590</t>
  </si>
  <si>
    <t>郑恢安</t>
  </si>
  <si>
    <t>62218405******09142</t>
  </si>
  <si>
    <t>135****0314</t>
  </si>
  <si>
    <t>郑恢双</t>
  </si>
  <si>
    <t>90307120******00046214</t>
  </si>
  <si>
    <t>134****1564</t>
  </si>
  <si>
    <t>郑序多</t>
  </si>
  <si>
    <t>90307120******00046223</t>
  </si>
  <si>
    <t>137****5531</t>
  </si>
  <si>
    <t>郑重保</t>
  </si>
  <si>
    <t>90307120******00046232</t>
  </si>
  <si>
    <t>138****6530</t>
  </si>
  <si>
    <t>肖桂妹</t>
  </si>
  <si>
    <t>62218405******46681</t>
  </si>
  <si>
    <t>林岁英</t>
  </si>
  <si>
    <t>62303625******75224</t>
  </si>
  <si>
    <t>138****2607</t>
  </si>
  <si>
    <t>郑溪保</t>
  </si>
  <si>
    <t>62303625******27724</t>
  </si>
  <si>
    <t>133****7144</t>
  </si>
  <si>
    <t>郑得保</t>
  </si>
  <si>
    <t>62218405******89953</t>
  </si>
  <si>
    <t>139****2539</t>
  </si>
  <si>
    <t>詹新华</t>
  </si>
  <si>
    <t>62218405******89904</t>
  </si>
  <si>
    <t>郑宣富</t>
  </si>
  <si>
    <t>90307120******00046287</t>
  </si>
  <si>
    <t>138****7658</t>
  </si>
  <si>
    <t>郑岁姬</t>
  </si>
  <si>
    <t>62303615******05025</t>
  </si>
  <si>
    <t>137****5693</t>
  </si>
  <si>
    <t>郑宣斌</t>
  </si>
  <si>
    <t>62218401******19118</t>
  </si>
  <si>
    <t>135****9575</t>
  </si>
  <si>
    <t>90307120******00046321</t>
  </si>
  <si>
    <t>138****2366</t>
  </si>
  <si>
    <t>郑承木</t>
  </si>
  <si>
    <t>90307120******00046330</t>
  </si>
  <si>
    <t>136****4222</t>
  </si>
  <si>
    <t>郑恢大</t>
  </si>
  <si>
    <t>62218405******89938</t>
  </si>
  <si>
    <t>郑恢宝</t>
  </si>
  <si>
    <t>62218405******47592</t>
  </si>
  <si>
    <t>133****3510</t>
  </si>
  <si>
    <t>郑恢锦</t>
  </si>
  <si>
    <t>90307120******00046367</t>
  </si>
  <si>
    <t>136****6532</t>
  </si>
  <si>
    <t>郑承土</t>
  </si>
  <si>
    <t>62218405******47568</t>
  </si>
  <si>
    <t>136****8734</t>
  </si>
  <si>
    <t>郑承地</t>
  </si>
  <si>
    <t>62218405******29991</t>
  </si>
  <si>
    <t>133****7068</t>
  </si>
  <si>
    <t>90307120******00046385</t>
  </si>
  <si>
    <t>136****3216</t>
  </si>
  <si>
    <t>郑雪花</t>
  </si>
  <si>
    <t>62218405******48152</t>
  </si>
  <si>
    <t>131****6880</t>
  </si>
  <si>
    <t>郑恢芬</t>
  </si>
  <si>
    <t>62218405******48053</t>
  </si>
  <si>
    <t>139****7130</t>
  </si>
  <si>
    <t>郑承样</t>
  </si>
  <si>
    <t>62218405******09365</t>
  </si>
  <si>
    <t>137****6503</t>
  </si>
  <si>
    <t>郑承陛</t>
  </si>
  <si>
    <t>62218405******89920</t>
  </si>
  <si>
    <t>139****5121</t>
  </si>
  <si>
    <t>郑承尾</t>
  </si>
  <si>
    <t>62218405******47626</t>
  </si>
  <si>
    <t>138****2303</t>
  </si>
  <si>
    <t>郑恢益</t>
  </si>
  <si>
    <t>90307120******00046438</t>
  </si>
  <si>
    <t>131****9865</t>
  </si>
  <si>
    <t>郑序堂</t>
  </si>
  <si>
    <t>90307120******00046447</t>
  </si>
  <si>
    <t>132****2002</t>
  </si>
  <si>
    <t>郑承建</t>
  </si>
  <si>
    <t>62218405******30015</t>
  </si>
  <si>
    <t>郑承洁</t>
  </si>
  <si>
    <t>62218405******47857</t>
  </si>
  <si>
    <t>郑恢敬</t>
  </si>
  <si>
    <t>90307120******00046465</t>
  </si>
  <si>
    <t>郑承康</t>
  </si>
  <si>
    <t>62218405******48277</t>
  </si>
  <si>
    <t>135****9643</t>
  </si>
  <si>
    <t>郑承欢</t>
  </si>
  <si>
    <t>62218405******48632</t>
  </si>
  <si>
    <t>136****0967</t>
  </si>
  <si>
    <t>62218405******48970</t>
  </si>
  <si>
    <t>137****4228</t>
  </si>
  <si>
    <t>郑承邦</t>
  </si>
  <si>
    <t>62303625******75257</t>
  </si>
  <si>
    <t>132****2675</t>
  </si>
  <si>
    <t>郑承雄</t>
  </si>
  <si>
    <t>62218405******48673</t>
  </si>
  <si>
    <t>136****8123</t>
  </si>
  <si>
    <t>郭美娥</t>
  </si>
  <si>
    <t>90307120******00046508</t>
  </si>
  <si>
    <t>131****4094</t>
  </si>
  <si>
    <t>郑序秩</t>
  </si>
  <si>
    <t>90307120******00046517</t>
  </si>
  <si>
    <t>138****7349</t>
  </si>
  <si>
    <t>郑承龙</t>
  </si>
  <si>
    <t>90307120******00046526</t>
  </si>
  <si>
    <t>136****1522</t>
  </si>
  <si>
    <t>郑承意</t>
  </si>
  <si>
    <t>62218405******14809</t>
  </si>
  <si>
    <t>139****8715</t>
  </si>
  <si>
    <t>郑承资</t>
  </si>
  <si>
    <t>90307120******00046544</t>
  </si>
  <si>
    <t>135****8126</t>
  </si>
  <si>
    <t>郑序贡</t>
  </si>
  <si>
    <t>90307120******00046553</t>
  </si>
  <si>
    <t>132****3845</t>
  </si>
  <si>
    <t>62218405******09415</t>
  </si>
  <si>
    <t>136****7351</t>
  </si>
  <si>
    <t>郑承海</t>
  </si>
  <si>
    <t>62218405******48491</t>
  </si>
  <si>
    <t>139****0919</t>
  </si>
  <si>
    <t>郑恢联</t>
  </si>
  <si>
    <t>90307120******00046580</t>
  </si>
  <si>
    <t>134****9001</t>
  </si>
  <si>
    <t>郑恢国</t>
  </si>
  <si>
    <t>62218405******48855</t>
  </si>
  <si>
    <t>133****8780</t>
  </si>
  <si>
    <t>郑恢侃</t>
  </si>
  <si>
    <t>62218405******48475</t>
  </si>
  <si>
    <t>133****5920</t>
  </si>
  <si>
    <t>郑恢琦</t>
  </si>
  <si>
    <t>62218405******48467</t>
  </si>
  <si>
    <t>139****8630</t>
  </si>
  <si>
    <t>郑承勇</t>
  </si>
  <si>
    <t>90307120******00046606</t>
  </si>
  <si>
    <t>139****9081</t>
  </si>
  <si>
    <t>郑承仕</t>
  </si>
  <si>
    <t>90307120******00046615</t>
  </si>
  <si>
    <t>郑序恩</t>
  </si>
  <si>
    <t>90307120******00149103</t>
  </si>
  <si>
    <t>138****7427</t>
  </si>
  <si>
    <t>郑序耀</t>
  </si>
  <si>
    <t>133****6231</t>
  </si>
  <si>
    <t>郑宣竹</t>
  </si>
  <si>
    <t>62218405******48533</t>
  </si>
  <si>
    <t>135****1520</t>
  </si>
  <si>
    <t>郑承溪</t>
  </si>
  <si>
    <t>90307120******00492348</t>
  </si>
  <si>
    <t>139****4750</t>
  </si>
  <si>
    <t>郑序全</t>
  </si>
  <si>
    <t>90307120******00046660</t>
  </si>
  <si>
    <t>136****2477</t>
  </si>
  <si>
    <t>62218405******48954</t>
  </si>
  <si>
    <t>134****3020</t>
  </si>
  <si>
    <t>郑恢焕</t>
  </si>
  <si>
    <t>90307120******00209896</t>
  </si>
  <si>
    <t>134****4354</t>
  </si>
  <si>
    <t>郭立习</t>
  </si>
  <si>
    <t>62218405******48871</t>
  </si>
  <si>
    <t>137****8139</t>
  </si>
  <si>
    <t>郑宣文</t>
  </si>
  <si>
    <t>62218405******49051</t>
  </si>
  <si>
    <t>132****8143</t>
  </si>
  <si>
    <t>郑承万</t>
  </si>
  <si>
    <t>90307120******00046713</t>
  </si>
  <si>
    <t>139****8863</t>
  </si>
  <si>
    <t>郑宣清</t>
  </si>
  <si>
    <t>62218405******49341</t>
  </si>
  <si>
    <t>134****4111</t>
  </si>
  <si>
    <t>郑宣亿</t>
  </si>
  <si>
    <t>62218405******49515</t>
  </si>
  <si>
    <t>137****1178</t>
  </si>
  <si>
    <t>郑振针</t>
  </si>
  <si>
    <t>62218405******49432</t>
  </si>
  <si>
    <t>131****8477</t>
  </si>
  <si>
    <t>郑宣衍</t>
  </si>
  <si>
    <t>62218405******49176</t>
  </si>
  <si>
    <t>135****6326</t>
  </si>
  <si>
    <t>郑宣耀</t>
  </si>
  <si>
    <t>62218405******49457</t>
  </si>
  <si>
    <t>137****5328</t>
  </si>
  <si>
    <t>郑振海</t>
  </si>
  <si>
    <t>90307120******00046777</t>
  </si>
  <si>
    <t>134****6270</t>
  </si>
  <si>
    <t>郑振地</t>
  </si>
  <si>
    <t>62218405******49002</t>
  </si>
  <si>
    <t>139****8836</t>
  </si>
  <si>
    <t>郑兴军</t>
  </si>
  <si>
    <t>62218405******49267</t>
  </si>
  <si>
    <t>137****4334</t>
  </si>
  <si>
    <t>郑序烨</t>
  </si>
  <si>
    <t>90307120******00046795</t>
  </si>
  <si>
    <t>135****5958</t>
  </si>
  <si>
    <t>郑振成</t>
  </si>
  <si>
    <t>62218401******11776</t>
  </si>
  <si>
    <t>139****0047</t>
  </si>
  <si>
    <t>郑振建</t>
  </si>
  <si>
    <t>62303611******90937</t>
  </si>
  <si>
    <t>135****1275</t>
  </si>
  <si>
    <t>郭七妹</t>
  </si>
  <si>
    <t>62218405******49242</t>
  </si>
  <si>
    <t>136****8298</t>
  </si>
  <si>
    <t>郑振超</t>
  </si>
  <si>
    <t>62218401******77812</t>
  </si>
  <si>
    <t>138****9149</t>
  </si>
  <si>
    <t>郑序淳</t>
  </si>
  <si>
    <t>62218405******88567</t>
  </si>
  <si>
    <t>136****2894</t>
  </si>
  <si>
    <t>郑振群</t>
  </si>
  <si>
    <t>90307120******00046820</t>
  </si>
  <si>
    <t>134****5352</t>
  </si>
  <si>
    <t>62218405******30262</t>
  </si>
  <si>
    <t>133****2409</t>
  </si>
  <si>
    <t>郭丽珠</t>
  </si>
  <si>
    <t>62218405******30239</t>
  </si>
  <si>
    <t>139****7073</t>
  </si>
  <si>
    <t>郑玉斌</t>
  </si>
  <si>
    <t>62303615******41142</t>
  </si>
  <si>
    <t>137****4878</t>
  </si>
  <si>
    <t>郑振康</t>
  </si>
  <si>
    <t>90307120******00046857</t>
  </si>
  <si>
    <t>131****3826</t>
  </si>
  <si>
    <t>郑振彬</t>
  </si>
  <si>
    <t>90307120******00046866</t>
  </si>
  <si>
    <t>131****6344</t>
  </si>
  <si>
    <t>郑香兰</t>
  </si>
  <si>
    <t>62218405******49143</t>
  </si>
  <si>
    <t>133****2869</t>
  </si>
  <si>
    <t>郑序尧</t>
  </si>
  <si>
    <t>62218405******49127</t>
  </si>
  <si>
    <t>136****7309</t>
  </si>
  <si>
    <t>郑振声</t>
  </si>
  <si>
    <t>90307120******00126306</t>
  </si>
  <si>
    <t>138****0225</t>
  </si>
  <si>
    <t>郑序辅</t>
  </si>
  <si>
    <t>90307120******00525811</t>
  </si>
  <si>
    <t>132****9587</t>
  </si>
  <si>
    <t>郑承灶</t>
  </si>
  <si>
    <t>90307120******00046991</t>
  </si>
  <si>
    <t>137****8463</t>
  </si>
  <si>
    <t>郑恢龙</t>
  </si>
  <si>
    <t>62218405******49713</t>
  </si>
  <si>
    <t>135****2348</t>
  </si>
  <si>
    <t>郭夏妹</t>
  </si>
  <si>
    <t>62218405******49564</t>
  </si>
  <si>
    <t>134****0694</t>
  </si>
  <si>
    <t>郑聪保</t>
  </si>
  <si>
    <t>90307120******00047008</t>
  </si>
  <si>
    <t>139****2604</t>
  </si>
  <si>
    <t>郑承惠</t>
  </si>
  <si>
    <t>90307120******00046937</t>
  </si>
  <si>
    <t>135****4777</t>
  </si>
  <si>
    <t>郑序建</t>
  </si>
  <si>
    <t>62218401******09807</t>
  </si>
  <si>
    <t>133****2695</t>
  </si>
  <si>
    <t>郑承严</t>
  </si>
  <si>
    <t>90307120******00046955</t>
  </si>
  <si>
    <t>134****6788</t>
  </si>
  <si>
    <t>郑承茂</t>
  </si>
  <si>
    <t>90307120******00046964</t>
  </si>
  <si>
    <t>郑秀玉</t>
  </si>
  <si>
    <t>62218405******84835</t>
  </si>
  <si>
    <t>133****3410</t>
  </si>
  <si>
    <t>林春香</t>
  </si>
  <si>
    <t>62218405******52238</t>
  </si>
  <si>
    <t>137****9412</t>
  </si>
  <si>
    <t>郑恢传</t>
  </si>
  <si>
    <t>62218405******90001</t>
  </si>
  <si>
    <t>134****7137</t>
  </si>
  <si>
    <t>郑承灿</t>
  </si>
  <si>
    <t>62218401******55902</t>
  </si>
  <si>
    <t>135****1979</t>
  </si>
  <si>
    <t>郑序夏</t>
  </si>
  <si>
    <t>90307120******00047035</t>
  </si>
  <si>
    <t>133****7468</t>
  </si>
  <si>
    <t>郑序学</t>
  </si>
  <si>
    <t>62218405******49747</t>
  </si>
  <si>
    <t>137****5802</t>
  </si>
  <si>
    <t>郑承鉴</t>
  </si>
  <si>
    <t>62303625******80793</t>
  </si>
  <si>
    <t>135****4924</t>
  </si>
  <si>
    <t>郑承秀</t>
  </si>
  <si>
    <t>90307120******00047062</t>
  </si>
  <si>
    <t>134****6681</t>
  </si>
  <si>
    <t>郑承周</t>
  </si>
  <si>
    <t>62218405******49580</t>
  </si>
  <si>
    <t>139****6486</t>
  </si>
  <si>
    <t>郑恢利</t>
  </si>
  <si>
    <t>62218405******30510</t>
  </si>
  <si>
    <t>139****6500</t>
  </si>
  <si>
    <t>林秋香</t>
  </si>
  <si>
    <t>62218405******30354</t>
  </si>
  <si>
    <t>132****1861</t>
  </si>
  <si>
    <t>林香姬</t>
  </si>
  <si>
    <t>62218405******30305</t>
  </si>
  <si>
    <t>132****9439</t>
  </si>
  <si>
    <t>郑承双</t>
  </si>
  <si>
    <t>62218405******49994</t>
  </si>
  <si>
    <t>138****7541</t>
  </si>
  <si>
    <t>郑承佳</t>
  </si>
  <si>
    <t>62218405******30361</t>
  </si>
  <si>
    <t>郑序科</t>
  </si>
  <si>
    <t>90307120******00047115</t>
  </si>
  <si>
    <t>郑恢梨</t>
  </si>
  <si>
    <t>90307120******00047133</t>
  </si>
  <si>
    <t>133****0653</t>
  </si>
  <si>
    <t>郭新珠</t>
  </si>
  <si>
    <t>90307120******00047142</t>
  </si>
  <si>
    <t>132****6561</t>
  </si>
  <si>
    <t>郑序新</t>
  </si>
  <si>
    <t>90307120******00047151</t>
  </si>
  <si>
    <t>139****1452</t>
  </si>
  <si>
    <t>张连珠</t>
  </si>
  <si>
    <t>62303625******80827</t>
  </si>
  <si>
    <t>132****7731</t>
  </si>
  <si>
    <t>郑承昌</t>
  </si>
  <si>
    <t>90307120******00047179</t>
  </si>
  <si>
    <t>135****0247</t>
  </si>
  <si>
    <t>郑承寿</t>
  </si>
  <si>
    <t>62218405******14924</t>
  </si>
  <si>
    <t>131****6883</t>
  </si>
  <si>
    <t>郑承乐</t>
  </si>
  <si>
    <t>90307120******00047197</t>
  </si>
  <si>
    <t>136****8276</t>
  </si>
  <si>
    <t>62218405******30593</t>
  </si>
  <si>
    <t>139****1475</t>
  </si>
  <si>
    <t>郑宣桃</t>
  </si>
  <si>
    <t>90307120******00047213</t>
  </si>
  <si>
    <t>131****9498</t>
  </si>
  <si>
    <t>郑序泉</t>
  </si>
  <si>
    <t>90307120******00047222</t>
  </si>
  <si>
    <t>135****1294</t>
  </si>
  <si>
    <t>郑承锦</t>
  </si>
  <si>
    <t>90307120******00047231</t>
  </si>
  <si>
    <t>133****0047</t>
  </si>
  <si>
    <t>郑恢光</t>
  </si>
  <si>
    <t>90307120******00047240</t>
  </si>
  <si>
    <t>131****1495</t>
  </si>
  <si>
    <t>郑序钦</t>
  </si>
  <si>
    <t>90307120******00047259</t>
  </si>
  <si>
    <t>135****7296</t>
  </si>
  <si>
    <t>郑承柳</t>
  </si>
  <si>
    <t>62218405******50380</t>
  </si>
  <si>
    <t>132****4756</t>
  </si>
  <si>
    <t>郑承贵</t>
  </si>
  <si>
    <t>62218405******50786</t>
  </si>
  <si>
    <t>136****5546</t>
  </si>
  <si>
    <t>郑承吉</t>
  </si>
  <si>
    <t>62218405******50240</t>
  </si>
  <si>
    <t>136****1979</t>
  </si>
  <si>
    <t>郑承清</t>
  </si>
  <si>
    <t>62218405******30362</t>
  </si>
  <si>
    <t>132****0123</t>
  </si>
  <si>
    <t>郑序湖</t>
  </si>
  <si>
    <t>90307120******00047277</t>
  </si>
  <si>
    <t>138****5897</t>
  </si>
  <si>
    <t>郑序册</t>
  </si>
  <si>
    <t>90307120******00047286</t>
  </si>
  <si>
    <t>134****1506</t>
  </si>
  <si>
    <t>郑序堪</t>
  </si>
  <si>
    <t>62218405******30627</t>
  </si>
  <si>
    <t>131****3204</t>
  </si>
  <si>
    <t>郑承通</t>
  </si>
  <si>
    <t>90307120******00047302</t>
  </si>
  <si>
    <t>137****6841</t>
  </si>
  <si>
    <t>余小妹</t>
  </si>
  <si>
    <t>62218405******30643</t>
  </si>
  <si>
    <t>132****6782</t>
  </si>
  <si>
    <t>郑序徐</t>
  </si>
  <si>
    <t>62218405******50976</t>
  </si>
  <si>
    <t>134****2996</t>
  </si>
  <si>
    <t>郑承祖</t>
  </si>
  <si>
    <t>62218405******51155</t>
  </si>
  <si>
    <t>136****6228</t>
  </si>
  <si>
    <t>郑序昱</t>
  </si>
  <si>
    <t>62303615******04400</t>
  </si>
  <si>
    <t>132****9817</t>
  </si>
  <si>
    <t>郑序查</t>
  </si>
  <si>
    <t>90307120******00047357</t>
  </si>
  <si>
    <t>陈家娣</t>
  </si>
  <si>
    <t>62218405******91371</t>
  </si>
  <si>
    <t>136****8416</t>
  </si>
  <si>
    <t>郑序实</t>
  </si>
  <si>
    <t>90307120******00047375</t>
  </si>
  <si>
    <t>131****5249</t>
  </si>
  <si>
    <t>陆树政</t>
  </si>
  <si>
    <t>90307120******00047384</t>
  </si>
  <si>
    <t>135****6333</t>
  </si>
  <si>
    <t>郑序相</t>
  </si>
  <si>
    <t>90307120******00047393</t>
  </si>
  <si>
    <t>132****0206</t>
  </si>
  <si>
    <t>郑序上</t>
  </si>
  <si>
    <t>90307120******00047400</t>
  </si>
  <si>
    <t>133****1878</t>
  </si>
  <si>
    <t>郑小莲</t>
  </si>
  <si>
    <t>90307120******00047419</t>
  </si>
  <si>
    <t>135****7246</t>
  </si>
  <si>
    <t>郑秀花</t>
  </si>
  <si>
    <t>90307120******00450393</t>
  </si>
  <si>
    <t>131****5813</t>
  </si>
  <si>
    <t>62218405******50356</t>
  </si>
  <si>
    <t>139****1530</t>
  </si>
  <si>
    <t>郑承强</t>
  </si>
  <si>
    <t>90307120******00047446</t>
  </si>
  <si>
    <t>132****7920</t>
  </si>
  <si>
    <t>郑序森</t>
  </si>
  <si>
    <t>90307120******00047455</t>
  </si>
  <si>
    <t>132****5613</t>
  </si>
  <si>
    <t>郑序秀</t>
  </si>
  <si>
    <t>90307120******00047464</t>
  </si>
  <si>
    <t>132****8215</t>
  </si>
  <si>
    <t>郑承枧</t>
  </si>
  <si>
    <t>135****6121</t>
  </si>
  <si>
    <t>郑承现</t>
  </si>
  <si>
    <t>62218405******30446</t>
  </si>
  <si>
    <t>139****9478</t>
  </si>
  <si>
    <t>郑序积</t>
  </si>
  <si>
    <t>90307120******00047482</t>
  </si>
  <si>
    <t>138****3537</t>
  </si>
  <si>
    <t>62218405******51354</t>
  </si>
  <si>
    <t>133****3911</t>
  </si>
  <si>
    <t>郑序熊</t>
  </si>
  <si>
    <t>62218405******51529</t>
  </si>
  <si>
    <t>135****0826</t>
  </si>
  <si>
    <t>郑承树</t>
  </si>
  <si>
    <t>62218405******30908</t>
  </si>
  <si>
    <t>136****2130</t>
  </si>
  <si>
    <t>郑承荣</t>
  </si>
  <si>
    <t>90307120******00047525</t>
  </si>
  <si>
    <t>135****4023</t>
  </si>
  <si>
    <t>郑承远</t>
  </si>
  <si>
    <t>90307120******00047534</t>
  </si>
  <si>
    <t>135****3609</t>
  </si>
  <si>
    <t>郑序在</t>
  </si>
  <si>
    <t>35010219********</t>
  </si>
  <si>
    <t>62218405******46906</t>
  </si>
  <si>
    <t>136****2275</t>
  </si>
  <si>
    <t>王香莲</t>
  </si>
  <si>
    <t>62218405******51628</t>
  </si>
  <si>
    <t>郑序戴</t>
  </si>
  <si>
    <t>62218405******51602</t>
  </si>
  <si>
    <t>137****7308</t>
  </si>
  <si>
    <t>郑钱保</t>
  </si>
  <si>
    <t>90307120******00047570</t>
  </si>
  <si>
    <t>郑序柯</t>
  </si>
  <si>
    <t>90307120******00047589</t>
  </si>
  <si>
    <t>135****4159</t>
  </si>
  <si>
    <t>郭冬梅</t>
  </si>
  <si>
    <t>62218405******30874</t>
  </si>
  <si>
    <t>134****0509</t>
  </si>
  <si>
    <t>郑恢林</t>
  </si>
  <si>
    <t>62218405******51735</t>
  </si>
  <si>
    <t>133****4164</t>
  </si>
  <si>
    <t>郑承枫</t>
  </si>
  <si>
    <t>62218405******51230</t>
  </si>
  <si>
    <t>136****7595</t>
  </si>
  <si>
    <t>郑承洋</t>
  </si>
  <si>
    <t>62218405******51487</t>
  </si>
  <si>
    <t>131****1619</t>
  </si>
  <si>
    <t>郑恢建</t>
  </si>
  <si>
    <t>62218405******09175</t>
  </si>
  <si>
    <t>132****1018</t>
  </si>
  <si>
    <t>郑恢苏</t>
  </si>
  <si>
    <t>62218405******30841</t>
  </si>
  <si>
    <t>139****6939</t>
  </si>
  <si>
    <t>林四使</t>
  </si>
  <si>
    <t>62218405******51107</t>
  </si>
  <si>
    <t>135****7256</t>
  </si>
  <si>
    <t>90307120******00047641</t>
  </si>
  <si>
    <t>131****5136</t>
  </si>
  <si>
    <t>郑承赫</t>
  </si>
  <si>
    <t>90307120******00047650</t>
  </si>
  <si>
    <t>132****1985</t>
  </si>
  <si>
    <t>郑恢中</t>
  </si>
  <si>
    <t>90307120******00047669</t>
  </si>
  <si>
    <t>137****9923</t>
  </si>
  <si>
    <t>郑承佑</t>
  </si>
  <si>
    <t>90307120******00047678</t>
  </si>
  <si>
    <t>134****8464</t>
  </si>
  <si>
    <t>郑宣舟</t>
  </si>
  <si>
    <t>62218405******51909</t>
  </si>
  <si>
    <t>136****7031</t>
  </si>
  <si>
    <t>郑承慈</t>
  </si>
  <si>
    <t>90307120******00047696</t>
  </si>
  <si>
    <t>132****3419</t>
  </si>
  <si>
    <t>郑振发</t>
  </si>
  <si>
    <t>90307120******00047703</t>
  </si>
  <si>
    <t>138****4451</t>
  </si>
  <si>
    <t>郑恢成</t>
  </si>
  <si>
    <t>90307120******00047712</t>
  </si>
  <si>
    <t>131****4821</t>
  </si>
  <si>
    <t>郑宣虎</t>
  </si>
  <si>
    <t>90307120******00047721</t>
  </si>
  <si>
    <t>134****8317</t>
  </si>
  <si>
    <t>郑恢际</t>
  </si>
  <si>
    <t>62218405******31344</t>
  </si>
  <si>
    <t>138****5801</t>
  </si>
  <si>
    <t>郑恢营</t>
  </si>
  <si>
    <t>90307120******00171257</t>
  </si>
  <si>
    <t>134****2927</t>
  </si>
  <si>
    <t>郑承加</t>
  </si>
  <si>
    <t>62218405******31054</t>
  </si>
  <si>
    <t>133****8105</t>
  </si>
  <si>
    <t>郭秀美</t>
  </si>
  <si>
    <t>62218405******52014</t>
  </si>
  <si>
    <t>132****1535</t>
  </si>
  <si>
    <t>郑恢荣</t>
  </si>
  <si>
    <t>62218405******51818</t>
  </si>
  <si>
    <t>138****2038</t>
  </si>
  <si>
    <t>郑恢金</t>
  </si>
  <si>
    <t>90307120******00047776</t>
  </si>
  <si>
    <t>137****1685</t>
  </si>
  <si>
    <t>90307120******00047785</t>
  </si>
  <si>
    <t>139****6672</t>
  </si>
  <si>
    <t>郑宜来</t>
  </si>
  <si>
    <t>62218405******31310</t>
  </si>
  <si>
    <t>137****6012</t>
  </si>
  <si>
    <t>郑宣坐</t>
  </si>
  <si>
    <t>62218405******31237</t>
  </si>
  <si>
    <t>139****8902</t>
  </si>
  <si>
    <t>90307120******00047810</t>
  </si>
  <si>
    <t>137****6887</t>
  </si>
  <si>
    <t>90307120******00047829</t>
  </si>
  <si>
    <t>131****4015</t>
  </si>
  <si>
    <t>张乃笔</t>
  </si>
  <si>
    <t>90307120******00047838</t>
  </si>
  <si>
    <t>135****7079</t>
  </si>
  <si>
    <t>郑承治</t>
  </si>
  <si>
    <t>90307120******00047847</t>
  </si>
  <si>
    <t>136****4975</t>
  </si>
  <si>
    <t>郭巧琴</t>
  </si>
  <si>
    <t>62218405******52287</t>
  </si>
  <si>
    <t>135****7556</t>
  </si>
  <si>
    <t>62218405******49259</t>
  </si>
  <si>
    <t>139****4015</t>
  </si>
  <si>
    <t>郑恢镇</t>
  </si>
  <si>
    <t>62218405******09258</t>
  </si>
  <si>
    <t>139****1142</t>
  </si>
  <si>
    <t>郑承恩</t>
  </si>
  <si>
    <t>62218405******49200</t>
  </si>
  <si>
    <t>138****1573</t>
  </si>
  <si>
    <t>郑承祥</t>
  </si>
  <si>
    <t>90307120******00209093</t>
  </si>
  <si>
    <t>133****1314</t>
  </si>
  <si>
    <t>郑承志</t>
  </si>
  <si>
    <t>62218405******31328</t>
  </si>
  <si>
    <t>137****0186</t>
  </si>
  <si>
    <t>郑承精</t>
  </si>
  <si>
    <t>90307120******00137483</t>
  </si>
  <si>
    <t>139****9818</t>
  </si>
  <si>
    <t>郭秋香</t>
  </si>
  <si>
    <t>62218405******52261</t>
  </si>
  <si>
    <t>135****0998</t>
  </si>
  <si>
    <t>蒋菊花</t>
  </si>
  <si>
    <t>62218405******52030</t>
  </si>
  <si>
    <t>132****2270</t>
  </si>
  <si>
    <t>林清香</t>
  </si>
  <si>
    <t>90307120******00299067</t>
  </si>
  <si>
    <t>131****3825</t>
  </si>
  <si>
    <t>郑序顺</t>
  </si>
  <si>
    <t>62218405******79090</t>
  </si>
  <si>
    <t>135****5241</t>
  </si>
  <si>
    <t>大田县广平镇万宅村水稻种植保险投保人情况明细表</t>
  </si>
  <si>
    <t>余旺全</t>
  </si>
  <si>
    <t>62218405******32193</t>
  </si>
  <si>
    <t>134****0771</t>
  </si>
  <si>
    <t>万龙路</t>
  </si>
  <si>
    <t>余文山</t>
  </si>
  <si>
    <t>62218405******31609</t>
  </si>
  <si>
    <t>139****1177</t>
  </si>
  <si>
    <t>余文林</t>
  </si>
  <si>
    <t>62218405******32011</t>
  </si>
  <si>
    <t>132****4285</t>
  </si>
  <si>
    <t>余文武</t>
  </si>
  <si>
    <t>90307120******00092912</t>
  </si>
  <si>
    <t>138****3707</t>
  </si>
  <si>
    <t>余文超</t>
  </si>
  <si>
    <t>62218405******31575</t>
  </si>
  <si>
    <t>132****7077</t>
  </si>
  <si>
    <t>余启森</t>
  </si>
  <si>
    <t>62218405******32151</t>
  </si>
  <si>
    <t>137****8246</t>
  </si>
  <si>
    <t>余启明</t>
  </si>
  <si>
    <t>62218405******32102</t>
  </si>
  <si>
    <t>136****8393</t>
  </si>
  <si>
    <t>余文辉</t>
  </si>
  <si>
    <t>90307120******00092958</t>
  </si>
  <si>
    <t>133****3707</t>
  </si>
  <si>
    <t>张乃流</t>
  </si>
  <si>
    <t>90307120******00092976</t>
  </si>
  <si>
    <t>139****9287</t>
  </si>
  <si>
    <t>62218405******31534</t>
  </si>
  <si>
    <t>139****2918</t>
  </si>
  <si>
    <t>郭雪琴</t>
  </si>
  <si>
    <t>90307120******00092994</t>
  </si>
  <si>
    <t>133****0269</t>
  </si>
  <si>
    <t>余世利</t>
  </si>
  <si>
    <t>62218405******32169</t>
  </si>
  <si>
    <t>131****7312</t>
  </si>
  <si>
    <t>余世光</t>
  </si>
  <si>
    <t>62218405******31633</t>
  </si>
  <si>
    <t>138****3283</t>
  </si>
  <si>
    <t>余新汉</t>
  </si>
  <si>
    <t>131****7709</t>
  </si>
  <si>
    <t>余旺东</t>
  </si>
  <si>
    <t>62218405******31559</t>
  </si>
  <si>
    <t>132****4720</t>
  </si>
  <si>
    <t>余世训</t>
  </si>
  <si>
    <t>62218405******31492</t>
  </si>
  <si>
    <t>136****2170</t>
  </si>
  <si>
    <t>余章松</t>
  </si>
  <si>
    <t>62218405******31450</t>
  </si>
  <si>
    <t>135****7812</t>
  </si>
  <si>
    <t>余文水</t>
  </si>
  <si>
    <t>90307120******00093065</t>
  </si>
  <si>
    <t>余文龙</t>
  </si>
  <si>
    <t>62218405******32086</t>
  </si>
  <si>
    <t>138****5057</t>
  </si>
  <si>
    <t>余文策</t>
  </si>
  <si>
    <t>62218405******32037</t>
  </si>
  <si>
    <t>138****1127</t>
  </si>
  <si>
    <t>余新禧</t>
  </si>
  <si>
    <t>62218405******32185</t>
  </si>
  <si>
    <t>136****2414</t>
  </si>
  <si>
    <t>余兴习</t>
  </si>
  <si>
    <t>62218405******51270</t>
  </si>
  <si>
    <t>131****4277</t>
  </si>
  <si>
    <t>余新禄</t>
  </si>
  <si>
    <t>62218405******31641</t>
  </si>
  <si>
    <t>135****8107</t>
  </si>
  <si>
    <t>余新祷</t>
  </si>
  <si>
    <t>90307120******00093127</t>
  </si>
  <si>
    <t>132****8903</t>
  </si>
  <si>
    <t>余兴广</t>
  </si>
  <si>
    <t>62218405******31997</t>
  </si>
  <si>
    <t>133****1651</t>
  </si>
  <si>
    <t>余文金</t>
  </si>
  <si>
    <t>90307120******00093154</t>
  </si>
  <si>
    <t>131****3993</t>
  </si>
  <si>
    <t>余珠娣</t>
  </si>
  <si>
    <t>35042719********</t>
  </si>
  <si>
    <t>62218405******87370</t>
  </si>
  <si>
    <t>133****0649</t>
  </si>
  <si>
    <t>余文在</t>
  </si>
  <si>
    <t>90307120******00093225</t>
  </si>
  <si>
    <t>131****7843</t>
  </si>
  <si>
    <t>余文团</t>
  </si>
  <si>
    <t>62218405******32623</t>
  </si>
  <si>
    <t>139****2469</t>
  </si>
  <si>
    <t>余文安</t>
  </si>
  <si>
    <t>132****0237</t>
  </si>
  <si>
    <t>余昌贡</t>
  </si>
  <si>
    <t>90307120******00093252</t>
  </si>
  <si>
    <t>133****9412</t>
  </si>
  <si>
    <t>90307120******00506743</t>
  </si>
  <si>
    <t>135****6739</t>
  </si>
  <si>
    <t>郭玉华</t>
  </si>
  <si>
    <t>62218405******81710</t>
  </si>
  <si>
    <t>余文海</t>
  </si>
  <si>
    <t>62218405******33407</t>
  </si>
  <si>
    <t>134****9177</t>
  </si>
  <si>
    <t>余文荣</t>
  </si>
  <si>
    <t>90307120******00093298</t>
  </si>
  <si>
    <t>135****0035</t>
  </si>
  <si>
    <t>余文烁</t>
  </si>
  <si>
    <t>62218405******37999</t>
  </si>
  <si>
    <t>138****2415</t>
  </si>
  <si>
    <t>余文吉</t>
  </si>
  <si>
    <t>90307120******00093314</t>
  </si>
  <si>
    <t>137****0675</t>
  </si>
  <si>
    <t>余有田</t>
  </si>
  <si>
    <t>90307120******00093323</t>
  </si>
  <si>
    <t>136****5323</t>
  </si>
  <si>
    <t>余开上</t>
  </si>
  <si>
    <t>90307120******00093332</t>
  </si>
  <si>
    <t>139****1703</t>
  </si>
  <si>
    <t>余文聪</t>
  </si>
  <si>
    <t>62218405******33233</t>
  </si>
  <si>
    <t>138****2273</t>
  </si>
  <si>
    <t>蒋玉芳</t>
  </si>
  <si>
    <t>62218405******32763</t>
  </si>
  <si>
    <t>132****6921</t>
  </si>
  <si>
    <t>余文成</t>
  </si>
  <si>
    <t>90307120******00093378</t>
  </si>
  <si>
    <t>139****0123</t>
  </si>
  <si>
    <t>余文东</t>
  </si>
  <si>
    <t>90307120******00093387</t>
  </si>
  <si>
    <t>136****9954</t>
  </si>
  <si>
    <t>余明拼</t>
  </si>
  <si>
    <t>62218405******32276</t>
  </si>
  <si>
    <t>131****0683</t>
  </si>
  <si>
    <t>90307120******00207497</t>
  </si>
  <si>
    <t>134****2607</t>
  </si>
  <si>
    <t>余文木</t>
  </si>
  <si>
    <t>90307120******00093412</t>
  </si>
  <si>
    <t>138****9179</t>
  </si>
  <si>
    <t>余文盛</t>
  </si>
  <si>
    <t>90307120******00093421</t>
  </si>
  <si>
    <t>余文座</t>
  </si>
  <si>
    <t>62218405******32979</t>
  </si>
  <si>
    <t>132****1955</t>
  </si>
  <si>
    <t>余文斌</t>
  </si>
  <si>
    <t>62218405******33464</t>
  </si>
  <si>
    <t>137****8424</t>
  </si>
  <si>
    <t>余文忠</t>
  </si>
  <si>
    <t>90307120******00093458</t>
  </si>
  <si>
    <t>133****7913</t>
  </si>
  <si>
    <t>余文兴</t>
  </si>
  <si>
    <t>90307120******00093467</t>
  </si>
  <si>
    <t>137****3980</t>
  </si>
  <si>
    <t>余文昌</t>
  </si>
  <si>
    <t>90307120******00093476</t>
  </si>
  <si>
    <t>137****4299</t>
  </si>
  <si>
    <t>余文康</t>
  </si>
  <si>
    <t>62218405******33654</t>
  </si>
  <si>
    <t>137****2229</t>
  </si>
  <si>
    <t>余开贤</t>
  </si>
  <si>
    <t>62218401******09297</t>
  </si>
  <si>
    <t>132****9375</t>
  </si>
  <si>
    <t>余开先</t>
  </si>
  <si>
    <t>90307120******00384394</t>
  </si>
  <si>
    <t>139****8227</t>
  </si>
  <si>
    <t>余开禄</t>
  </si>
  <si>
    <t>90307120******00093519</t>
  </si>
  <si>
    <t>余生利</t>
  </si>
  <si>
    <t>90307120******00093528</t>
  </si>
  <si>
    <t>135****7254</t>
  </si>
  <si>
    <t>余有善</t>
  </si>
  <si>
    <t>90307120******00093537</t>
  </si>
  <si>
    <t>136****5726</t>
  </si>
  <si>
    <t>余有寿</t>
  </si>
  <si>
    <t>62218405******33506</t>
  </si>
  <si>
    <t>136****3669</t>
  </si>
  <si>
    <t>余明召</t>
  </si>
  <si>
    <t>62166400******5456</t>
  </si>
  <si>
    <t>136****6218</t>
  </si>
  <si>
    <t>余文大</t>
  </si>
  <si>
    <t>62218405******33324</t>
  </si>
  <si>
    <t>131****5765</t>
  </si>
  <si>
    <t>余生银</t>
  </si>
  <si>
    <t>90307120******00093573</t>
  </si>
  <si>
    <t>132****6189</t>
  </si>
  <si>
    <t>余明世</t>
  </si>
  <si>
    <t>90307120******00093582</t>
  </si>
  <si>
    <t>138****2718</t>
  </si>
  <si>
    <t>余明锦</t>
  </si>
  <si>
    <t>90307120******00093591</t>
  </si>
  <si>
    <t>136****9802</t>
  </si>
  <si>
    <t>90307120******00093608</t>
  </si>
  <si>
    <t>138****6069</t>
  </si>
  <si>
    <t>余文化</t>
  </si>
  <si>
    <t>90307120******00093617</t>
  </si>
  <si>
    <t>131****3312</t>
  </si>
  <si>
    <t>余文俊</t>
  </si>
  <si>
    <t>62218405******33217</t>
  </si>
  <si>
    <t>137****2800</t>
  </si>
  <si>
    <t>余文极</t>
  </si>
  <si>
    <t>62218405******33191</t>
  </si>
  <si>
    <t>131****9306</t>
  </si>
  <si>
    <t>廖文源</t>
  </si>
  <si>
    <t>90307120******00093644</t>
  </si>
  <si>
    <t>133****7498</t>
  </si>
  <si>
    <t>余文拱</t>
  </si>
  <si>
    <t>90307120******00093653</t>
  </si>
  <si>
    <t>138****6135</t>
  </si>
  <si>
    <t>余文定</t>
  </si>
  <si>
    <t>62218405******32771</t>
  </si>
  <si>
    <t>138****1434</t>
  </si>
  <si>
    <t>余有信</t>
  </si>
  <si>
    <t>90307120******00093671</t>
  </si>
  <si>
    <t>135****6834</t>
  </si>
  <si>
    <t>余有耕</t>
  </si>
  <si>
    <t>90307120******00093680</t>
  </si>
  <si>
    <t>136****6635</t>
  </si>
  <si>
    <t>余文重</t>
  </si>
  <si>
    <t>90307120******00093699</t>
  </si>
  <si>
    <t>136****7402</t>
  </si>
  <si>
    <t>余兆兴</t>
  </si>
  <si>
    <t>90307120******00093706</t>
  </si>
  <si>
    <t>137****0931</t>
  </si>
  <si>
    <t>余文保</t>
  </si>
  <si>
    <t>62218405******32813</t>
  </si>
  <si>
    <t>134****3424</t>
  </si>
  <si>
    <t>余明金</t>
  </si>
  <si>
    <t>90307120******00093724</t>
  </si>
  <si>
    <t>138****0531</t>
  </si>
  <si>
    <t>余有暖</t>
  </si>
  <si>
    <t>90307120******00093760</t>
  </si>
  <si>
    <t>134****0468</t>
  </si>
  <si>
    <t>余有杰</t>
  </si>
  <si>
    <t>90307120******00093779</t>
  </si>
  <si>
    <t>137****5160</t>
  </si>
  <si>
    <t>余昌宜</t>
  </si>
  <si>
    <t>62218405******35139</t>
  </si>
  <si>
    <t>132****9446</t>
  </si>
  <si>
    <t>余昌存</t>
  </si>
  <si>
    <t>90307120******00594639</t>
  </si>
  <si>
    <t>135****2737</t>
  </si>
  <si>
    <t>62218405******34553</t>
  </si>
  <si>
    <t>131****9436</t>
  </si>
  <si>
    <t>余开梓</t>
  </si>
  <si>
    <t>90307120******00093813</t>
  </si>
  <si>
    <t>136****6792</t>
  </si>
  <si>
    <t>余开榜</t>
  </si>
  <si>
    <t>90307120******00093822</t>
  </si>
  <si>
    <t>133****6661</t>
  </si>
  <si>
    <t>余开湘</t>
  </si>
  <si>
    <t>62218405******34603</t>
  </si>
  <si>
    <t>137****4248</t>
  </si>
  <si>
    <t>余文强</t>
  </si>
  <si>
    <t>90307120******00093840</t>
  </si>
  <si>
    <t>137****9268</t>
  </si>
  <si>
    <t>余文标</t>
  </si>
  <si>
    <t>90307120******00093859</t>
  </si>
  <si>
    <t>132****2067</t>
  </si>
  <si>
    <t>余开梁</t>
  </si>
  <si>
    <t>90307120******00183342</t>
  </si>
  <si>
    <t>137****9888</t>
  </si>
  <si>
    <t>余开福</t>
  </si>
  <si>
    <t>90307120******00093877</t>
  </si>
  <si>
    <t>133****0044</t>
  </si>
  <si>
    <t>余开概</t>
  </si>
  <si>
    <t>62218405******34637</t>
  </si>
  <si>
    <t>135****1318</t>
  </si>
  <si>
    <t>余有孔</t>
  </si>
  <si>
    <t>90307120******00093895</t>
  </si>
  <si>
    <t>131****4668</t>
  </si>
  <si>
    <t>余开忠</t>
  </si>
  <si>
    <t>90307120******00093902</t>
  </si>
  <si>
    <t>133****1188</t>
  </si>
  <si>
    <t>余有勇</t>
  </si>
  <si>
    <t>62212727******94188</t>
  </si>
  <si>
    <t>136****6904</t>
  </si>
  <si>
    <t>余有福</t>
  </si>
  <si>
    <t>90307120******00093920</t>
  </si>
  <si>
    <t>余明夏</t>
  </si>
  <si>
    <t>62218405******35378</t>
  </si>
  <si>
    <t>137****1411</t>
  </si>
  <si>
    <t>张清香</t>
  </si>
  <si>
    <t>90307120******00267029</t>
  </si>
  <si>
    <t>余文通</t>
  </si>
  <si>
    <t>90307120******00093957</t>
  </si>
  <si>
    <t>134****3532</t>
  </si>
  <si>
    <t>余文远</t>
  </si>
  <si>
    <t>62218405******35444</t>
  </si>
  <si>
    <t>137****9196</t>
  </si>
  <si>
    <t>余有景</t>
  </si>
  <si>
    <t>90307120******00093975</t>
  </si>
  <si>
    <t>137****5761</t>
  </si>
  <si>
    <t>余明星</t>
  </si>
  <si>
    <t>90307120******00093984</t>
  </si>
  <si>
    <t>137****3951</t>
  </si>
  <si>
    <t>余文富</t>
  </si>
  <si>
    <t>62218405******35170</t>
  </si>
  <si>
    <t>133****5657</t>
  </si>
  <si>
    <t>余昌颂</t>
  </si>
  <si>
    <t>90307120******00094000</t>
  </si>
  <si>
    <t>134****1317</t>
  </si>
  <si>
    <t>余文输</t>
  </si>
  <si>
    <t>90307120******00094019</t>
  </si>
  <si>
    <t>131****9264</t>
  </si>
  <si>
    <t>余文家</t>
  </si>
  <si>
    <t>62218405******34660</t>
  </si>
  <si>
    <t>136****2173</t>
  </si>
  <si>
    <t>池珠香</t>
  </si>
  <si>
    <t>90307120******00094037</t>
  </si>
  <si>
    <t>136****4693</t>
  </si>
  <si>
    <t>90307120******00094046</t>
  </si>
  <si>
    <t>139****7800</t>
  </si>
  <si>
    <t>蒋秀玉</t>
  </si>
  <si>
    <t>90307120******00094055</t>
  </si>
  <si>
    <t>133****7175</t>
  </si>
  <si>
    <t>余明白</t>
  </si>
  <si>
    <t>90307120******00602700</t>
  </si>
  <si>
    <t>133****4950</t>
  </si>
  <si>
    <t>余有步</t>
  </si>
  <si>
    <t>62218405******35485</t>
  </si>
  <si>
    <t>138****5743</t>
  </si>
  <si>
    <t>郑女英</t>
  </si>
  <si>
    <t>90307120******00094082</t>
  </si>
  <si>
    <t>133****8125</t>
  </si>
  <si>
    <t>余有意</t>
  </si>
  <si>
    <t>62218405******35022</t>
  </si>
  <si>
    <t>139****8795</t>
  </si>
  <si>
    <t>余有国</t>
  </si>
  <si>
    <t>62218405******34694</t>
  </si>
  <si>
    <t>134****2206</t>
  </si>
  <si>
    <t>余文更</t>
  </si>
  <si>
    <t>131****4593</t>
  </si>
  <si>
    <t>余文长</t>
  </si>
  <si>
    <t>62218405******35352</t>
  </si>
  <si>
    <t>137****2342</t>
  </si>
  <si>
    <t>余文日</t>
  </si>
  <si>
    <t>62218405******35386</t>
  </si>
  <si>
    <t>136****1531</t>
  </si>
  <si>
    <t>余有钱</t>
  </si>
  <si>
    <t>90307120******00094144</t>
  </si>
  <si>
    <t>137****4809</t>
  </si>
  <si>
    <t>余文壮</t>
  </si>
  <si>
    <t>62218405******34595</t>
  </si>
  <si>
    <t>139****2142</t>
  </si>
  <si>
    <t>余有厚</t>
  </si>
  <si>
    <t>62218405******35436</t>
  </si>
  <si>
    <t>138****5558</t>
  </si>
  <si>
    <t>余开辉</t>
  </si>
  <si>
    <t>90307120******00094171</t>
  </si>
  <si>
    <t>133****2629</t>
  </si>
  <si>
    <t>余明生</t>
  </si>
  <si>
    <t>90307120******00094180</t>
  </si>
  <si>
    <t>133****8365</t>
  </si>
  <si>
    <t>90307120******00094199</t>
  </si>
  <si>
    <t>余文南</t>
  </si>
  <si>
    <t>90307120******00094215</t>
  </si>
  <si>
    <t>132****5725</t>
  </si>
  <si>
    <t>余文雅</t>
  </si>
  <si>
    <t>90307120******00094224</t>
  </si>
  <si>
    <t>131****3378</t>
  </si>
  <si>
    <t>陈生派</t>
  </si>
  <si>
    <t>62218405******35683</t>
  </si>
  <si>
    <t>134****0943</t>
  </si>
  <si>
    <t>余文钟</t>
  </si>
  <si>
    <t>62218405******36715</t>
  </si>
  <si>
    <t>135****9110</t>
  </si>
  <si>
    <t>90307120******00094251</t>
  </si>
  <si>
    <t>138****8034</t>
  </si>
  <si>
    <t>余文银</t>
  </si>
  <si>
    <t>90307120******00094260</t>
  </si>
  <si>
    <t>131****5017</t>
  </si>
  <si>
    <t>余文和</t>
  </si>
  <si>
    <t>62218405******36459</t>
  </si>
  <si>
    <t>131****9240</t>
  </si>
  <si>
    <t>余文淡</t>
  </si>
  <si>
    <t>90307120******00094288</t>
  </si>
  <si>
    <t>135****9850</t>
  </si>
  <si>
    <t>余文上</t>
  </si>
  <si>
    <t>90307120******00094297</t>
  </si>
  <si>
    <t>138****7553</t>
  </si>
  <si>
    <t>余文火</t>
  </si>
  <si>
    <t>90307120******00094313</t>
  </si>
  <si>
    <t>137****9042</t>
  </si>
  <si>
    <t>余荣淼</t>
  </si>
  <si>
    <t>90307120******00094322</t>
  </si>
  <si>
    <t>131****3236</t>
  </si>
  <si>
    <t>余文经</t>
  </si>
  <si>
    <t>90307120******00094331</t>
  </si>
  <si>
    <t>134****0912</t>
  </si>
  <si>
    <t>余开顺</t>
  </si>
  <si>
    <t>90307120******00094340</t>
  </si>
  <si>
    <t>134****3604</t>
  </si>
  <si>
    <t>蒋伯日</t>
  </si>
  <si>
    <t>62218405******43070</t>
  </si>
  <si>
    <t>131****7952</t>
  </si>
  <si>
    <t>蒋仲钥</t>
  </si>
  <si>
    <t>62218405******33383</t>
  </si>
  <si>
    <t>134****2449</t>
  </si>
  <si>
    <t>蒋季晨</t>
  </si>
  <si>
    <t>62218405******36343</t>
  </si>
  <si>
    <t>136****4083</t>
  </si>
  <si>
    <t>余文正</t>
  </si>
  <si>
    <t>90307120******00094386</t>
  </si>
  <si>
    <t>137****0003</t>
  </si>
  <si>
    <t>90307120******00094395</t>
  </si>
  <si>
    <t>135****0073</t>
  </si>
  <si>
    <t>余开和</t>
  </si>
  <si>
    <t>62218405******36632</t>
  </si>
  <si>
    <t>132****2137</t>
  </si>
  <si>
    <t>余开学</t>
  </si>
  <si>
    <t>90307120******00094420</t>
  </si>
  <si>
    <t>133****9101</t>
  </si>
  <si>
    <t>余文选</t>
  </si>
  <si>
    <t>90307120******00094448</t>
  </si>
  <si>
    <t>131****5386</t>
  </si>
  <si>
    <t>余文义</t>
  </si>
  <si>
    <t>90307120******00094457</t>
  </si>
  <si>
    <t>135****3760</t>
  </si>
  <si>
    <t>余有铸</t>
  </si>
  <si>
    <t>90307120******00094466</t>
  </si>
  <si>
    <t>137****2367</t>
  </si>
  <si>
    <t>90307120******00094475</t>
  </si>
  <si>
    <t>131****7986</t>
  </si>
  <si>
    <t>林泽雄</t>
  </si>
  <si>
    <t>90307120******00094484</t>
  </si>
  <si>
    <t>138****9089</t>
  </si>
  <si>
    <t>余有接</t>
  </si>
  <si>
    <t>62218405******36400</t>
  </si>
  <si>
    <t>137****8959</t>
  </si>
  <si>
    <t>余有秀</t>
  </si>
  <si>
    <t>90307120******00094509</t>
  </si>
  <si>
    <t>138****3607</t>
  </si>
  <si>
    <t>余有旺</t>
  </si>
  <si>
    <t>62218405******36418</t>
  </si>
  <si>
    <t>133****8962</t>
  </si>
  <si>
    <t>余文仲</t>
  </si>
  <si>
    <t>90307120******00094527</t>
  </si>
  <si>
    <t>138****1521</t>
  </si>
  <si>
    <t>余文造</t>
  </si>
  <si>
    <t>90307120******00094536</t>
  </si>
  <si>
    <t>余文全</t>
  </si>
  <si>
    <t>62218405******36301</t>
  </si>
  <si>
    <t>133****5509</t>
  </si>
  <si>
    <t>余文能</t>
  </si>
  <si>
    <t>90307120******00094572</t>
  </si>
  <si>
    <t>139****6506</t>
  </si>
  <si>
    <t>余文志</t>
  </si>
  <si>
    <t>90307120******00094581</t>
  </si>
  <si>
    <t>135****7684</t>
  </si>
  <si>
    <t>余文江</t>
  </si>
  <si>
    <t>90307120******00094590</t>
  </si>
  <si>
    <t>133****5123</t>
  </si>
  <si>
    <t>余文丹</t>
  </si>
  <si>
    <t>90307120******00094607</t>
  </si>
  <si>
    <t>138****3753</t>
  </si>
  <si>
    <t>余有秋</t>
  </si>
  <si>
    <t>62303611******57752</t>
  </si>
  <si>
    <t>郭梅芳</t>
  </si>
  <si>
    <t>90307120******00094625</t>
  </si>
  <si>
    <t>138****4637</t>
  </si>
  <si>
    <t>余文敏</t>
  </si>
  <si>
    <t>90307120******00094634</t>
  </si>
  <si>
    <t>134****4743</t>
  </si>
  <si>
    <t>余文松</t>
  </si>
  <si>
    <t>90307120******00094643</t>
  </si>
  <si>
    <t>余文尺</t>
  </si>
  <si>
    <t>90307120******00596147</t>
  </si>
  <si>
    <t>133****8147</t>
  </si>
  <si>
    <t>林桂英</t>
  </si>
  <si>
    <t>90307120******00094670</t>
  </si>
  <si>
    <t>139****0094</t>
  </si>
  <si>
    <t>余有叶</t>
  </si>
  <si>
    <t>90307120******00094554</t>
  </si>
  <si>
    <t>137****4080</t>
  </si>
  <si>
    <t>郭红妹</t>
  </si>
  <si>
    <t>90307120******00094698</t>
  </si>
  <si>
    <t>137****8294</t>
  </si>
  <si>
    <t>余明聪</t>
  </si>
  <si>
    <t>62218405******37978</t>
  </si>
  <si>
    <t>131****9731</t>
  </si>
  <si>
    <t>余明济</t>
  </si>
  <si>
    <t>90307120******00094723</t>
  </si>
  <si>
    <t>138****5471</t>
  </si>
  <si>
    <t>余兆布</t>
  </si>
  <si>
    <t>90307120******00094732</t>
  </si>
  <si>
    <t>余有祖</t>
  </si>
  <si>
    <t>90307120******00094741</t>
  </si>
  <si>
    <t>134****6303</t>
  </si>
  <si>
    <t>余有祎</t>
  </si>
  <si>
    <t>90307120******00094769</t>
  </si>
  <si>
    <t>余兆钗</t>
  </si>
  <si>
    <t>90307120******00094778</t>
  </si>
  <si>
    <t>139****2046</t>
  </si>
  <si>
    <t>余有训</t>
  </si>
  <si>
    <t>90307120******00094787</t>
  </si>
  <si>
    <t>137****6247</t>
  </si>
  <si>
    <t>余有祜</t>
  </si>
  <si>
    <t>62218401******12010</t>
  </si>
  <si>
    <t>134****7216</t>
  </si>
  <si>
    <t>余文堆</t>
  </si>
  <si>
    <t>90307120******00094803</t>
  </si>
  <si>
    <t>138****8040</t>
  </si>
  <si>
    <t>余文析</t>
  </si>
  <si>
    <t>90307120******00094812</t>
  </si>
  <si>
    <t>133****3698</t>
  </si>
  <si>
    <t>余昌午</t>
  </si>
  <si>
    <t>62218405******37093</t>
  </si>
  <si>
    <t>132****6914</t>
  </si>
  <si>
    <t>余昌伟</t>
  </si>
  <si>
    <t>90307120******00094849</t>
  </si>
  <si>
    <t>131****4911</t>
  </si>
  <si>
    <t>余昌起</t>
  </si>
  <si>
    <t>90307120******00094858</t>
  </si>
  <si>
    <t>134****2614</t>
  </si>
  <si>
    <t>余昌加</t>
  </si>
  <si>
    <t>90307120******00548397</t>
  </si>
  <si>
    <t>138****8577</t>
  </si>
  <si>
    <t>余昌镜</t>
  </si>
  <si>
    <t>90307120******00094876</t>
  </si>
  <si>
    <t>132****3197</t>
  </si>
  <si>
    <t>余兆梨</t>
  </si>
  <si>
    <t>62218405******37614</t>
  </si>
  <si>
    <t>135****1390</t>
  </si>
  <si>
    <t>余明兴</t>
  </si>
  <si>
    <t>62303611******42477</t>
  </si>
  <si>
    <t>131****5034</t>
  </si>
  <si>
    <t>余昌根</t>
  </si>
  <si>
    <t>90307120******00094901</t>
  </si>
  <si>
    <t>135****7113</t>
  </si>
  <si>
    <t>廖国池</t>
  </si>
  <si>
    <t>62218405******36954</t>
  </si>
  <si>
    <t>136****3225</t>
  </si>
  <si>
    <t>62218405******37945</t>
  </si>
  <si>
    <t>132****6828</t>
  </si>
  <si>
    <t>余明堂</t>
  </si>
  <si>
    <t>90307120******00094938</t>
  </si>
  <si>
    <t>余有平</t>
  </si>
  <si>
    <t>62218405******38349</t>
  </si>
  <si>
    <t>132****9388</t>
  </si>
  <si>
    <t>余秀芳</t>
  </si>
  <si>
    <t>90307120******00094956</t>
  </si>
  <si>
    <t>134****3015</t>
  </si>
  <si>
    <t>余有森</t>
  </si>
  <si>
    <t>90307120******00094965</t>
  </si>
  <si>
    <t>134****1987</t>
  </si>
  <si>
    <t>余文湖</t>
  </si>
  <si>
    <t>90307120******00094974</t>
  </si>
  <si>
    <t>135****6633</t>
  </si>
  <si>
    <t>余文智</t>
  </si>
  <si>
    <t>90307120******00094983</t>
  </si>
  <si>
    <t>137****0829</t>
  </si>
  <si>
    <t>余文磊</t>
  </si>
  <si>
    <t>90307120******00095009</t>
  </si>
  <si>
    <t>132****4274</t>
  </si>
  <si>
    <t>余有树</t>
  </si>
  <si>
    <t>62218405******38448</t>
  </si>
  <si>
    <t>137****1089</t>
  </si>
  <si>
    <t>余文埕</t>
  </si>
  <si>
    <t>90307120******00095027</t>
  </si>
  <si>
    <t>139****5422</t>
  </si>
  <si>
    <t>田美琴</t>
  </si>
  <si>
    <t>62218405******37143</t>
  </si>
  <si>
    <t>132****8921</t>
  </si>
  <si>
    <t>90307120******00095045</t>
  </si>
  <si>
    <t>余文灿</t>
  </si>
  <si>
    <t>62218405******37663</t>
  </si>
  <si>
    <t>139****8070</t>
  </si>
  <si>
    <t>余生根</t>
  </si>
  <si>
    <t>62218405******37010</t>
  </si>
  <si>
    <t>135****2285</t>
  </si>
  <si>
    <t>余文惠</t>
  </si>
  <si>
    <t>90307120******00095072</t>
  </si>
  <si>
    <t>139****8576</t>
  </si>
  <si>
    <t>90307120******00095081</t>
  </si>
  <si>
    <t>138****4545</t>
  </si>
  <si>
    <t>余兆教</t>
  </si>
  <si>
    <t>90307120******00095107</t>
  </si>
  <si>
    <t>135****9497</t>
  </si>
  <si>
    <t>余明钟</t>
  </si>
  <si>
    <t>90307120******00095116</t>
  </si>
  <si>
    <t>138****1645</t>
  </si>
  <si>
    <t>余明晶</t>
  </si>
  <si>
    <t>90307120******00124406</t>
  </si>
  <si>
    <t>139****5153</t>
  </si>
  <si>
    <t>余明注</t>
  </si>
  <si>
    <t>90307120******00528845</t>
  </si>
  <si>
    <t>139****3975</t>
  </si>
  <si>
    <t>余兆佳</t>
  </si>
  <si>
    <t>62218405******37523</t>
  </si>
  <si>
    <t>余明朗</t>
  </si>
  <si>
    <t>62218401******09062</t>
  </si>
  <si>
    <t>136****0921</t>
  </si>
  <si>
    <t>余明铨</t>
  </si>
  <si>
    <t>62218405******38489</t>
  </si>
  <si>
    <t>131****5679</t>
  </si>
  <si>
    <t>余明帮</t>
  </si>
  <si>
    <t>62218405******37085</t>
  </si>
  <si>
    <t>139****6459</t>
  </si>
  <si>
    <t>余明严</t>
  </si>
  <si>
    <t>90307120******00594611</t>
  </si>
  <si>
    <t>133****3789</t>
  </si>
  <si>
    <t>余文彩</t>
  </si>
  <si>
    <t>62218405******37697</t>
  </si>
  <si>
    <t>136****0890</t>
  </si>
  <si>
    <t>余明从</t>
  </si>
  <si>
    <t>62218405******37812</t>
  </si>
  <si>
    <t>137****1486</t>
  </si>
  <si>
    <t>余明治</t>
  </si>
  <si>
    <t>62218405******38398</t>
  </si>
  <si>
    <t>138****9897</t>
  </si>
  <si>
    <t>余有祝</t>
  </si>
  <si>
    <t>90307120******00121150</t>
  </si>
  <si>
    <t>133****7651</t>
  </si>
  <si>
    <t>廖启智</t>
  </si>
  <si>
    <t>90307120******00121169</t>
  </si>
  <si>
    <t>133****2799</t>
  </si>
  <si>
    <t>余明桂</t>
  </si>
  <si>
    <t>62303615******01336</t>
  </si>
  <si>
    <t>133****5662</t>
  </si>
  <si>
    <t>余明昌</t>
  </si>
  <si>
    <t>62218405******12056</t>
  </si>
  <si>
    <t>139****8712</t>
  </si>
  <si>
    <t>大田县广平镇五峰村水稻种植保险投保人情况明细表</t>
  </si>
  <si>
    <t>蒋昌彪</t>
  </si>
  <si>
    <t>62218405******28119</t>
  </si>
  <si>
    <t>135****6044</t>
  </si>
  <si>
    <t>岩兜</t>
  </si>
  <si>
    <t>蒋昌强</t>
  </si>
  <si>
    <t>62218405******39180</t>
  </si>
  <si>
    <t>136****4331</t>
  </si>
  <si>
    <t>蒋兆宝</t>
  </si>
  <si>
    <t>62218405******38653</t>
  </si>
  <si>
    <t>137****0253</t>
  </si>
  <si>
    <t>蒋兆何</t>
  </si>
  <si>
    <t>62218405******38752</t>
  </si>
  <si>
    <t>138****2172</t>
  </si>
  <si>
    <t>蒋兆厚</t>
  </si>
  <si>
    <t>62218405******90274</t>
  </si>
  <si>
    <t>133****4372</t>
  </si>
  <si>
    <t>蒋兆土</t>
  </si>
  <si>
    <t>62218405******38778</t>
  </si>
  <si>
    <t>136****0603</t>
  </si>
  <si>
    <t>郭连华</t>
  </si>
  <si>
    <t>62218405******48988</t>
  </si>
  <si>
    <t>135****0014</t>
  </si>
  <si>
    <t>蒋兆胜</t>
  </si>
  <si>
    <t>62218405******39610</t>
  </si>
  <si>
    <t>132****0231</t>
  </si>
  <si>
    <t>蒋联增</t>
  </si>
  <si>
    <t>62218405******39412</t>
  </si>
  <si>
    <t>蒋联星</t>
  </si>
  <si>
    <t>62218405******39396</t>
  </si>
  <si>
    <t>蒋联湧</t>
  </si>
  <si>
    <t>62218405******39743</t>
  </si>
  <si>
    <t>132****6671</t>
  </si>
  <si>
    <t>林珠香</t>
  </si>
  <si>
    <t>62218405******39149</t>
  </si>
  <si>
    <t>135****4721</t>
  </si>
  <si>
    <t>蒋新元</t>
  </si>
  <si>
    <t>62218405******38703</t>
  </si>
  <si>
    <t>135****6433</t>
  </si>
  <si>
    <t>62218405******39404</t>
  </si>
  <si>
    <t>137****4635</t>
  </si>
  <si>
    <t>池三妹</t>
  </si>
  <si>
    <t>62218405******39701</t>
  </si>
  <si>
    <t>137****7352</t>
  </si>
  <si>
    <t>蒋新通</t>
  </si>
  <si>
    <t>62218405******38745</t>
  </si>
  <si>
    <t>139****9830</t>
  </si>
  <si>
    <t>蒋新财</t>
  </si>
  <si>
    <t>62218405******39586</t>
  </si>
  <si>
    <t>135****3505</t>
  </si>
  <si>
    <t>林秋莲</t>
  </si>
  <si>
    <t>62218405******40543</t>
  </si>
  <si>
    <t>132****1825</t>
  </si>
  <si>
    <t>林香妹</t>
  </si>
  <si>
    <t>62218405******39503</t>
  </si>
  <si>
    <t>131****8074</t>
  </si>
  <si>
    <t>蒋新松</t>
  </si>
  <si>
    <t>62218405******39578</t>
  </si>
  <si>
    <t>131****3900</t>
  </si>
  <si>
    <t>蒋晓泉</t>
  </si>
  <si>
    <t>62218405******39552</t>
  </si>
  <si>
    <t>133****7069</t>
  </si>
  <si>
    <t>蒋青松</t>
  </si>
  <si>
    <t>62218405******39370</t>
  </si>
  <si>
    <t>138****2899</t>
  </si>
  <si>
    <t>蒋联贵</t>
  </si>
  <si>
    <t>62218405******08374</t>
  </si>
  <si>
    <t>134****1180</t>
  </si>
  <si>
    <t>余粟香</t>
  </si>
  <si>
    <t>62218405******42739</t>
  </si>
  <si>
    <t>133****4333</t>
  </si>
  <si>
    <t>蒋新田</t>
  </si>
  <si>
    <t>62218405******39735</t>
  </si>
  <si>
    <t>139****2561</t>
  </si>
  <si>
    <t>蒋启斌</t>
  </si>
  <si>
    <t>62218405******39446</t>
  </si>
  <si>
    <t>133****3319</t>
  </si>
  <si>
    <t>郑桂香</t>
  </si>
  <si>
    <t>62218405******39131</t>
  </si>
  <si>
    <t>136****9890</t>
  </si>
  <si>
    <t>蒋联仲</t>
  </si>
  <si>
    <t>62218405******39594</t>
  </si>
  <si>
    <t>139****9455</t>
  </si>
  <si>
    <t>蒋新期</t>
  </si>
  <si>
    <t>62218405******39537</t>
  </si>
  <si>
    <t>131****8611</t>
  </si>
  <si>
    <t>蒋新厚</t>
  </si>
  <si>
    <t>62218405******38687</t>
  </si>
  <si>
    <t>131****9462</t>
  </si>
  <si>
    <t>蒋新岩</t>
  </si>
  <si>
    <t>62218405******40576</t>
  </si>
  <si>
    <t>139****7966</t>
  </si>
  <si>
    <t>蒋二妹</t>
  </si>
  <si>
    <t>62218405******38679</t>
  </si>
  <si>
    <t>133****9367</t>
  </si>
  <si>
    <t>蒋新灯</t>
  </si>
  <si>
    <t>90307120******00089640</t>
  </si>
  <si>
    <t>131****6595</t>
  </si>
  <si>
    <t>蒋联舜</t>
  </si>
  <si>
    <t>62218405******40725</t>
  </si>
  <si>
    <t>136****6471</t>
  </si>
  <si>
    <t>蒋联祝</t>
  </si>
  <si>
    <t>62218405******40618</t>
  </si>
  <si>
    <t>139****3586</t>
  </si>
  <si>
    <t>蒋联贺</t>
  </si>
  <si>
    <t>62218405******40550</t>
  </si>
  <si>
    <t>135****7355</t>
  </si>
  <si>
    <t>蒋联煌</t>
  </si>
  <si>
    <t>62218405******40238</t>
  </si>
  <si>
    <t>139****7821</t>
  </si>
  <si>
    <t>蒋昌龙</t>
  </si>
  <si>
    <t>62218405******40378</t>
  </si>
  <si>
    <t>137****3128</t>
  </si>
  <si>
    <t>蒋联灼</t>
  </si>
  <si>
    <t>90307120******00089702</t>
  </si>
  <si>
    <t>136****9966</t>
  </si>
  <si>
    <t>蒋联金</t>
  </si>
  <si>
    <t>62218405******40733</t>
  </si>
  <si>
    <t>136****3408</t>
  </si>
  <si>
    <t>62218405******39784</t>
  </si>
  <si>
    <t>134****6379</t>
  </si>
  <si>
    <t>蒋昌化</t>
  </si>
  <si>
    <t>62218405******40337</t>
  </si>
  <si>
    <t>137****9708</t>
  </si>
  <si>
    <t>蒋美芳</t>
  </si>
  <si>
    <t>62218405******40782</t>
  </si>
  <si>
    <t>137****6116</t>
  </si>
  <si>
    <t>蒋新远</t>
  </si>
  <si>
    <t>62218405******40865</t>
  </si>
  <si>
    <t>136****5043</t>
  </si>
  <si>
    <t>62218405******40394</t>
  </si>
  <si>
    <t>135****1013</t>
  </si>
  <si>
    <t>蒋联富</t>
  </si>
  <si>
    <t>62218405******40147</t>
  </si>
  <si>
    <t>133****4396</t>
  </si>
  <si>
    <t>蒋新衡</t>
  </si>
  <si>
    <t>62218405******40774</t>
  </si>
  <si>
    <t>134****2144</t>
  </si>
  <si>
    <t>蒋兆首</t>
  </si>
  <si>
    <t>62218405******40683</t>
  </si>
  <si>
    <t>62218405******40535</t>
  </si>
  <si>
    <t>138****3418</t>
  </si>
  <si>
    <t>蒋兆兵</t>
  </si>
  <si>
    <t>90307120******00089819</t>
  </si>
  <si>
    <t>136****9153</t>
  </si>
  <si>
    <t>张桂兰</t>
  </si>
  <si>
    <t>62218405******11334</t>
  </si>
  <si>
    <t>134****9320</t>
  </si>
  <si>
    <t>张世忠</t>
  </si>
  <si>
    <t>51292319********</t>
  </si>
  <si>
    <t>62303615******03712</t>
  </si>
  <si>
    <t>139****4697</t>
  </si>
  <si>
    <t>蒋新产</t>
  </si>
  <si>
    <t>62218405******40501</t>
  </si>
  <si>
    <t>蒋新实</t>
  </si>
  <si>
    <t>62218405******40626</t>
  </si>
  <si>
    <t>138****5804</t>
  </si>
  <si>
    <t>蒋昌增</t>
  </si>
  <si>
    <t>62218405******39198</t>
  </si>
  <si>
    <t>139****6866</t>
  </si>
  <si>
    <t>蒋兆忠</t>
  </si>
  <si>
    <t>90307120******00089873</t>
  </si>
  <si>
    <t>133****5152</t>
  </si>
  <si>
    <t>蒋新钦</t>
  </si>
  <si>
    <t>62218405******40758</t>
  </si>
  <si>
    <t>138****3319</t>
  </si>
  <si>
    <t>蒋联来</t>
  </si>
  <si>
    <t>62218405******40410</t>
  </si>
  <si>
    <t>134****9803</t>
  </si>
  <si>
    <t>蒋昌模</t>
  </si>
  <si>
    <t>62218405******40097</t>
  </si>
  <si>
    <t>136****4733</t>
  </si>
  <si>
    <t>蒋新根</t>
  </si>
  <si>
    <t>62218405******40857</t>
  </si>
  <si>
    <t>132****0773</t>
  </si>
  <si>
    <t>蒋新养</t>
  </si>
  <si>
    <t>62218405******40592</t>
  </si>
  <si>
    <t>134****8636</t>
  </si>
  <si>
    <t>连亨久</t>
  </si>
  <si>
    <t>62218405******40451</t>
  </si>
  <si>
    <t>134****7262</t>
  </si>
  <si>
    <t>蒋联强</t>
  </si>
  <si>
    <t>62218405******40428</t>
  </si>
  <si>
    <t>132****0181</t>
  </si>
  <si>
    <t>蒋兆品</t>
  </si>
  <si>
    <t>62218405******40824</t>
  </si>
  <si>
    <t>137****6994</t>
  </si>
  <si>
    <t>蒋联军</t>
  </si>
  <si>
    <t>90307120******00089962</t>
  </si>
  <si>
    <t>131****2267</t>
  </si>
  <si>
    <t>蒋联深</t>
  </si>
  <si>
    <t>90307120******00089971</t>
  </si>
  <si>
    <t>138****2003</t>
  </si>
  <si>
    <t>郭玉香</t>
  </si>
  <si>
    <t>90307120******00089980</t>
  </si>
  <si>
    <t>133****9609</t>
  </si>
  <si>
    <t>蒋兆洛</t>
  </si>
  <si>
    <t>62218405******41632</t>
  </si>
  <si>
    <t>134****5593</t>
  </si>
  <si>
    <t>蒋兆焕</t>
  </si>
  <si>
    <t>62218405******90340</t>
  </si>
  <si>
    <t>134****1209</t>
  </si>
  <si>
    <t>蒋昌燃</t>
  </si>
  <si>
    <t>62218405******41061</t>
  </si>
  <si>
    <t>蒋新桧</t>
  </si>
  <si>
    <t>62218405******41087</t>
  </si>
  <si>
    <t>136****1461</t>
  </si>
  <si>
    <t>蒋兆先</t>
  </si>
  <si>
    <t>62218405******41706</t>
  </si>
  <si>
    <t>134****1256</t>
  </si>
  <si>
    <t>蒋新论</t>
  </si>
  <si>
    <t>62218405******41772</t>
  </si>
  <si>
    <t>131****9561</t>
  </si>
  <si>
    <t>蒋新日</t>
  </si>
  <si>
    <t>90307120******00090059</t>
  </si>
  <si>
    <t>132****1968</t>
  </si>
  <si>
    <t>蒋新樟</t>
  </si>
  <si>
    <t>62218405******41012</t>
  </si>
  <si>
    <t>135****8105</t>
  </si>
  <si>
    <t>郑新娇</t>
  </si>
  <si>
    <t>62218405******41590</t>
  </si>
  <si>
    <t>134****2034</t>
  </si>
  <si>
    <t>蒋新兴</t>
  </si>
  <si>
    <t>90307120******00090086</t>
  </si>
  <si>
    <t>139****8142</t>
  </si>
  <si>
    <t>张细使</t>
  </si>
  <si>
    <t>62218405******88817</t>
  </si>
  <si>
    <t>131****7570</t>
  </si>
  <si>
    <t>蒋兆炎</t>
  </si>
  <si>
    <t>62218405******97241</t>
  </si>
  <si>
    <t>136****1756</t>
  </si>
  <si>
    <t>蒋新茂</t>
  </si>
  <si>
    <t>62218405******40980</t>
  </si>
  <si>
    <t>蒋秀清</t>
  </si>
  <si>
    <t>62218405******39545</t>
  </si>
  <si>
    <t>134****4447</t>
  </si>
  <si>
    <t>池美娥</t>
  </si>
  <si>
    <t>62218405******90324</t>
  </si>
  <si>
    <t>135****3752</t>
  </si>
  <si>
    <t>蒋昌全</t>
  </si>
  <si>
    <t>62218405******41657</t>
  </si>
  <si>
    <t>132****4480</t>
  </si>
  <si>
    <t>蒋昌同</t>
  </si>
  <si>
    <t>62218405******41624</t>
  </si>
  <si>
    <t>133****0100</t>
  </si>
  <si>
    <t>蒋昌节</t>
  </si>
  <si>
    <t>62218405******41020</t>
  </si>
  <si>
    <t>135****5676</t>
  </si>
  <si>
    <t>蒋联炎</t>
  </si>
  <si>
    <t>90307120******00090175</t>
  </si>
  <si>
    <t>138****0009</t>
  </si>
  <si>
    <t>蒋昌伍</t>
  </si>
  <si>
    <t>62218405******41574</t>
  </si>
  <si>
    <t>62218405******40832</t>
  </si>
  <si>
    <t>139****6260</t>
  </si>
  <si>
    <t>蒋联梨</t>
  </si>
  <si>
    <t>62218405******51700</t>
  </si>
  <si>
    <t>136****0780</t>
  </si>
  <si>
    <t>蒋昌兆</t>
  </si>
  <si>
    <t>62218405******41699</t>
  </si>
  <si>
    <t>蒋联通</t>
  </si>
  <si>
    <t>62218405******41608</t>
  </si>
  <si>
    <t>136****2328</t>
  </si>
  <si>
    <t>蒋联好</t>
  </si>
  <si>
    <t>90307120******00090237</t>
  </si>
  <si>
    <t>136****6561</t>
  </si>
  <si>
    <t>62218405******40642</t>
  </si>
  <si>
    <t>137****6180</t>
  </si>
  <si>
    <t>蒋新枧</t>
  </si>
  <si>
    <t>62218405******40956</t>
  </si>
  <si>
    <t>132****9273</t>
  </si>
  <si>
    <t>蒋兆河</t>
  </si>
  <si>
    <t>62218405******41038</t>
  </si>
  <si>
    <t>137****4094</t>
  </si>
  <si>
    <t>蒋新星</t>
  </si>
  <si>
    <t>62218405******41301</t>
  </si>
  <si>
    <t>134****3188</t>
  </si>
  <si>
    <t>蒋联语</t>
  </si>
  <si>
    <t>62218405******51783</t>
  </si>
  <si>
    <t>135****5311</t>
  </si>
  <si>
    <t>蒋新教</t>
  </si>
  <si>
    <t>62218405******42630</t>
  </si>
  <si>
    <t>133****6943</t>
  </si>
  <si>
    <t>蒋新平</t>
  </si>
  <si>
    <t>62218405******42051</t>
  </si>
  <si>
    <t>135****1412</t>
  </si>
  <si>
    <t>蒋新建</t>
  </si>
  <si>
    <t>62218405******41889</t>
  </si>
  <si>
    <t>133****2711</t>
  </si>
  <si>
    <t>蒋联东</t>
  </si>
  <si>
    <t>62218405******42549</t>
  </si>
  <si>
    <t>132****3200</t>
  </si>
  <si>
    <t>蒋联源</t>
  </si>
  <si>
    <t>90307120******00090335</t>
  </si>
  <si>
    <t>132****1597</t>
  </si>
  <si>
    <t>蒋新顶</t>
  </si>
  <si>
    <t>62218405******42697</t>
  </si>
  <si>
    <t>132****3974</t>
  </si>
  <si>
    <t>蒋新大</t>
  </si>
  <si>
    <t>62218405******41897</t>
  </si>
  <si>
    <t>137****8019</t>
  </si>
  <si>
    <t>蒋新社</t>
  </si>
  <si>
    <t>62218405******42119</t>
  </si>
  <si>
    <t>郭冬芳</t>
  </si>
  <si>
    <t>62218405******42572</t>
  </si>
  <si>
    <t>139****7220</t>
  </si>
  <si>
    <t>蒋新桃</t>
  </si>
  <si>
    <t>62218405******42473</t>
  </si>
  <si>
    <t>131****8754</t>
  </si>
  <si>
    <t>蒋兆烘</t>
  </si>
  <si>
    <t>62218405******42655</t>
  </si>
  <si>
    <t>134****0207</t>
  </si>
  <si>
    <t>田富娥</t>
  </si>
  <si>
    <t>62218405******39750</t>
  </si>
  <si>
    <t>136****4548</t>
  </si>
  <si>
    <t>蒋联玉</t>
  </si>
  <si>
    <t>62218405******42085</t>
  </si>
  <si>
    <t>137****5003</t>
  </si>
  <si>
    <t>蒋昌榆</t>
  </si>
  <si>
    <t>62218405******42374</t>
  </si>
  <si>
    <t>133****2596</t>
  </si>
  <si>
    <t>蒋联脱</t>
  </si>
  <si>
    <t>62218405******42606</t>
  </si>
  <si>
    <t>134****6536</t>
  </si>
  <si>
    <t>蒋联训</t>
  </si>
  <si>
    <t>90307120******00090442</t>
  </si>
  <si>
    <t>133****0165</t>
  </si>
  <si>
    <t>蒋昌华</t>
  </si>
  <si>
    <t>62218405******51809</t>
  </si>
  <si>
    <t>135****2599</t>
  </si>
  <si>
    <t>蒋承双</t>
  </si>
  <si>
    <t>62218405******38943</t>
  </si>
  <si>
    <t>133****0646</t>
  </si>
  <si>
    <t>蒋新清</t>
  </si>
  <si>
    <t>62218405******41863</t>
  </si>
  <si>
    <t>132****9846</t>
  </si>
  <si>
    <t>蒋联土</t>
  </si>
  <si>
    <t>62218405******41871</t>
  </si>
  <si>
    <t>134****2992</t>
  </si>
  <si>
    <t>蒋联鱼</t>
  </si>
  <si>
    <t>62218405******42705</t>
  </si>
  <si>
    <t>138****1773</t>
  </si>
  <si>
    <t>林淑贞</t>
  </si>
  <si>
    <t>62218405******42580</t>
  </si>
  <si>
    <t>139****5691</t>
  </si>
  <si>
    <t>蒋昌富</t>
  </si>
  <si>
    <t>62218405******42523</t>
  </si>
  <si>
    <t>138****9263</t>
  </si>
  <si>
    <t>连福灯</t>
  </si>
  <si>
    <t>62218405******84645</t>
  </si>
  <si>
    <t>131****5410</t>
  </si>
  <si>
    <t>蒋小红</t>
  </si>
  <si>
    <t>62218405******1560</t>
  </si>
  <si>
    <t>135****8074</t>
  </si>
  <si>
    <t>蒋佑求</t>
  </si>
  <si>
    <t>62218405******41947</t>
  </si>
  <si>
    <t>138****9495</t>
  </si>
  <si>
    <t>蒋佑耀</t>
  </si>
  <si>
    <t>62218405******90373</t>
  </si>
  <si>
    <t>131****1738</t>
  </si>
  <si>
    <t>蒋新辉</t>
  </si>
  <si>
    <t>62218405******41921</t>
  </si>
  <si>
    <t>136****4745</t>
  </si>
  <si>
    <t>廖国英</t>
  </si>
  <si>
    <t>62218405******43372</t>
  </si>
  <si>
    <t>133****8335</t>
  </si>
  <si>
    <t>蒋昌陀</t>
  </si>
  <si>
    <t>62218405******42788</t>
  </si>
  <si>
    <t>131****7742</t>
  </si>
  <si>
    <t>蒋佑强</t>
  </si>
  <si>
    <t>62218405******43174</t>
  </si>
  <si>
    <t>137****0138</t>
  </si>
  <si>
    <t>吴新弟</t>
  </si>
  <si>
    <t>62218405******84471</t>
  </si>
  <si>
    <t>林春华</t>
  </si>
  <si>
    <t>62218405******87272</t>
  </si>
  <si>
    <t>134****1325</t>
  </si>
  <si>
    <t>蒋兆代</t>
  </si>
  <si>
    <t>62218405******87280</t>
  </si>
  <si>
    <t>138****4849</t>
  </si>
  <si>
    <t>蒋新棉</t>
  </si>
  <si>
    <t>62218405******43430</t>
  </si>
  <si>
    <t>135****3811</t>
  </si>
  <si>
    <t>蒋春花</t>
  </si>
  <si>
    <t>62303611******70165</t>
  </si>
  <si>
    <t>132****0226</t>
  </si>
  <si>
    <t>蒋兆查</t>
  </si>
  <si>
    <t>62218405******43463</t>
  </si>
  <si>
    <t>135****7103</t>
  </si>
  <si>
    <t>蒋联暖</t>
  </si>
  <si>
    <t>62218405******43042</t>
  </si>
  <si>
    <t>131****7359</t>
  </si>
  <si>
    <t>62218405******43133</t>
  </si>
  <si>
    <t>蒋新三</t>
  </si>
  <si>
    <t>62218405******43208</t>
  </si>
  <si>
    <t>135****8292</t>
  </si>
  <si>
    <t>蒋昌坚</t>
  </si>
  <si>
    <t>62218405******04767</t>
  </si>
  <si>
    <t>蒋新团</t>
  </si>
  <si>
    <t>62218405******08366</t>
  </si>
  <si>
    <t>134****3987</t>
  </si>
  <si>
    <t>蒋新陆</t>
  </si>
  <si>
    <t>62218405******13695</t>
  </si>
  <si>
    <t>138****1966</t>
  </si>
  <si>
    <t>蒋联社</t>
  </si>
  <si>
    <t>62218405******42994</t>
  </si>
  <si>
    <t>135****6520</t>
  </si>
  <si>
    <t>蒋新设</t>
  </si>
  <si>
    <t>62218405******43257</t>
  </si>
  <si>
    <t>136****3824</t>
  </si>
  <si>
    <t>蒋新箱</t>
  </si>
  <si>
    <t>62218405******15202</t>
  </si>
  <si>
    <t>136****6011</t>
  </si>
  <si>
    <t>蒋新布</t>
  </si>
  <si>
    <t>90307120******00090754</t>
  </si>
  <si>
    <t>136****7865</t>
  </si>
  <si>
    <t>蒋兆好</t>
  </si>
  <si>
    <t>62218405******87264</t>
  </si>
  <si>
    <t>135****1208</t>
  </si>
  <si>
    <t>蒋新芽</t>
  </si>
  <si>
    <t>62218405******87314</t>
  </si>
  <si>
    <t>138****6467</t>
  </si>
  <si>
    <t>蒋新稳</t>
  </si>
  <si>
    <t>62218405******43380</t>
  </si>
  <si>
    <t>132****4188</t>
  </si>
  <si>
    <t>蒋联信</t>
  </si>
  <si>
    <t>62218405******43455</t>
  </si>
  <si>
    <t>132****4005</t>
  </si>
  <si>
    <t>蒋联跃</t>
  </si>
  <si>
    <t>62218405******43422</t>
  </si>
  <si>
    <t>136****2256</t>
  </si>
  <si>
    <t>林双兰</t>
  </si>
  <si>
    <t>62218405******43448</t>
  </si>
  <si>
    <t>131****0989</t>
  </si>
  <si>
    <t>蒋联上</t>
  </si>
  <si>
    <t>62218405******04205</t>
  </si>
  <si>
    <t>135****4005</t>
  </si>
  <si>
    <t>蒋联康</t>
  </si>
  <si>
    <t>90307120******00090834</t>
  </si>
  <si>
    <t>132****8187</t>
  </si>
  <si>
    <t>蒋新法</t>
  </si>
  <si>
    <t>62218405******87363</t>
  </si>
  <si>
    <t>139****3416</t>
  </si>
  <si>
    <t>王素清</t>
  </si>
  <si>
    <t>62218405******43182</t>
  </si>
  <si>
    <t>131****6137</t>
  </si>
  <si>
    <t>蒋昌胜</t>
  </si>
  <si>
    <t>62218405******39354</t>
  </si>
  <si>
    <t>138****3545</t>
  </si>
  <si>
    <t>蒋联广</t>
  </si>
  <si>
    <t>62218405******42770</t>
  </si>
  <si>
    <t>139****4539</t>
  </si>
  <si>
    <t>詹花丽</t>
  </si>
  <si>
    <t>62218405******44222</t>
  </si>
  <si>
    <t>135****1574</t>
  </si>
  <si>
    <t>蒋佑煌</t>
  </si>
  <si>
    <t>62218405******44156</t>
  </si>
  <si>
    <t>138****2008</t>
  </si>
  <si>
    <t>蒋佑旺</t>
  </si>
  <si>
    <t>35042556********</t>
  </si>
  <si>
    <t>90307120******00207674</t>
  </si>
  <si>
    <t>133****1383</t>
  </si>
  <si>
    <t>蒋佑相</t>
  </si>
  <si>
    <t>62218405******44115</t>
  </si>
  <si>
    <t>137****9291</t>
  </si>
  <si>
    <t>蒋佑全</t>
  </si>
  <si>
    <t>62218405******43992</t>
  </si>
  <si>
    <t>137****8369</t>
  </si>
  <si>
    <t>蒋兆承</t>
  </si>
  <si>
    <t>62218405******44321</t>
  </si>
  <si>
    <t>135****5620</t>
  </si>
  <si>
    <t>蒋联英</t>
  </si>
  <si>
    <t>90307120******00090950</t>
  </si>
  <si>
    <t>137****5113</t>
  </si>
  <si>
    <t>蒋联先</t>
  </si>
  <si>
    <t>62218405******44214</t>
  </si>
  <si>
    <t>131****6164</t>
  </si>
  <si>
    <t>蒋昌进</t>
  </si>
  <si>
    <t>62218405******43935</t>
  </si>
  <si>
    <t>133****9120</t>
  </si>
  <si>
    <t>蒋青姬</t>
  </si>
  <si>
    <t>62218405******44198</t>
  </si>
  <si>
    <t>133****4062</t>
  </si>
  <si>
    <t>蒋联藏</t>
  </si>
  <si>
    <t>62218405******44164</t>
  </si>
  <si>
    <t>132****2836</t>
  </si>
  <si>
    <t>蒋联尼</t>
  </si>
  <si>
    <t>90307120******00091012</t>
  </si>
  <si>
    <t>137****1573</t>
  </si>
  <si>
    <t>蒋联泉</t>
  </si>
  <si>
    <t>90307120******00091021</t>
  </si>
  <si>
    <t>138****4037</t>
  </si>
  <si>
    <t>蒋昌思</t>
  </si>
  <si>
    <t>62218405******43893</t>
  </si>
  <si>
    <t>139****1440</t>
  </si>
  <si>
    <t>郑春梅</t>
  </si>
  <si>
    <t>62218405******43760</t>
  </si>
  <si>
    <t>138****1119</t>
  </si>
  <si>
    <t>62218405******44099</t>
  </si>
  <si>
    <t>134****1254</t>
  </si>
  <si>
    <t>罗桂芳</t>
  </si>
  <si>
    <t>62218405******05160</t>
  </si>
  <si>
    <t>139****4112</t>
  </si>
  <si>
    <t>蒋联伟</t>
  </si>
  <si>
    <t>62218405******587</t>
  </si>
  <si>
    <t>132****0442</t>
  </si>
  <si>
    <t>蒋联渠</t>
  </si>
  <si>
    <t>62218405******43984</t>
  </si>
  <si>
    <t>136****5215</t>
  </si>
  <si>
    <t>蒋佑祥</t>
  </si>
  <si>
    <t>62218405******43612</t>
  </si>
  <si>
    <t>135****0290</t>
  </si>
  <si>
    <t>蒋联佑</t>
  </si>
  <si>
    <t>62218405******43901</t>
  </si>
  <si>
    <t>133****8853</t>
  </si>
  <si>
    <t>蒋联毛</t>
  </si>
  <si>
    <t>62218405******44073</t>
  </si>
  <si>
    <t>132****8767</t>
  </si>
  <si>
    <t>蒋昌洋</t>
  </si>
  <si>
    <t>62218405******43927</t>
  </si>
  <si>
    <t>132****1829</t>
  </si>
  <si>
    <t>蒋昌海</t>
  </si>
  <si>
    <t>62218405******43885</t>
  </si>
  <si>
    <t>138****0949</t>
  </si>
  <si>
    <t>62218405******51957</t>
  </si>
  <si>
    <t>136****3653</t>
  </si>
  <si>
    <t>蒋联尊</t>
  </si>
  <si>
    <t>62218405******43950</t>
  </si>
  <si>
    <t>62218405******28283</t>
  </si>
  <si>
    <t>蒋昌柱</t>
  </si>
  <si>
    <t>62218405******44024</t>
  </si>
  <si>
    <t>139****0021</t>
  </si>
  <si>
    <t>郑祥保</t>
  </si>
  <si>
    <t>62218405******50802</t>
  </si>
  <si>
    <t>136****1642</t>
  </si>
  <si>
    <t>蒋昌栋</t>
  </si>
  <si>
    <t>62218405******43653</t>
  </si>
  <si>
    <t>138****8844</t>
  </si>
  <si>
    <t>蒋联仕</t>
  </si>
  <si>
    <t>62218405******44180</t>
  </si>
  <si>
    <t>131****3330</t>
  </si>
  <si>
    <t>蒋联詹</t>
  </si>
  <si>
    <t>62218405******43976</t>
  </si>
  <si>
    <t>134****8914</t>
  </si>
  <si>
    <t>蒋春芳</t>
  </si>
  <si>
    <t>62218405******45013</t>
  </si>
  <si>
    <t>139****8634</t>
  </si>
  <si>
    <t>蒋新壮</t>
  </si>
  <si>
    <t>62303615******59687</t>
  </si>
  <si>
    <t>135****8504</t>
  </si>
  <si>
    <t>蒋联茂</t>
  </si>
  <si>
    <t>62218405******44701</t>
  </si>
  <si>
    <t>蒋联辉</t>
  </si>
  <si>
    <t>62218405******44446</t>
  </si>
  <si>
    <t>138****5763</t>
  </si>
  <si>
    <t>蒋昌庆</t>
  </si>
  <si>
    <t>62303615******44973</t>
  </si>
  <si>
    <t>139****6139</t>
  </si>
  <si>
    <t>连福杨</t>
  </si>
  <si>
    <t>62218405******52013</t>
  </si>
  <si>
    <t>131****1171</t>
  </si>
  <si>
    <t>62218405******44594</t>
  </si>
  <si>
    <t>137****5641</t>
  </si>
  <si>
    <t>蒋联科</t>
  </si>
  <si>
    <t>62218405******33391</t>
  </si>
  <si>
    <t>135****8197</t>
  </si>
  <si>
    <t>林秋芳</t>
  </si>
  <si>
    <t>62218405******93650</t>
  </si>
  <si>
    <t>132****3907</t>
  </si>
  <si>
    <t>蒋新官</t>
  </si>
  <si>
    <t>62218405******44875</t>
  </si>
  <si>
    <t>134****8368</t>
  </si>
  <si>
    <t>蒋新志</t>
  </si>
  <si>
    <t>62218405******45070</t>
  </si>
  <si>
    <t>136****1941</t>
  </si>
  <si>
    <t>蒋新鲁</t>
  </si>
  <si>
    <t>62218405******44974</t>
  </si>
  <si>
    <t>135****6185</t>
  </si>
  <si>
    <t>蒋新炎</t>
  </si>
  <si>
    <t>62218405******44636</t>
  </si>
  <si>
    <t>133****7431</t>
  </si>
  <si>
    <t>蒋联和</t>
  </si>
  <si>
    <t>62218405******40043</t>
  </si>
  <si>
    <t>135****2367</t>
  </si>
  <si>
    <t>郭新芳</t>
  </si>
  <si>
    <t>62218405******45708</t>
  </si>
  <si>
    <t>135****4381</t>
  </si>
  <si>
    <t>蒋佑义</t>
  </si>
  <si>
    <t>62218405******44941</t>
  </si>
  <si>
    <t>132****1411</t>
  </si>
  <si>
    <t>蒋联田</t>
  </si>
  <si>
    <t>62218405******45088</t>
  </si>
  <si>
    <t>134****1319</t>
  </si>
  <si>
    <t>蒋联钗</t>
  </si>
  <si>
    <t>62218405******44909</t>
  </si>
  <si>
    <t>137****9701</t>
  </si>
  <si>
    <t>吕子霞</t>
  </si>
  <si>
    <t>62218405******45047</t>
  </si>
  <si>
    <t>132****6421</t>
  </si>
  <si>
    <t>蒋新川</t>
  </si>
  <si>
    <t>62218405******30628</t>
  </si>
  <si>
    <t>139****6404</t>
  </si>
  <si>
    <t>蒋月辉</t>
  </si>
  <si>
    <t>62218405******44982</t>
  </si>
  <si>
    <t>137****8569</t>
  </si>
  <si>
    <t>蒋联涯</t>
  </si>
  <si>
    <t>62218405******44628</t>
  </si>
  <si>
    <t>134****1577</t>
  </si>
  <si>
    <t>蒋新棣</t>
  </si>
  <si>
    <t>62218405******44818</t>
  </si>
  <si>
    <t>133****2886</t>
  </si>
  <si>
    <t>蒋联利</t>
  </si>
  <si>
    <t>62218405******87595</t>
  </si>
  <si>
    <t>135****3095</t>
  </si>
  <si>
    <t>余美芳</t>
  </si>
  <si>
    <t>62218405******45120</t>
  </si>
  <si>
    <t>139****0110</t>
  </si>
  <si>
    <t>蒋昌健</t>
  </si>
  <si>
    <t>62218405******45609</t>
  </si>
  <si>
    <t>135****5155</t>
  </si>
  <si>
    <t>蒋昌康</t>
  </si>
  <si>
    <t>62218405******87587</t>
  </si>
  <si>
    <t>134****9760</t>
  </si>
  <si>
    <t>蒋联斗</t>
  </si>
  <si>
    <t>62218405******87629</t>
  </si>
  <si>
    <t>138****9702</t>
  </si>
  <si>
    <t>蒋昌升</t>
  </si>
  <si>
    <t>62218405******87520</t>
  </si>
  <si>
    <t>138****3617</t>
  </si>
  <si>
    <t>蒋昌日</t>
  </si>
  <si>
    <t>62218405******45443</t>
  </si>
  <si>
    <t>139****1262</t>
  </si>
  <si>
    <t>蒋联榜</t>
  </si>
  <si>
    <t>62218405******45716</t>
  </si>
  <si>
    <t>134****7840</t>
  </si>
  <si>
    <t>蒋联群</t>
  </si>
  <si>
    <t>62218405******45674</t>
  </si>
  <si>
    <t>136****8013</t>
  </si>
  <si>
    <t>蒋联赤</t>
  </si>
  <si>
    <t>62218405******45526</t>
  </si>
  <si>
    <t>139****2260</t>
  </si>
  <si>
    <t>张玉姬</t>
  </si>
  <si>
    <t>62218405******45633</t>
  </si>
  <si>
    <t>136****9561</t>
  </si>
  <si>
    <t>蒋兆出</t>
  </si>
  <si>
    <t>90307120******00091548</t>
  </si>
  <si>
    <t>132****9969</t>
  </si>
  <si>
    <t>蒋联淡</t>
  </si>
  <si>
    <t>62218405******45666</t>
  </si>
  <si>
    <t>135****5194</t>
  </si>
  <si>
    <t>蒋昌宝</t>
  </si>
  <si>
    <t>62218405******45484</t>
  </si>
  <si>
    <t>136****0461</t>
  </si>
  <si>
    <t>蒋联随</t>
  </si>
  <si>
    <t>62218405******45773</t>
  </si>
  <si>
    <t>135****4109</t>
  </si>
  <si>
    <t>蒋昌功</t>
  </si>
  <si>
    <t>62218405******45344</t>
  </si>
  <si>
    <t>138****9318</t>
  </si>
  <si>
    <t>62218405******45690</t>
  </si>
  <si>
    <t>138****5554</t>
  </si>
  <si>
    <t>余春姬</t>
  </si>
  <si>
    <t>90307120******00091619</t>
  </si>
  <si>
    <t>137****1238</t>
  </si>
  <si>
    <t>蒋联动</t>
  </si>
  <si>
    <t>62218405******90480</t>
  </si>
  <si>
    <t>137****4244</t>
  </si>
  <si>
    <t>蒋联会</t>
  </si>
  <si>
    <t>62218405******45559</t>
  </si>
  <si>
    <t>135****3305</t>
  </si>
  <si>
    <t>蒋联勇</t>
  </si>
  <si>
    <t>62218405******45625</t>
  </si>
  <si>
    <t>131****1107</t>
  </si>
  <si>
    <t>蒋佑仁</t>
  </si>
  <si>
    <t>62218405******45724</t>
  </si>
  <si>
    <t>132****5031</t>
  </si>
  <si>
    <t>柳金春</t>
  </si>
  <si>
    <t>62218405******76200</t>
  </si>
  <si>
    <t>132****4746</t>
  </si>
  <si>
    <t>蒋昌路</t>
  </si>
  <si>
    <t>62218405******45575</t>
  </si>
  <si>
    <t>138****7464</t>
  </si>
  <si>
    <t>蒋昌聪</t>
  </si>
  <si>
    <t>62303621******42129</t>
  </si>
  <si>
    <t>131****8181</t>
  </si>
  <si>
    <t>蒋昌意</t>
  </si>
  <si>
    <t>62218405******90472</t>
  </si>
  <si>
    <t>135****4343</t>
  </si>
  <si>
    <t>蒋佑乐</t>
  </si>
  <si>
    <t>62218405******45898</t>
  </si>
  <si>
    <t>133****8764</t>
  </si>
  <si>
    <t>蒋启春</t>
  </si>
  <si>
    <t>62218405******46300</t>
  </si>
  <si>
    <t>133****5975</t>
  </si>
  <si>
    <t>蒋启旺</t>
  </si>
  <si>
    <t>62218405******88130</t>
  </si>
  <si>
    <t>137****7066</t>
  </si>
  <si>
    <t>蒋启润</t>
  </si>
  <si>
    <t>90307120******00450384</t>
  </si>
  <si>
    <t>137****2582</t>
  </si>
  <si>
    <t>郑宣杨</t>
  </si>
  <si>
    <t>62303625******75208</t>
  </si>
  <si>
    <t>134****6484</t>
  </si>
  <si>
    <t>蒋佑焕</t>
  </si>
  <si>
    <t>62218405******45856</t>
  </si>
  <si>
    <t>135****0123</t>
  </si>
  <si>
    <t>蒋佑炫</t>
  </si>
  <si>
    <t>62218405******87801</t>
  </si>
  <si>
    <t>139****4907</t>
  </si>
  <si>
    <t>蒋佑灼</t>
  </si>
  <si>
    <t>62218405******46409</t>
  </si>
  <si>
    <t>137****1513</t>
  </si>
  <si>
    <t>蒋佑知</t>
  </si>
  <si>
    <t>90307120******00091780</t>
  </si>
  <si>
    <t>132****3953</t>
  </si>
  <si>
    <t>郭金莲</t>
  </si>
  <si>
    <t>35042559********</t>
  </si>
  <si>
    <t>90307120******00091799</t>
  </si>
  <si>
    <t>131****5150</t>
  </si>
  <si>
    <t>蒋佑东</t>
  </si>
  <si>
    <t>62218405******46466</t>
  </si>
  <si>
    <t>136****4872</t>
  </si>
  <si>
    <t>蒋昌衍</t>
  </si>
  <si>
    <t>62218405******87884</t>
  </si>
  <si>
    <t>138****1381</t>
  </si>
  <si>
    <t>田加城</t>
  </si>
  <si>
    <t>90307120******00091833</t>
  </si>
  <si>
    <t>135****7985</t>
  </si>
  <si>
    <t>郑玉兰</t>
  </si>
  <si>
    <t>62218405******46441</t>
  </si>
  <si>
    <t>林梅娥</t>
  </si>
  <si>
    <t>62218405******24239</t>
  </si>
  <si>
    <t>131****9794</t>
  </si>
  <si>
    <t>蒋佑辉</t>
  </si>
  <si>
    <t>62218405******45914</t>
  </si>
  <si>
    <t>136****2892</t>
  </si>
  <si>
    <t>蒋佑进</t>
  </si>
  <si>
    <t>62303625******86394</t>
  </si>
  <si>
    <t>133****4433</t>
  </si>
  <si>
    <t>62218405******08333</t>
  </si>
  <si>
    <t>139****6339</t>
  </si>
  <si>
    <t>蒋佑任</t>
  </si>
  <si>
    <t>62218405******47219</t>
  </si>
  <si>
    <t>133****0657</t>
  </si>
  <si>
    <t>蒋佑松</t>
  </si>
  <si>
    <t>62218405******87868</t>
  </si>
  <si>
    <t>133****6016</t>
  </si>
  <si>
    <t>蒋佑龙</t>
  </si>
  <si>
    <t>90307120******00091913</t>
  </si>
  <si>
    <t>138****6361</t>
  </si>
  <si>
    <t>蒋联志</t>
  </si>
  <si>
    <t>90307120******00091922</t>
  </si>
  <si>
    <t>137****5629</t>
  </si>
  <si>
    <t>62218405******45880</t>
  </si>
  <si>
    <t>蒋昌地</t>
  </si>
  <si>
    <t>90307120******00091940</t>
  </si>
  <si>
    <t>139****7523</t>
  </si>
  <si>
    <t>蒋昌惠</t>
  </si>
  <si>
    <t>62218405******87660</t>
  </si>
  <si>
    <t>133****1100</t>
  </si>
  <si>
    <t>廖秀连</t>
  </si>
  <si>
    <t>62218405******90522</t>
  </si>
  <si>
    <t>135****2923</t>
  </si>
  <si>
    <t>蒋佑樟</t>
  </si>
  <si>
    <t>62218405******45997</t>
  </si>
  <si>
    <t>蒋昌木</t>
  </si>
  <si>
    <t>62218405******45864</t>
  </si>
  <si>
    <t>139****4735</t>
  </si>
  <si>
    <t>蒋佑山</t>
  </si>
  <si>
    <t>62218405******30651</t>
  </si>
  <si>
    <t>133****0168</t>
  </si>
  <si>
    <t>62218405******88544</t>
  </si>
  <si>
    <t>137****1665</t>
  </si>
  <si>
    <t>蒋启栓</t>
  </si>
  <si>
    <t>90307120******00502186</t>
  </si>
  <si>
    <t>131****7858</t>
  </si>
  <si>
    <t>蒋启亮</t>
  </si>
  <si>
    <t>90307120******00502195</t>
  </si>
  <si>
    <t>134****1359</t>
  </si>
  <si>
    <t>蒋兆芳</t>
  </si>
  <si>
    <t>62218405******88072</t>
  </si>
  <si>
    <t>138****4300</t>
  </si>
  <si>
    <t>蒋兆金</t>
  </si>
  <si>
    <t>62218405******46904</t>
  </si>
  <si>
    <t>137****1595</t>
  </si>
  <si>
    <t>蒋新国</t>
  </si>
  <si>
    <t>62218405******88270</t>
  </si>
  <si>
    <t>136****1885</t>
  </si>
  <si>
    <t>蒋新华</t>
  </si>
  <si>
    <t>62218405******87983</t>
  </si>
  <si>
    <t>131****4552</t>
  </si>
  <si>
    <t>蒋佑军</t>
  </si>
  <si>
    <t>62218405******88171</t>
  </si>
  <si>
    <t>132****6766</t>
  </si>
  <si>
    <t>蒋联棠</t>
  </si>
  <si>
    <t>62218405******44362</t>
  </si>
  <si>
    <t>138****2368</t>
  </si>
  <si>
    <t>蒋昌锐</t>
  </si>
  <si>
    <t>62218405******87975</t>
  </si>
  <si>
    <t>蒋佑康</t>
  </si>
  <si>
    <t>90307120******00092084</t>
  </si>
  <si>
    <t>139****1106</t>
  </si>
  <si>
    <t>蒋佑增</t>
  </si>
  <si>
    <t>90307120******00092093</t>
  </si>
  <si>
    <t>蒋昌拾</t>
  </si>
  <si>
    <t>62218405******46847</t>
  </si>
  <si>
    <t>138****8421</t>
  </si>
  <si>
    <t>蒋昌梨</t>
  </si>
  <si>
    <t>90307120******00092119</t>
  </si>
  <si>
    <t>131****2238</t>
  </si>
  <si>
    <t>蒋新添</t>
  </si>
  <si>
    <t>90307120******00092128</t>
  </si>
  <si>
    <t>135****4999</t>
  </si>
  <si>
    <t>蒋佑珠</t>
  </si>
  <si>
    <t>62218405******88056</t>
  </si>
  <si>
    <t>138****2872</t>
  </si>
  <si>
    <t>蒋佑如</t>
  </si>
  <si>
    <t>62218405******88049</t>
  </si>
  <si>
    <t>133****7076</t>
  </si>
  <si>
    <t>蒋昌尧</t>
  </si>
  <si>
    <t>35042543********</t>
  </si>
  <si>
    <t>90307120******00092155</t>
  </si>
  <si>
    <t>136****4794</t>
  </si>
  <si>
    <t>蒋昌鸿</t>
  </si>
  <si>
    <t>62218405******88429</t>
  </si>
  <si>
    <t>132****6262</t>
  </si>
  <si>
    <t>郑秀连</t>
  </si>
  <si>
    <t>62218405******46912</t>
  </si>
  <si>
    <t>137****5674</t>
  </si>
  <si>
    <t>蒋启利</t>
  </si>
  <si>
    <t>62218405******13679</t>
  </si>
  <si>
    <t>139****3182</t>
  </si>
  <si>
    <t>蒋启有</t>
  </si>
  <si>
    <t>62218405******46862</t>
  </si>
  <si>
    <t>133****5683</t>
  </si>
  <si>
    <t>蒋启国</t>
  </si>
  <si>
    <t>62218405******46698</t>
  </si>
  <si>
    <t>139****5356</t>
  </si>
  <si>
    <t>90307120******00092217</t>
  </si>
  <si>
    <t>131****3388</t>
  </si>
  <si>
    <t>池红芳</t>
  </si>
  <si>
    <t>62218405******46896</t>
  </si>
  <si>
    <t>134****3243</t>
  </si>
  <si>
    <t>刘启窕</t>
  </si>
  <si>
    <t>62218405******87892</t>
  </si>
  <si>
    <t>138****0725</t>
  </si>
  <si>
    <t>蒋佑明</t>
  </si>
  <si>
    <t>90307120******00092244</t>
  </si>
  <si>
    <t>139****0429</t>
  </si>
  <si>
    <t>蒋佑党</t>
  </si>
  <si>
    <t>90307120******00092253</t>
  </si>
  <si>
    <t>132****0016</t>
  </si>
  <si>
    <t>蒋昌兴</t>
  </si>
  <si>
    <t>62218405******88684</t>
  </si>
  <si>
    <t>138****4312</t>
  </si>
  <si>
    <t>蔡清河</t>
  </si>
  <si>
    <t>90307120******00092271</t>
  </si>
  <si>
    <t>138****0995</t>
  </si>
  <si>
    <t>蒋新启</t>
  </si>
  <si>
    <t>62218405******47357</t>
  </si>
  <si>
    <t>135****8831</t>
  </si>
  <si>
    <t>蒋佑田</t>
  </si>
  <si>
    <t>62218405******88643</t>
  </si>
  <si>
    <t>136****5548</t>
  </si>
  <si>
    <t>蒋佑圳</t>
  </si>
  <si>
    <t>90307120******00092306</t>
  </si>
  <si>
    <t>133****9593</t>
  </si>
  <si>
    <t>蒋新勇</t>
  </si>
  <si>
    <t>62218405******68539</t>
  </si>
  <si>
    <t>134****6838</t>
  </si>
  <si>
    <t>蒋昌泉</t>
  </si>
  <si>
    <t>62218405******47209</t>
  </si>
  <si>
    <t>139****5985</t>
  </si>
  <si>
    <t>蒋昌广</t>
  </si>
  <si>
    <t>62218405******88833</t>
  </si>
  <si>
    <t>138****3603</t>
  </si>
  <si>
    <t>蒋昌元</t>
  </si>
  <si>
    <t>62218405******88809</t>
  </si>
  <si>
    <t>132****8361</t>
  </si>
  <si>
    <t>蒋联玲</t>
  </si>
  <si>
    <t>90307120******00092351</t>
  </si>
  <si>
    <t>135****0431</t>
  </si>
  <si>
    <t>蒋昌松</t>
  </si>
  <si>
    <t>62218405******88627</t>
  </si>
  <si>
    <t>138****9201</t>
  </si>
  <si>
    <t>林斐如</t>
  </si>
  <si>
    <t>90307120******00092379</t>
  </si>
  <si>
    <t>139****9729</t>
  </si>
  <si>
    <t>蒋新乐</t>
  </si>
  <si>
    <t>90307120******00092388</t>
  </si>
  <si>
    <t>135****8273</t>
  </si>
  <si>
    <t>蒋新春</t>
  </si>
  <si>
    <t>62218405******88502</t>
  </si>
  <si>
    <t>132****8156</t>
  </si>
  <si>
    <t>蒋新杨</t>
  </si>
  <si>
    <t>62218405******88783</t>
  </si>
  <si>
    <t>139****1682</t>
  </si>
  <si>
    <t>蒋秀梅</t>
  </si>
  <si>
    <t>62218405******47332</t>
  </si>
  <si>
    <t>133****9310</t>
  </si>
  <si>
    <t>蒋新资</t>
  </si>
  <si>
    <t>62218405******88593</t>
  </si>
  <si>
    <t>135****7665</t>
  </si>
  <si>
    <t>蒋新见</t>
  </si>
  <si>
    <t>35042566********</t>
  </si>
  <si>
    <t>90307120******00092431</t>
  </si>
  <si>
    <t>136****7063</t>
  </si>
  <si>
    <t>蒋新勤</t>
  </si>
  <si>
    <t>62218405******47381</t>
  </si>
  <si>
    <t>132****0113</t>
  </si>
  <si>
    <t>蒋新节</t>
  </si>
  <si>
    <t>62218405******47258</t>
  </si>
  <si>
    <t>132****3708</t>
  </si>
  <si>
    <t>蒋联铜</t>
  </si>
  <si>
    <t>62218405******47217</t>
  </si>
  <si>
    <t>136****0754</t>
  </si>
  <si>
    <t>90307120******00092477</t>
  </si>
  <si>
    <t>134****6973</t>
  </si>
  <si>
    <t>陈昌旺</t>
  </si>
  <si>
    <t>62218405******35651</t>
  </si>
  <si>
    <t>138****7646</t>
  </si>
  <si>
    <t>蒋昌招</t>
  </si>
  <si>
    <t>62218405******88726</t>
  </si>
  <si>
    <t>133****1708</t>
  </si>
  <si>
    <t>蒋佑勇</t>
  </si>
  <si>
    <t>90307120******00092501</t>
  </si>
  <si>
    <t>136****6177</t>
  </si>
  <si>
    <t>蒋佑良</t>
  </si>
  <si>
    <t>62218405******88791</t>
  </si>
  <si>
    <t>135****1890</t>
  </si>
  <si>
    <t>蒋佑善</t>
  </si>
  <si>
    <t>62218405******88486</t>
  </si>
  <si>
    <t>132****7180</t>
  </si>
  <si>
    <t>蒋承炜</t>
  </si>
  <si>
    <t>62218405******13146</t>
  </si>
  <si>
    <t>蒋启煜</t>
  </si>
  <si>
    <t>90307120******00092547</t>
  </si>
  <si>
    <t>138****9026</t>
  </si>
  <si>
    <t>蒋佑银</t>
  </si>
  <si>
    <t>62218405******88460</t>
  </si>
  <si>
    <t>132****0908</t>
  </si>
  <si>
    <t>蒋兆平</t>
  </si>
  <si>
    <t>62218405******47290</t>
  </si>
  <si>
    <t>136****8549</t>
  </si>
  <si>
    <t>蒋联样</t>
  </si>
  <si>
    <t>90307120******00092574</t>
  </si>
  <si>
    <t>138****7254</t>
  </si>
  <si>
    <t>蒋联木</t>
  </si>
  <si>
    <t>62218405******89179</t>
  </si>
  <si>
    <t>139****6348</t>
  </si>
  <si>
    <t>蒋昌星</t>
  </si>
  <si>
    <t>62218405******47480</t>
  </si>
  <si>
    <t>139****2264</t>
  </si>
  <si>
    <t>90307120******00092609</t>
  </si>
  <si>
    <t>137****7463</t>
  </si>
  <si>
    <t>90307120******00092618</t>
  </si>
  <si>
    <t>139****9615</t>
  </si>
  <si>
    <t>62218405******48264</t>
  </si>
  <si>
    <t>137****4911</t>
  </si>
  <si>
    <t>蒋佑红</t>
  </si>
  <si>
    <t>62218405******47506</t>
  </si>
  <si>
    <t>131****3507</t>
  </si>
  <si>
    <t>蒋佑福</t>
  </si>
  <si>
    <t>62218405******87347</t>
  </si>
  <si>
    <t>132****1244</t>
  </si>
  <si>
    <t>蒋联干</t>
  </si>
  <si>
    <t>62218405******89187</t>
  </si>
  <si>
    <t>134****5383</t>
  </si>
  <si>
    <t>蒋联俊</t>
  </si>
  <si>
    <t>62218405******47472</t>
  </si>
  <si>
    <t>139****2392</t>
  </si>
  <si>
    <t>蒋联坛</t>
  </si>
  <si>
    <t>62218405******89013</t>
  </si>
  <si>
    <t>139****4847</t>
  </si>
  <si>
    <t>蒋联杉</t>
  </si>
  <si>
    <t>62218405******89047</t>
  </si>
  <si>
    <t>139****7244</t>
  </si>
  <si>
    <t>蒋新徐</t>
  </si>
  <si>
    <t>62218405******81736</t>
  </si>
  <si>
    <t>137****9950</t>
  </si>
  <si>
    <t>蒋佑元</t>
  </si>
  <si>
    <t>62218405******47639</t>
  </si>
  <si>
    <t>134****6828</t>
  </si>
  <si>
    <t>蒋佑锦</t>
  </si>
  <si>
    <t>62218405******48223</t>
  </si>
  <si>
    <t>135****4789</t>
  </si>
  <si>
    <t>蒋联文</t>
  </si>
  <si>
    <t>62218405******48165</t>
  </si>
  <si>
    <t>135****5823</t>
  </si>
  <si>
    <t>蒋佑针</t>
  </si>
  <si>
    <t>62218405******47647</t>
  </si>
  <si>
    <t>138****8486</t>
  </si>
  <si>
    <t>90307120******00092743</t>
  </si>
  <si>
    <t>133****7655</t>
  </si>
  <si>
    <t>林小芳</t>
  </si>
  <si>
    <t>35042562********</t>
  </si>
  <si>
    <t>90307120******00092752</t>
  </si>
  <si>
    <t>134****2777</t>
  </si>
  <si>
    <t>蒋昌金</t>
  </si>
  <si>
    <t>90307120******00092761</t>
  </si>
  <si>
    <t>137****6588</t>
  </si>
  <si>
    <t>蒋孟樟</t>
  </si>
  <si>
    <t>62218405******48306</t>
  </si>
  <si>
    <t>133****2408</t>
  </si>
  <si>
    <t>蒋联植</t>
  </si>
  <si>
    <t>62218405******48181</t>
  </si>
  <si>
    <t>137****9433</t>
  </si>
  <si>
    <t>蒋佑灶</t>
  </si>
  <si>
    <t>62218405******07765</t>
  </si>
  <si>
    <t>131****1247</t>
  </si>
  <si>
    <t>郑秀芹</t>
  </si>
  <si>
    <t>90307120******00092805</t>
  </si>
  <si>
    <t>131****7646</t>
  </si>
  <si>
    <t>蒋联堂</t>
  </si>
  <si>
    <t>62218405******97282</t>
  </si>
  <si>
    <t>135****1752</t>
  </si>
  <si>
    <t>蒋联日</t>
  </si>
  <si>
    <t>90307120******00092823</t>
  </si>
  <si>
    <t>133****2936</t>
  </si>
  <si>
    <t>蒋啟东</t>
  </si>
  <si>
    <t>62218405******24960</t>
  </si>
  <si>
    <t>136****6256</t>
  </si>
  <si>
    <t>蒋昌说</t>
  </si>
  <si>
    <t>90307120******00092850</t>
  </si>
  <si>
    <t>138****9761</t>
  </si>
  <si>
    <t>蒋佑铭</t>
  </si>
  <si>
    <t>90307120******00092841</t>
  </si>
  <si>
    <t>138****5536</t>
  </si>
  <si>
    <t>蒋佑木</t>
  </si>
  <si>
    <t>62218405******89054</t>
  </si>
  <si>
    <t>131****0040</t>
  </si>
  <si>
    <t>林春兰</t>
  </si>
  <si>
    <t>62218405******87439</t>
  </si>
  <si>
    <t>134****1602</t>
  </si>
  <si>
    <t>蒋佑永</t>
  </si>
  <si>
    <t>90307120******00278197</t>
  </si>
  <si>
    <t>134****1098</t>
  </si>
  <si>
    <t>大田县广平镇西园村水稻种植保险投保人情况明细表</t>
  </si>
  <si>
    <t>王上益</t>
  </si>
  <si>
    <t>90307120******00059030</t>
  </si>
  <si>
    <t>131****1687</t>
  </si>
  <si>
    <t>后门墘</t>
  </si>
  <si>
    <t>王上续</t>
  </si>
  <si>
    <t>90307120******00059076</t>
  </si>
  <si>
    <t>王上亮</t>
  </si>
  <si>
    <t>90307120******00059067</t>
  </si>
  <si>
    <t>135****0599</t>
  </si>
  <si>
    <t>王昌坎</t>
  </si>
  <si>
    <t>62218405******58220</t>
  </si>
  <si>
    <t>139****4377</t>
  </si>
  <si>
    <t>王奕魁</t>
  </si>
  <si>
    <t>90307120******00059058</t>
  </si>
  <si>
    <t>135****8096</t>
  </si>
  <si>
    <t>王奕璧</t>
  </si>
  <si>
    <t>62218405******57792</t>
  </si>
  <si>
    <t>136****3993</t>
  </si>
  <si>
    <t>王英来</t>
  </si>
  <si>
    <t>90307120******00059094</t>
  </si>
  <si>
    <t>137****6155</t>
  </si>
  <si>
    <t>王英归</t>
  </si>
  <si>
    <t>90307120******00059101</t>
  </si>
  <si>
    <t>133****2589</t>
  </si>
  <si>
    <t>王英梓</t>
  </si>
  <si>
    <t>62218405******58097</t>
  </si>
  <si>
    <t>132****7560</t>
  </si>
  <si>
    <t>王昌久</t>
  </si>
  <si>
    <t>90307120******00059129</t>
  </si>
  <si>
    <t>134****0365</t>
  </si>
  <si>
    <t>王奕盛</t>
  </si>
  <si>
    <t>62303625******16895</t>
  </si>
  <si>
    <t>134****1940</t>
  </si>
  <si>
    <t>王昌榜</t>
  </si>
  <si>
    <t>90307120******00059147</t>
  </si>
  <si>
    <t>132****5014</t>
  </si>
  <si>
    <t>王昌河</t>
  </si>
  <si>
    <t>90307120******00059156</t>
  </si>
  <si>
    <t>王英治</t>
  </si>
  <si>
    <t>90307120******00059165</t>
  </si>
  <si>
    <t>132****9590</t>
  </si>
  <si>
    <t>王昌柳</t>
  </si>
  <si>
    <t>90307120******00059174</t>
  </si>
  <si>
    <t>135****6699</t>
  </si>
  <si>
    <t>王昌模</t>
  </si>
  <si>
    <t>90307120******00059183</t>
  </si>
  <si>
    <t>135****3171</t>
  </si>
  <si>
    <t>王英斌</t>
  </si>
  <si>
    <t>62218405******57818</t>
  </si>
  <si>
    <t>138****1961</t>
  </si>
  <si>
    <t>王英志</t>
  </si>
  <si>
    <t>90307120******00059209</t>
  </si>
  <si>
    <t>137****9839</t>
  </si>
  <si>
    <t>王上泉</t>
  </si>
  <si>
    <t>90307120******00059218</t>
  </si>
  <si>
    <t>132****5988</t>
  </si>
  <si>
    <t>王昌祯</t>
  </si>
  <si>
    <t>62218405******58758</t>
  </si>
  <si>
    <t>138****2703</t>
  </si>
  <si>
    <t>王英楂</t>
  </si>
  <si>
    <t>90307120******00059236</t>
  </si>
  <si>
    <t>136****2029</t>
  </si>
  <si>
    <t>王英文</t>
  </si>
  <si>
    <t>62218405******57958</t>
  </si>
  <si>
    <t>138****7447</t>
  </si>
  <si>
    <t>王英炜</t>
  </si>
  <si>
    <t>90307120******00059254</t>
  </si>
  <si>
    <t>132****0829</t>
  </si>
  <si>
    <t>邓梅芳</t>
  </si>
  <si>
    <t>62218405******75189</t>
  </si>
  <si>
    <t>138****4287</t>
  </si>
  <si>
    <t>王英平</t>
  </si>
  <si>
    <t>62218405******75106</t>
  </si>
  <si>
    <t>136****2089</t>
  </si>
  <si>
    <t>王英洪</t>
  </si>
  <si>
    <t>90307120******00059281</t>
  </si>
  <si>
    <t>139****4777</t>
  </si>
  <si>
    <t>王昌令</t>
  </si>
  <si>
    <t>62218405******57875</t>
  </si>
  <si>
    <t>136****7664</t>
  </si>
  <si>
    <t>池明华</t>
  </si>
  <si>
    <t>62218405******57800</t>
  </si>
  <si>
    <t>138****4687</t>
  </si>
  <si>
    <t>王英强</t>
  </si>
  <si>
    <t>62218405******58527</t>
  </si>
  <si>
    <t>137****5313</t>
  </si>
  <si>
    <t>王英楼</t>
  </si>
  <si>
    <t>90307120******00059325</t>
  </si>
  <si>
    <t>136****1828</t>
  </si>
  <si>
    <t>王昌祥</t>
  </si>
  <si>
    <t>62218405******03689</t>
  </si>
  <si>
    <t>135****3472</t>
  </si>
  <si>
    <t>罗上清</t>
  </si>
  <si>
    <t>90307120******00059343</t>
  </si>
  <si>
    <t>135****1093</t>
  </si>
  <si>
    <t>王英楷</t>
  </si>
  <si>
    <t>90307120******00059352</t>
  </si>
  <si>
    <t>131****7175</t>
  </si>
  <si>
    <t>王英让</t>
  </si>
  <si>
    <t>90307120******00059361</t>
  </si>
  <si>
    <t>138****4010</t>
  </si>
  <si>
    <t>王英榻</t>
  </si>
  <si>
    <t>90307120******00059370</t>
  </si>
  <si>
    <t>132****2162</t>
  </si>
  <si>
    <t>王上早</t>
  </si>
  <si>
    <t>62218405******58485</t>
  </si>
  <si>
    <t>131****1320</t>
  </si>
  <si>
    <t>王昌全</t>
  </si>
  <si>
    <t>62218405******87326</t>
  </si>
  <si>
    <t>139****6950</t>
  </si>
  <si>
    <t>王英远</t>
  </si>
  <si>
    <t>62218405******20459</t>
  </si>
  <si>
    <t>134****2759</t>
  </si>
  <si>
    <t>王英武</t>
  </si>
  <si>
    <t>62218405******58451</t>
  </si>
  <si>
    <t>132****6088</t>
  </si>
  <si>
    <t>池凤兰</t>
  </si>
  <si>
    <t>62218405******75072</t>
  </si>
  <si>
    <t>138****4242</t>
  </si>
  <si>
    <t>王昌池</t>
  </si>
  <si>
    <t>62218405******74927</t>
  </si>
  <si>
    <t>134****8401</t>
  </si>
  <si>
    <t>王英瑞</t>
  </si>
  <si>
    <t>62218405******58352</t>
  </si>
  <si>
    <t>135****5275</t>
  </si>
  <si>
    <t>王昌煌</t>
  </si>
  <si>
    <t>62218405******57784</t>
  </si>
  <si>
    <t>137****0129</t>
  </si>
  <si>
    <t>王昌波</t>
  </si>
  <si>
    <t>62218405******04395</t>
  </si>
  <si>
    <t>138****2328</t>
  </si>
  <si>
    <t>王昌滨</t>
  </si>
  <si>
    <t>62218405******57925</t>
  </si>
  <si>
    <t>139****9884</t>
  </si>
  <si>
    <t>62303611******59917</t>
  </si>
  <si>
    <t>135****6411</t>
  </si>
  <si>
    <t>王英谋</t>
  </si>
  <si>
    <t>90307120******00059496</t>
  </si>
  <si>
    <t>王英炯</t>
  </si>
  <si>
    <t>90307120******00059502</t>
  </si>
  <si>
    <t>139****9382</t>
  </si>
  <si>
    <t>王上鹏</t>
  </si>
  <si>
    <t>62218405******59202</t>
  </si>
  <si>
    <t>139****6292</t>
  </si>
  <si>
    <t>王昌泽</t>
  </si>
  <si>
    <t>62218405******59327</t>
  </si>
  <si>
    <t>135****0884</t>
  </si>
  <si>
    <t>王昌权</t>
  </si>
  <si>
    <t>62218405******58824</t>
  </si>
  <si>
    <t>137****8800</t>
  </si>
  <si>
    <t>王昌镐</t>
  </si>
  <si>
    <t>90307120******00059548</t>
  </si>
  <si>
    <t>137****4887</t>
  </si>
  <si>
    <t>王昌腾</t>
  </si>
  <si>
    <t>90307120******00059557</t>
  </si>
  <si>
    <t>138****4299</t>
  </si>
  <si>
    <t>王奕柯</t>
  </si>
  <si>
    <t>90307120******00059566</t>
  </si>
  <si>
    <t>138****1667</t>
  </si>
  <si>
    <t>王昌炎</t>
  </si>
  <si>
    <t>62218405******04734</t>
  </si>
  <si>
    <t>139****1543</t>
  </si>
  <si>
    <t>王昌科</t>
  </si>
  <si>
    <t>90307120******00059584</t>
  </si>
  <si>
    <t>134****9868</t>
  </si>
  <si>
    <t>王昌湖</t>
  </si>
  <si>
    <t>90307120******00059593</t>
  </si>
  <si>
    <t>138****7397</t>
  </si>
  <si>
    <t>黄成洋</t>
  </si>
  <si>
    <t>62218405******59434</t>
  </si>
  <si>
    <t>131****9229</t>
  </si>
  <si>
    <t>王昌谋</t>
  </si>
  <si>
    <t>62218405******57933</t>
  </si>
  <si>
    <t>134****0934</t>
  </si>
  <si>
    <t>王昌锆</t>
  </si>
  <si>
    <t>90307120******00059628</t>
  </si>
  <si>
    <t>132****7622</t>
  </si>
  <si>
    <t>王昌湘</t>
  </si>
  <si>
    <t>62218405******59343</t>
  </si>
  <si>
    <t>132****9894</t>
  </si>
  <si>
    <t>王昌锶</t>
  </si>
  <si>
    <t>62218405******58782</t>
  </si>
  <si>
    <t>134****2879</t>
  </si>
  <si>
    <t>王英贝</t>
  </si>
  <si>
    <t>62218405******59384</t>
  </si>
  <si>
    <t>131****8037</t>
  </si>
  <si>
    <t>王英耀</t>
  </si>
  <si>
    <t>62218405******58675</t>
  </si>
  <si>
    <t>133****1804</t>
  </si>
  <si>
    <t>王英清</t>
  </si>
  <si>
    <t>90307120******00059673</t>
  </si>
  <si>
    <t>136****1099</t>
  </si>
  <si>
    <t>罗秀文</t>
  </si>
  <si>
    <t>62218405******75296</t>
  </si>
  <si>
    <t>136****5428</t>
  </si>
  <si>
    <t>62218405******59301</t>
  </si>
  <si>
    <t>132****7349</t>
  </si>
  <si>
    <t>王昌盛</t>
  </si>
  <si>
    <t>62218405******58659</t>
  </si>
  <si>
    <t>138****3904</t>
  </si>
  <si>
    <t>王昌社</t>
  </si>
  <si>
    <t>90307120******00059717</t>
  </si>
  <si>
    <t>132****8807</t>
  </si>
  <si>
    <t>王昌合</t>
  </si>
  <si>
    <t>90307120******00059726</t>
  </si>
  <si>
    <t>135****8884</t>
  </si>
  <si>
    <t>王昌沧</t>
  </si>
  <si>
    <t>62218405******20483</t>
  </si>
  <si>
    <t>139****1036</t>
  </si>
  <si>
    <t>王英框</t>
  </si>
  <si>
    <t>62218405******57677</t>
  </si>
  <si>
    <t>136****7891</t>
  </si>
  <si>
    <t>王昌霞</t>
  </si>
  <si>
    <t>62218405******58709</t>
  </si>
  <si>
    <t>139****7791</t>
  </si>
  <si>
    <t>王昌洛</t>
  </si>
  <si>
    <t>62218405******75379</t>
  </si>
  <si>
    <t>131****0784</t>
  </si>
  <si>
    <t>王昌贺</t>
  </si>
  <si>
    <t>90307120******00059771</t>
  </si>
  <si>
    <t>137****1729</t>
  </si>
  <si>
    <t>王昌林</t>
  </si>
  <si>
    <t>62218405******59319</t>
  </si>
  <si>
    <t>136****0632</t>
  </si>
  <si>
    <t>王昌汉</t>
  </si>
  <si>
    <t>62218405******03812</t>
  </si>
  <si>
    <t>133****4921</t>
  </si>
  <si>
    <t>王昌厚</t>
  </si>
  <si>
    <t>62218405******58774</t>
  </si>
  <si>
    <t>133****7111</t>
  </si>
  <si>
    <t>王昌算</t>
  </si>
  <si>
    <t>62218405******59475</t>
  </si>
  <si>
    <t>136****9433</t>
  </si>
  <si>
    <t>王昌记</t>
  </si>
  <si>
    <t>90307120******00059824</t>
  </si>
  <si>
    <t>132****9718</t>
  </si>
  <si>
    <t>王英奋</t>
  </si>
  <si>
    <t>62218405******59483</t>
  </si>
  <si>
    <t>131****0898</t>
  </si>
  <si>
    <t>王英众</t>
  </si>
  <si>
    <t>90307120******00059842</t>
  </si>
  <si>
    <t>132****9744</t>
  </si>
  <si>
    <t>王玉秀</t>
  </si>
  <si>
    <t>62218405******59129</t>
  </si>
  <si>
    <t>139****5581</t>
  </si>
  <si>
    <t>邓盛旺</t>
  </si>
  <si>
    <t>62218405******75411</t>
  </si>
  <si>
    <t>132****8355</t>
  </si>
  <si>
    <t>王昌灶</t>
  </si>
  <si>
    <t>90307120******00059888</t>
  </si>
  <si>
    <t>王昌干</t>
  </si>
  <si>
    <t>62303625******96391</t>
  </si>
  <si>
    <t>132****6668</t>
  </si>
  <si>
    <t>王奕水</t>
  </si>
  <si>
    <t>62218405******60556</t>
  </si>
  <si>
    <t>133****1872</t>
  </si>
  <si>
    <t>王奕丹</t>
  </si>
  <si>
    <t>62218405******20616</t>
  </si>
  <si>
    <t>133****1471</t>
  </si>
  <si>
    <t>王英灯</t>
  </si>
  <si>
    <t>90307120******00059913</t>
  </si>
  <si>
    <t>131****0919</t>
  </si>
  <si>
    <t>王英智</t>
  </si>
  <si>
    <t>90307120******00059922</t>
  </si>
  <si>
    <t>132****9339</t>
  </si>
  <si>
    <t>王英标</t>
  </si>
  <si>
    <t>90307120******00059931</t>
  </si>
  <si>
    <t>138****1665</t>
  </si>
  <si>
    <t>王英调</t>
  </si>
  <si>
    <t>62218405******60283</t>
  </si>
  <si>
    <t>139****0698</t>
  </si>
  <si>
    <t>王英秋</t>
  </si>
  <si>
    <t>90307120******00059959</t>
  </si>
  <si>
    <t>136****7001</t>
  </si>
  <si>
    <t>王英森</t>
  </si>
  <si>
    <t>90307120******00059968</t>
  </si>
  <si>
    <t>132****2216</t>
  </si>
  <si>
    <t>王英毅</t>
  </si>
  <si>
    <t>62218405******84405</t>
  </si>
  <si>
    <t>133****7623</t>
  </si>
  <si>
    <t>王英俐</t>
  </si>
  <si>
    <t>90307120******00059986</t>
  </si>
  <si>
    <t>133****8550</t>
  </si>
  <si>
    <t>王英桔</t>
  </si>
  <si>
    <t>90307120******00059995</t>
  </si>
  <si>
    <t>131****8834</t>
  </si>
  <si>
    <t>王英信</t>
  </si>
  <si>
    <t>62218405******33937</t>
  </si>
  <si>
    <t>138****1841</t>
  </si>
  <si>
    <t>王英攀</t>
  </si>
  <si>
    <t>90307120******00060019</t>
  </si>
  <si>
    <t>136****0075</t>
  </si>
  <si>
    <t>王英重</t>
  </si>
  <si>
    <t>90307120******00385008</t>
  </si>
  <si>
    <t>王昌安</t>
  </si>
  <si>
    <t>62218405******57768</t>
  </si>
  <si>
    <t>136****3104</t>
  </si>
  <si>
    <t>王英坛</t>
  </si>
  <si>
    <t>90307120******00060046</t>
  </si>
  <si>
    <t>136****7052</t>
  </si>
  <si>
    <t>王奕炼</t>
  </si>
  <si>
    <t>90307120******00060055</t>
  </si>
  <si>
    <t>136****4598</t>
  </si>
  <si>
    <t>王英芳</t>
  </si>
  <si>
    <t>90307120******00060064</t>
  </si>
  <si>
    <t>138****6367</t>
  </si>
  <si>
    <t>王英算</t>
  </si>
  <si>
    <t>90307120******00060073</t>
  </si>
  <si>
    <t>134****9656</t>
  </si>
  <si>
    <t>王英柳</t>
  </si>
  <si>
    <t>90307120******00060082</t>
  </si>
  <si>
    <t>138****1294</t>
  </si>
  <si>
    <t>90307120******00060091</t>
  </si>
  <si>
    <t>131****5457</t>
  </si>
  <si>
    <t>王英玉</t>
  </si>
  <si>
    <t>62218405******58986</t>
  </si>
  <si>
    <t>90307120******00060117</t>
  </si>
  <si>
    <t>133****1299</t>
  </si>
  <si>
    <t>王英湾</t>
  </si>
  <si>
    <t>62218405******60176</t>
  </si>
  <si>
    <t>138****3631</t>
  </si>
  <si>
    <t>王上地</t>
  </si>
  <si>
    <t>62218405******75502</t>
  </si>
  <si>
    <t>134****6733</t>
  </si>
  <si>
    <t>王孔晖</t>
  </si>
  <si>
    <t>62218405******58846</t>
  </si>
  <si>
    <t>133****1635</t>
  </si>
  <si>
    <t>邱信辉</t>
  </si>
  <si>
    <t>90307120******00060153</t>
  </si>
  <si>
    <t>138****1079</t>
  </si>
  <si>
    <t>邱奎辉</t>
  </si>
  <si>
    <t>62218405******60523</t>
  </si>
  <si>
    <t>133****4182</t>
  </si>
  <si>
    <t>王孔裕</t>
  </si>
  <si>
    <t>90307120******00060171</t>
  </si>
  <si>
    <t>134****5102</t>
  </si>
  <si>
    <t>邱细辉</t>
  </si>
  <si>
    <t>62218405******20574</t>
  </si>
  <si>
    <t>132****4782</t>
  </si>
  <si>
    <t>邱炯辉</t>
  </si>
  <si>
    <t>90307120******00060199</t>
  </si>
  <si>
    <t>137****6183</t>
  </si>
  <si>
    <t>王昌招</t>
  </si>
  <si>
    <t>62218405******59000</t>
  </si>
  <si>
    <t>135****5730</t>
  </si>
  <si>
    <t>王英本</t>
  </si>
  <si>
    <t>62218405******33994</t>
  </si>
  <si>
    <t>131****9136</t>
  </si>
  <si>
    <t>邱来彬</t>
  </si>
  <si>
    <t>62218405******75551</t>
  </si>
  <si>
    <t>133****4154</t>
  </si>
  <si>
    <t>邱生辉</t>
  </si>
  <si>
    <t>90307120******00060233</t>
  </si>
  <si>
    <t>138****0417</t>
  </si>
  <si>
    <t>邱来梓</t>
  </si>
  <si>
    <t>62218405******62370</t>
  </si>
  <si>
    <t>138****3828</t>
  </si>
  <si>
    <t>王昌秀</t>
  </si>
  <si>
    <t>62218405******60515</t>
  </si>
  <si>
    <t>137****5837</t>
  </si>
  <si>
    <t>王昌仲</t>
  </si>
  <si>
    <t>62218405******60317</t>
  </si>
  <si>
    <t>136****7017</t>
  </si>
  <si>
    <t>王英茂</t>
  </si>
  <si>
    <t>90307120******00060279</t>
  </si>
  <si>
    <t>邱来承</t>
  </si>
  <si>
    <t>62218405******58788</t>
  </si>
  <si>
    <t>136****4002</t>
  </si>
  <si>
    <t>邱来兴</t>
  </si>
  <si>
    <t>62218405******60424</t>
  </si>
  <si>
    <t>131****8893</t>
  </si>
  <si>
    <t>罗春芳</t>
  </si>
  <si>
    <t>62218405******20756</t>
  </si>
  <si>
    <t>135****8464</t>
  </si>
  <si>
    <t>林爱芳</t>
  </si>
  <si>
    <t>62218405******59723</t>
  </si>
  <si>
    <t>131****0917</t>
  </si>
  <si>
    <t>邱来荣</t>
  </si>
  <si>
    <t>62218405******60150</t>
  </si>
  <si>
    <t>135****6369</t>
  </si>
  <si>
    <t>王孔杨</t>
  </si>
  <si>
    <t>62218405******61299</t>
  </si>
  <si>
    <t>138****7120</t>
  </si>
  <si>
    <t>王进好</t>
  </si>
  <si>
    <t>90307120******00125138</t>
  </si>
  <si>
    <t>137****7886</t>
  </si>
  <si>
    <t>王英兴</t>
  </si>
  <si>
    <t>62218405******59026</t>
  </si>
  <si>
    <t>134****9449</t>
  </si>
  <si>
    <t>王昌玉</t>
  </si>
  <si>
    <t>62218405******87441</t>
  </si>
  <si>
    <t>133****1248</t>
  </si>
  <si>
    <t>王仁政</t>
  </si>
  <si>
    <t>62218405******61042</t>
  </si>
  <si>
    <t>132****2856</t>
  </si>
  <si>
    <t>王孔炼</t>
  </si>
  <si>
    <t>62218405******61927</t>
  </si>
  <si>
    <t>137****2638</t>
  </si>
  <si>
    <t>王孔斌</t>
  </si>
  <si>
    <t>90307120******00060395</t>
  </si>
  <si>
    <t>132****7736</t>
  </si>
  <si>
    <t>王仁涉</t>
  </si>
  <si>
    <t>90307120******00060402</t>
  </si>
  <si>
    <t>133****4592</t>
  </si>
  <si>
    <t>王进钰</t>
  </si>
  <si>
    <t>62218405******61018</t>
  </si>
  <si>
    <t>131****7290</t>
  </si>
  <si>
    <t>王孔祥</t>
  </si>
  <si>
    <t>90307120******00060420</t>
  </si>
  <si>
    <t>139****5664</t>
  </si>
  <si>
    <t>王升平</t>
  </si>
  <si>
    <t>90307120******00060439</t>
  </si>
  <si>
    <t>139****7754</t>
  </si>
  <si>
    <t>王孔辉</t>
  </si>
  <si>
    <t>90307120******00060457</t>
  </si>
  <si>
    <t>132****1303</t>
  </si>
  <si>
    <t>王升墩</t>
  </si>
  <si>
    <t>90307120******00060466</t>
  </si>
  <si>
    <t>136****7251</t>
  </si>
  <si>
    <t>王升炬</t>
  </si>
  <si>
    <t>62218405******58945</t>
  </si>
  <si>
    <t>137****3105</t>
  </si>
  <si>
    <t>王进乐</t>
  </si>
  <si>
    <t>90307120******00060484</t>
  </si>
  <si>
    <t>133****1697</t>
  </si>
  <si>
    <t>王上景</t>
  </si>
  <si>
    <t>90307120******00488905</t>
  </si>
  <si>
    <t>139****3482</t>
  </si>
  <si>
    <t>王升沪</t>
  </si>
  <si>
    <t>90307120******00060509</t>
  </si>
  <si>
    <t>135****3714</t>
  </si>
  <si>
    <t>90307120******00060518</t>
  </si>
  <si>
    <t>133****0535</t>
  </si>
  <si>
    <t>王上起</t>
  </si>
  <si>
    <t>62218405******60408</t>
  </si>
  <si>
    <t>135****5150</t>
  </si>
  <si>
    <t>王英煌</t>
  </si>
  <si>
    <t>62218405******03952</t>
  </si>
  <si>
    <t>135****2544</t>
  </si>
  <si>
    <t>罗志向</t>
  </si>
  <si>
    <t>90307120******00060545</t>
  </si>
  <si>
    <t>138****0295</t>
  </si>
  <si>
    <t>王进洲</t>
  </si>
  <si>
    <t>90307120******00060554</t>
  </si>
  <si>
    <t>131****8579</t>
  </si>
  <si>
    <t>王孔元</t>
  </si>
  <si>
    <t>62218405******61885</t>
  </si>
  <si>
    <t>133****2146</t>
  </si>
  <si>
    <t>王昌绸</t>
  </si>
  <si>
    <t>90307120******00060572</t>
  </si>
  <si>
    <t>133****1949</t>
  </si>
  <si>
    <t>王孔泉</t>
  </si>
  <si>
    <t>90307120******00060581</t>
  </si>
  <si>
    <t>王升锯</t>
  </si>
  <si>
    <t>90307120******00060590</t>
  </si>
  <si>
    <t>132****8149</t>
  </si>
  <si>
    <t>何文锦</t>
  </si>
  <si>
    <t>62218405******75759</t>
  </si>
  <si>
    <t>罗志国</t>
  </si>
  <si>
    <t>90307120******00060616</t>
  </si>
  <si>
    <t>137****8298</t>
  </si>
  <si>
    <t>罗施烟</t>
  </si>
  <si>
    <t>62218405******61208</t>
  </si>
  <si>
    <t>138****8211</t>
  </si>
  <si>
    <t>罗志重</t>
  </si>
  <si>
    <t>62218405******60648</t>
  </si>
  <si>
    <t>132****1403</t>
  </si>
  <si>
    <t>陈进英</t>
  </si>
  <si>
    <t>62218405******75825</t>
  </si>
  <si>
    <t>136****9852</t>
  </si>
  <si>
    <t>90307120******00060652</t>
  </si>
  <si>
    <t>137****2306</t>
  </si>
  <si>
    <t>王孔旺</t>
  </si>
  <si>
    <t>90307120******00060661</t>
  </si>
  <si>
    <t>133****4176</t>
  </si>
  <si>
    <t>王孔兴</t>
  </si>
  <si>
    <t>90307120******00060670</t>
  </si>
  <si>
    <t>133****4971</t>
  </si>
  <si>
    <t>王孔盛</t>
  </si>
  <si>
    <t>90307120******00060689</t>
  </si>
  <si>
    <t>137****1078</t>
  </si>
  <si>
    <t>王上溢</t>
  </si>
  <si>
    <t>62218405******91422</t>
  </si>
  <si>
    <t>135****2525</t>
  </si>
  <si>
    <t>王上朝</t>
  </si>
  <si>
    <t>62218405******58838</t>
  </si>
  <si>
    <t>132****9453</t>
  </si>
  <si>
    <t>罗奕兴</t>
  </si>
  <si>
    <t>90307120******00060714</t>
  </si>
  <si>
    <t>132****0086</t>
  </si>
  <si>
    <t>王上溪</t>
  </si>
  <si>
    <t>90307120******00060723</t>
  </si>
  <si>
    <t>138****9084</t>
  </si>
  <si>
    <t>范启程</t>
  </si>
  <si>
    <t>35082119********</t>
  </si>
  <si>
    <t>90307120******00204025</t>
  </si>
  <si>
    <t>138****2785</t>
  </si>
  <si>
    <t>王孔圳</t>
  </si>
  <si>
    <t>90307120******00060732</t>
  </si>
  <si>
    <t>138****7519</t>
  </si>
  <si>
    <t>王孔椿</t>
  </si>
  <si>
    <t>62218405******84355</t>
  </si>
  <si>
    <t>134****2479</t>
  </si>
  <si>
    <t>王孔城</t>
  </si>
  <si>
    <t>62218405******76435</t>
  </si>
  <si>
    <t>136****9841</t>
  </si>
  <si>
    <t>王孔煌</t>
  </si>
  <si>
    <t>62218405******75981</t>
  </si>
  <si>
    <t>132****0305</t>
  </si>
  <si>
    <t>王上增</t>
  </si>
  <si>
    <t>62218405******76054</t>
  </si>
  <si>
    <t>133****5993</t>
  </si>
  <si>
    <t>王孔沐</t>
  </si>
  <si>
    <t>90307120******00060787</t>
  </si>
  <si>
    <t>135****0139</t>
  </si>
  <si>
    <t>翁武东</t>
  </si>
  <si>
    <t xml:space="preserve"> 6230362******416739</t>
  </si>
  <si>
    <t>138****9332</t>
  </si>
  <si>
    <t>王上煊</t>
  </si>
  <si>
    <t>90307120******00060803</t>
  </si>
  <si>
    <t>133****4083</t>
  </si>
  <si>
    <t>王孔贵</t>
  </si>
  <si>
    <t>62218405******76245</t>
  </si>
  <si>
    <t>133****2317</t>
  </si>
  <si>
    <t>王孔龙</t>
  </si>
  <si>
    <t>90307120******00060821</t>
  </si>
  <si>
    <t>132****1231</t>
  </si>
  <si>
    <t>王孔富</t>
  </si>
  <si>
    <t>90307120******00060830</t>
  </si>
  <si>
    <t>136****2527</t>
  </si>
  <si>
    <t>王孔火</t>
  </si>
  <si>
    <t>62218405******61752</t>
  </si>
  <si>
    <t>138****2289</t>
  </si>
  <si>
    <t>王孔熙</t>
  </si>
  <si>
    <t>90307120******00060858</t>
  </si>
  <si>
    <t>133****3753</t>
  </si>
  <si>
    <t>邓秀英</t>
  </si>
  <si>
    <t>62218405******61794</t>
  </si>
  <si>
    <t>136****8906</t>
  </si>
  <si>
    <t>苏联回</t>
  </si>
  <si>
    <t>90307120******00060876</t>
  </si>
  <si>
    <t>136****1015</t>
  </si>
  <si>
    <t>苏联得</t>
  </si>
  <si>
    <t>90307120******00060885</t>
  </si>
  <si>
    <t>苏联周</t>
  </si>
  <si>
    <t>62218405******59182</t>
  </si>
  <si>
    <t>139****2607</t>
  </si>
  <si>
    <t>王孔华</t>
  </si>
  <si>
    <t>90307120******00060901</t>
  </si>
  <si>
    <t>133****7834</t>
  </si>
  <si>
    <t>王孔涯</t>
  </si>
  <si>
    <t>90307120******00060910</t>
  </si>
  <si>
    <t>133****1581</t>
  </si>
  <si>
    <t>王孔济</t>
  </si>
  <si>
    <t>90307120******00060929</t>
  </si>
  <si>
    <t>131****2104</t>
  </si>
  <si>
    <t>王孔炯</t>
  </si>
  <si>
    <t>90307120******00060938</t>
  </si>
  <si>
    <t>139****4458</t>
  </si>
  <si>
    <t>王孔邦</t>
  </si>
  <si>
    <t>62303615******19133</t>
  </si>
  <si>
    <t>138****4836</t>
  </si>
  <si>
    <t>林燕森</t>
  </si>
  <si>
    <t>62303615******24679</t>
  </si>
  <si>
    <t>134****5873</t>
  </si>
  <si>
    <t>王孔强</t>
  </si>
  <si>
    <t>90307120******00060965</t>
  </si>
  <si>
    <t>136****6826</t>
  </si>
  <si>
    <t>王上志</t>
  </si>
  <si>
    <t>90307120******00060974</t>
  </si>
  <si>
    <t>138****9995</t>
  </si>
  <si>
    <t>王上学</t>
  </si>
  <si>
    <t>62218405******59141</t>
  </si>
  <si>
    <t>138****4818</t>
  </si>
  <si>
    <t>王上土</t>
  </si>
  <si>
    <t>62218405******75940</t>
  </si>
  <si>
    <t>138****7210</t>
  </si>
  <si>
    <t>王上书</t>
  </si>
  <si>
    <t>62218405******87631</t>
  </si>
  <si>
    <t>139****0381</t>
  </si>
  <si>
    <t>王上有</t>
  </si>
  <si>
    <t>62218405******34141</t>
  </si>
  <si>
    <t>135****1550</t>
  </si>
  <si>
    <t>王仁权</t>
  </si>
  <si>
    <t>62218405******76138</t>
  </si>
  <si>
    <t>139****7963</t>
  </si>
  <si>
    <t>王英良</t>
  </si>
  <si>
    <t>90307120******00061036</t>
  </si>
  <si>
    <t>134****4130</t>
  </si>
  <si>
    <t>王孔珍</t>
  </si>
  <si>
    <t>90307120******00061045</t>
  </si>
  <si>
    <t>135****4231</t>
  </si>
  <si>
    <t>王上军</t>
  </si>
  <si>
    <t>62303611******31708</t>
  </si>
  <si>
    <t>134****9385</t>
  </si>
  <si>
    <t>王上胜</t>
  </si>
  <si>
    <t>90307120******00061063</t>
  </si>
  <si>
    <t>137****8261</t>
  </si>
  <si>
    <t>王上盛</t>
  </si>
  <si>
    <t>90307120******00061072</t>
  </si>
  <si>
    <t>137****7288</t>
  </si>
  <si>
    <t>王上兴</t>
  </si>
  <si>
    <t>62218405******20657</t>
  </si>
  <si>
    <t>134****1937</t>
  </si>
  <si>
    <t>王上将</t>
  </si>
  <si>
    <t>62218405******61836</t>
  </si>
  <si>
    <t>139****3959</t>
  </si>
  <si>
    <t>王孔钎</t>
  </si>
  <si>
    <t>62218405******84394</t>
  </si>
  <si>
    <t>131****7740</t>
  </si>
  <si>
    <t>王孔杰</t>
  </si>
  <si>
    <t>90307120******00061116</t>
  </si>
  <si>
    <t>136****3970</t>
  </si>
  <si>
    <t>王孔夏</t>
  </si>
  <si>
    <t>90307120******00061125</t>
  </si>
  <si>
    <t>139****4783</t>
  </si>
  <si>
    <t>王孔建</t>
  </si>
  <si>
    <t>62218405******62446</t>
  </si>
  <si>
    <t>136****0637</t>
  </si>
  <si>
    <t>王上梓</t>
  </si>
  <si>
    <t>62218405******76401</t>
  </si>
  <si>
    <t>139****4103</t>
  </si>
  <si>
    <t>王孔福</t>
  </si>
  <si>
    <t>90307120******00061152</t>
  </si>
  <si>
    <t>132****5035</t>
  </si>
  <si>
    <t>王升察</t>
  </si>
  <si>
    <t>62218405******14602</t>
  </si>
  <si>
    <t>133****6212</t>
  </si>
  <si>
    <t>赖朝钦</t>
  </si>
  <si>
    <t>62218405******76195</t>
  </si>
  <si>
    <t>132****2377</t>
  </si>
  <si>
    <t>邱碧辉</t>
  </si>
  <si>
    <t>62218405******59240</t>
  </si>
  <si>
    <t>139****5266</t>
  </si>
  <si>
    <t>王上绘</t>
  </si>
  <si>
    <t>90307120******00061198</t>
  </si>
  <si>
    <t>136****2982</t>
  </si>
  <si>
    <t>王上乾</t>
  </si>
  <si>
    <t>90307120******00061205</t>
  </si>
  <si>
    <t>134****5882</t>
  </si>
  <si>
    <t>90307120******00061214</t>
  </si>
  <si>
    <t>133****1532</t>
  </si>
  <si>
    <t>王上添</t>
  </si>
  <si>
    <t>62218405******76443</t>
  </si>
  <si>
    <t>138****9890</t>
  </si>
  <si>
    <t>王仁敏</t>
  </si>
  <si>
    <t>62218405******76559</t>
  </si>
  <si>
    <t>135****9077</t>
  </si>
  <si>
    <t>邱来鑫</t>
  </si>
  <si>
    <t>62218405******60226</t>
  </si>
  <si>
    <t>139****4009</t>
  </si>
  <si>
    <t>邱清辉</t>
  </si>
  <si>
    <t>62218405******14529</t>
  </si>
  <si>
    <t>139****8852</t>
  </si>
  <si>
    <t>王孔沂</t>
  </si>
  <si>
    <t>90307120******00061269</t>
  </si>
  <si>
    <t>133****7202</t>
  </si>
  <si>
    <t>王孔土</t>
  </si>
  <si>
    <t>90307120******00061278</t>
  </si>
  <si>
    <t>135****6162</t>
  </si>
  <si>
    <t>王作义</t>
  </si>
  <si>
    <t>90307120******00061287</t>
  </si>
  <si>
    <t>135****0120</t>
  </si>
  <si>
    <t>王上久</t>
  </si>
  <si>
    <t>62218405******91604</t>
  </si>
  <si>
    <t>134****7219</t>
  </si>
  <si>
    <t>王上斌</t>
  </si>
  <si>
    <t>62218405******62586</t>
  </si>
  <si>
    <t>136****2467</t>
  </si>
  <si>
    <t>王上籍</t>
  </si>
  <si>
    <t>90307120******00061312</t>
  </si>
  <si>
    <t>王孔惠</t>
  </si>
  <si>
    <t>62218405******62552</t>
  </si>
  <si>
    <t>131****9633</t>
  </si>
  <si>
    <t>王玉清</t>
  </si>
  <si>
    <t>62218405******34182</t>
  </si>
  <si>
    <t>138****7526</t>
  </si>
  <si>
    <t>王传滋</t>
  </si>
  <si>
    <t>90307120******00061349</t>
  </si>
  <si>
    <t>136****7775</t>
  </si>
  <si>
    <t>邱来炎</t>
  </si>
  <si>
    <t>62218405******76740</t>
  </si>
  <si>
    <t>邱来剑</t>
  </si>
  <si>
    <t>62218405******62404</t>
  </si>
  <si>
    <t>137****1184</t>
  </si>
  <si>
    <t>王玉琼</t>
  </si>
  <si>
    <t>90307120******00575981</t>
  </si>
  <si>
    <t>133****4800</t>
  </si>
  <si>
    <t>郑宣花</t>
  </si>
  <si>
    <t>62218405******61935</t>
  </si>
  <si>
    <t>132****1010</t>
  </si>
  <si>
    <t>李兰英</t>
  </si>
  <si>
    <t>62218405******58804</t>
  </si>
  <si>
    <t>135****8822</t>
  </si>
  <si>
    <t>邱珍辉</t>
  </si>
  <si>
    <t>62218405******76708</t>
  </si>
  <si>
    <t>139****7344</t>
  </si>
  <si>
    <t>陈永生</t>
  </si>
  <si>
    <t>90307120******00061410</t>
  </si>
  <si>
    <t>133****0518</t>
  </si>
  <si>
    <t>陈岳林</t>
  </si>
  <si>
    <t>62218405******20830</t>
  </si>
  <si>
    <t>134****1574</t>
  </si>
  <si>
    <t>王孔锋</t>
  </si>
  <si>
    <t>62218405******62891</t>
  </si>
  <si>
    <t>136****8823</t>
  </si>
  <si>
    <t>王孔忠</t>
  </si>
  <si>
    <t>90307120******00061447</t>
  </si>
  <si>
    <t>王上凤</t>
  </si>
  <si>
    <t>90307120******00061456</t>
  </si>
  <si>
    <t>132****7642</t>
  </si>
  <si>
    <t>王上进</t>
  </si>
  <si>
    <t>90307120******00061465</t>
  </si>
  <si>
    <t>132****7271</t>
  </si>
  <si>
    <t>王上得</t>
  </si>
  <si>
    <t>90307120******00061474</t>
  </si>
  <si>
    <t>138****6465</t>
  </si>
  <si>
    <t>王孔樟</t>
  </si>
  <si>
    <t>90307120******00061483</t>
  </si>
  <si>
    <t>139****8887</t>
  </si>
  <si>
    <t>王上玉</t>
  </si>
  <si>
    <t>90307120******00061492</t>
  </si>
  <si>
    <t>136****3870</t>
  </si>
  <si>
    <t>王孔周</t>
  </si>
  <si>
    <t>90307120******00061508</t>
  </si>
  <si>
    <t>135****7941</t>
  </si>
  <si>
    <t>邱来针</t>
  </si>
  <si>
    <t>90307120******00061517</t>
  </si>
  <si>
    <t>134****2964</t>
  </si>
  <si>
    <t>王青华</t>
  </si>
  <si>
    <t>62218405******62628</t>
  </si>
  <si>
    <t>138****4204</t>
  </si>
  <si>
    <t>王孔双</t>
  </si>
  <si>
    <t>62218405******76617</t>
  </si>
  <si>
    <t>134****3778</t>
  </si>
  <si>
    <t>王上陆</t>
  </si>
  <si>
    <t>90307120******00061544</t>
  </si>
  <si>
    <t>137****8050</t>
  </si>
  <si>
    <t>王上清</t>
  </si>
  <si>
    <t>62218405******91570</t>
  </si>
  <si>
    <t>132****2394</t>
  </si>
  <si>
    <t>王上碧</t>
  </si>
  <si>
    <t>62218405******62917</t>
  </si>
  <si>
    <t>134****3040</t>
  </si>
  <si>
    <t>王孔信</t>
  </si>
  <si>
    <t>90307120******00061571</t>
  </si>
  <si>
    <t>131****4698</t>
  </si>
  <si>
    <t>王传治</t>
  </si>
  <si>
    <t>90307120******00061580</t>
  </si>
  <si>
    <t>137****7716</t>
  </si>
  <si>
    <t>王传福</t>
  </si>
  <si>
    <t>62218405******62768</t>
  </si>
  <si>
    <t>131****4929</t>
  </si>
  <si>
    <t>王上站</t>
  </si>
  <si>
    <t>90307120******00061606</t>
  </si>
  <si>
    <t>135****9960</t>
  </si>
  <si>
    <t>王上邦</t>
  </si>
  <si>
    <t>90307120******00061615</t>
  </si>
  <si>
    <t>138****1133</t>
  </si>
  <si>
    <t>王孔雨</t>
  </si>
  <si>
    <t>90307120******00061624</t>
  </si>
  <si>
    <t>137****3183</t>
  </si>
  <si>
    <t>王健</t>
  </si>
  <si>
    <t>90307120******00061633</t>
  </si>
  <si>
    <t>134****2632</t>
  </si>
  <si>
    <t>王上壁</t>
  </si>
  <si>
    <t>90307120******00121230</t>
  </si>
  <si>
    <t>139****6244</t>
  </si>
  <si>
    <t>罗志建</t>
  </si>
  <si>
    <t>90307120******00122925</t>
  </si>
  <si>
    <t>138****8062</t>
  </si>
  <si>
    <t>王奕象</t>
  </si>
  <si>
    <t>90307120******00122934</t>
  </si>
  <si>
    <t>大田县广平镇兴埔村水稻种植保险投保人情况明细表</t>
  </si>
  <si>
    <t>郑富胜</t>
  </si>
  <si>
    <t>90307120******00061642</t>
  </si>
  <si>
    <t>131****7443</t>
  </si>
  <si>
    <t>东埔</t>
  </si>
  <si>
    <t>郑富群</t>
  </si>
  <si>
    <t>62218405******89229</t>
  </si>
  <si>
    <t>133****5458</t>
  </si>
  <si>
    <t>廖加灿</t>
  </si>
  <si>
    <t>90307120******00061660</t>
  </si>
  <si>
    <t>136****7528</t>
  </si>
  <si>
    <t>周秋香</t>
  </si>
  <si>
    <t>62218405******90300</t>
  </si>
  <si>
    <t>62218405******89633</t>
  </si>
  <si>
    <t>139****4798</t>
  </si>
  <si>
    <t>62218405******48561</t>
  </si>
  <si>
    <t>133****7180</t>
  </si>
  <si>
    <t>郑富斌</t>
  </si>
  <si>
    <t>90307120******00061704</t>
  </si>
  <si>
    <t>131****6780</t>
  </si>
  <si>
    <t>郭兆燎</t>
  </si>
  <si>
    <t>62218405******48553</t>
  </si>
  <si>
    <t>135****4237</t>
  </si>
  <si>
    <t>郭兆能</t>
  </si>
  <si>
    <t>62218405******48645</t>
  </si>
  <si>
    <t>132****9026</t>
  </si>
  <si>
    <t>廖占凯</t>
  </si>
  <si>
    <t>62218405******48587</t>
  </si>
  <si>
    <t>133****9651</t>
  </si>
  <si>
    <t>廖占田</t>
  </si>
  <si>
    <t>90307120******00061731</t>
  </si>
  <si>
    <t>135****7425</t>
  </si>
  <si>
    <t>廖占桔</t>
  </si>
  <si>
    <t>90307120******00061740</t>
  </si>
  <si>
    <t>133****8246</t>
  </si>
  <si>
    <t>严克强</t>
  </si>
  <si>
    <t>90307120******00061759</t>
  </si>
  <si>
    <t>郑文汉</t>
  </si>
  <si>
    <t>90307120******00061768</t>
  </si>
  <si>
    <t>137****2079</t>
  </si>
  <si>
    <t>蒋美丽</t>
  </si>
  <si>
    <t>62218405******89583</t>
  </si>
  <si>
    <t>林福燎</t>
  </si>
  <si>
    <t>90307120******00061786</t>
  </si>
  <si>
    <t>135****5984</t>
  </si>
  <si>
    <t>林泽湘</t>
  </si>
  <si>
    <t>90307120******00061795</t>
  </si>
  <si>
    <t>135****3702</t>
  </si>
  <si>
    <t>廖占梅</t>
  </si>
  <si>
    <t>62218405******49049</t>
  </si>
  <si>
    <t>139****6115</t>
  </si>
  <si>
    <t>廖兆科</t>
  </si>
  <si>
    <t>62218405******89245</t>
  </si>
  <si>
    <t>131****0957</t>
  </si>
  <si>
    <t>张势进</t>
  </si>
  <si>
    <t>90307120******00203918</t>
  </si>
  <si>
    <t>132****9379</t>
  </si>
  <si>
    <t>62218405******89815</t>
  </si>
  <si>
    <t>138****4090</t>
  </si>
  <si>
    <t>郭兆震</t>
  </si>
  <si>
    <t>62218405******48686</t>
  </si>
  <si>
    <t>138****4595</t>
  </si>
  <si>
    <t>90307120******00061857</t>
  </si>
  <si>
    <t>131****7395</t>
  </si>
  <si>
    <t>林泽明</t>
  </si>
  <si>
    <t>62218405******48579</t>
  </si>
  <si>
    <t>138****4147</t>
  </si>
  <si>
    <t>林泽暖</t>
  </si>
  <si>
    <t>62218405******89690</t>
  </si>
  <si>
    <t>136****7200</t>
  </si>
  <si>
    <t>廖占捌</t>
  </si>
  <si>
    <t>62218405******91290</t>
  </si>
  <si>
    <t>137****6773</t>
  </si>
  <si>
    <t>林乐旺</t>
  </si>
  <si>
    <t>90307120******00061884</t>
  </si>
  <si>
    <t>139****8981</t>
  </si>
  <si>
    <t>郭兆课</t>
  </si>
  <si>
    <t>90307120******00061893</t>
  </si>
  <si>
    <t>132****2450</t>
  </si>
  <si>
    <t>90307120******00061900</t>
  </si>
  <si>
    <t>139****8775</t>
  </si>
  <si>
    <t>林泽榜</t>
  </si>
  <si>
    <t>62218405******90011</t>
  </si>
  <si>
    <t>133****2455</t>
  </si>
  <si>
    <t>62218405******99525</t>
  </si>
  <si>
    <t>131****7297</t>
  </si>
  <si>
    <t>廖风健</t>
  </si>
  <si>
    <t>62218405******48462</t>
  </si>
  <si>
    <t>139****5068</t>
  </si>
  <si>
    <t>廖加拾</t>
  </si>
  <si>
    <t>62218405******48611</t>
  </si>
  <si>
    <t>廖加厚</t>
  </si>
  <si>
    <t>62218405******48678</t>
  </si>
  <si>
    <t>139****5136</t>
  </si>
  <si>
    <t>廖加源</t>
  </si>
  <si>
    <t>62218405******89823</t>
  </si>
  <si>
    <t>131****9419</t>
  </si>
  <si>
    <t>廖占贯</t>
  </si>
  <si>
    <t>90307120******00061946</t>
  </si>
  <si>
    <t>133****7261</t>
  </si>
  <si>
    <t>廖占何</t>
  </si>
  <si>
    <t>90307120******00061955</t>
  </si>
  <si>
    <t>138****1626</t>
  </si>
  <si>
    <t>廖加钱</t>
  </si>
  <si>
    <t>90307120******00061964</t>
  </si>
  <si>
    <t>林上炳</t>
  </si>
  <si>
    <t>90307120******00061973</t>
  </si>
  <si>
    <t>郭赤妹</t>
  </si>
  <si>
    <t>62218405******48934</t>
  </si>
  <si>
    <t>135****2952</t>
  </si>
  <si>
    <t>廖占山</t>
  </si>
  <si>
    <t>62218405******90359</t>
  </si>
  <si>
    <t>138****0790</t>
  </si>
  <si>
    <t>廖占规</t>
  </si>
  <si>
    <t>90307120******00062008</t>
  </si>
  <si>
    <t>138****8786</t>
  </si>
  <si>
    <t>廖加钦</t>
  </si>
  <si>
    <t>62218405******90805</t>
  </si>
  <si>
    <t>135****5152</t>
  </si>
  <si>
    <t>林泽岩</t>
  </si>
  <si>
    <t>62218405******90136</t>
  </si>
  <si>
    <t>132****7048</t>
  </si>
  <si>
    <t>林乐通</t>
  </si>
  <si>
    <t>62218405******90417</t>
  </si>
  <si>
    <t>138****2507</t>
  </si>
  <si>
    <t>严克祥</t>
  </si>
  <si>
    <t>62218405******89716</t>
  </si>
  <si>
    <t>132****4093</t>
  </si>
  <si>
    <t>周启政</t>
  </si>
  <si>
    <t>62218405******48819</t>
  </si>
  <si>
    <t>134****3469</t>
  </si>
  <si>
    <t>廖加棋</t>
  </si>
  <si>
    <t>90307120******00538898</t>
  </si>
  <si>
    <t>138****2951</t>
  </si>
  <si>
    <t>廖占宗</t>
  </si>
  <si>
    <t>90307120******00134547</t>
  </si>
  <si>
    <t>133****2640</t>
  </si>
  <si>
    <t>郑富国</t>
  </si>
  <si>
    <t>62218405******90995</t>
  </si>
  <si>
    <t>137****9902</t>
  </si>
  <si>
    <t>廖加文</t>
  </si>
  <si>
    <t>62218405******90946</t>
  </si>
  <si>
    <t>133****8404</t>
  </si>
  <si>
    <t>廖加和</t>
  </si>
  <si>
    <t>62218405******90367</t>
  </si>
  <si>
    <t>139****8518</t>
  </si>
  <si>
    <t>62218405******90193</t>
  </si>
  <si>
    <t>133****6590</t>
  </si>
  <si>
    <t>廖占华</t>
  </si>
  <si>
    <t>90307120******00062124</t>
  </si>
  <si>
    <t>138****9049</t>
  </si>
  <si>
    <t>廖占卫</t>
  </si>
  <si>
    <t>90307120******00062133</t>
  </si>
  <si>
    <t>136****9484</t>
  </si>
  <si>
    <t>廖占细</t>
  </si>
  <si>
    <t>90307120******00062142</t>
  </si>
  <si>
    <t>139****0881</t>
  </si>
  <si>
    <t>廖兆冲</t>
  </si>
  <si>
    <t>90307120******00062151</t>
  </si>
  <si>
    <t>134****6014</t>
  </si>
  <si>
    <t>廖占垒</t>
  </si>
  <si>
    <t>90307120******00062160</t>
  </si>
  <si>
    <t>136****5002</t>
  </si>
  <si>
    <t>廖占益</t>
  </si>
  <si>
    <t>90307120******00062179</t>
  </si>
  <si>
    <t>138****5154</t>
  </si>
  <si>
    <t>廖加武</t>
  </si>
  <si>
    <t>62218405******15475</t>
  </si>
  <si>
    <t>132****3824</t>
  </si>
  <si>
    <t>廖加驹</t>
  </si>
  <si>
    <t>62218405******90938</t>
  </si>
  <si>
    <t>131****5499</t>
  </si>
  <si>
    <t>林青香</t>
  </si>
  <si>
    <t>62218405******90268</t>
  </si>
  <si>
    <t>135****3113</t>
  </si>
  <si>
    <t>郑富党</t>
  </si>
  <si>
    <t>90307120******00062213</t>
  </si>
  <si>
    <t>139****0947</t>
  </si>
  <si>
    <t>廖占成</t>
  </si>
  <si>
    <t>62218405******48827</t>
  </si>
  <si>
    <t>138****1979</t>
  </si>
  <si>
    <t>廖加锡</t>
  </si>
  <si>
    <t>90307120******00062231</t>
  </si>
  <si>
    <t>135****0222</t>
  </si>
  <si>
    <t>廖兆化</t>
  </si>
  <si>
    <t>90307120******00062240</t>
  </si>
  <si>
    <t>131****4987</t>
  </si>
  <si>
    <t>廖占位</t>
  </si>
  <si>
    <t>90307120******00062259</t>
  </si>
  <si>
    <t>136****5618</t>
  </si>
  <si>
    <t>林泽有</t>
  </si>
  <si>
    <t>90307120******00062268</t>
  </si>
  <si>
    <t>139****3132</t>
  </si>
  <si>
    <t>廖兆丰</t>
  </si>
  <si>
    <t>62218405******48728</t>
  </si>
  <si>
    <t>138****4974</t>
  </si>
  <si>
    <t>廖占涓</t>
  </si>
  <si>
    <t>90307120******00062286</t>
  </si>
  <si>
    <t>139****4358</t>
  </si>
  <si>
    <t>廖加兴</t>
  </si>
  <si>
    <t>62218405******91902</t>
  </si>
  <si>
    <t>139****6078</t>
  </si>
  <si>
    <t>郭兆传</t>
  </si>
  <si>
    <t>90307120******00062302</t>
  </si>
  <si>
    <t>133****2511</t>
  </si>
  <si>
    <t>62218405******49262</t>
  </si>
  <si>
    <t>137****2760</t>
  </si>
  <si>
    <t>廖新炎</t>
  </si>
  <si>
    <t>90307120******00062320</t>
  </si>
  <si>
    <t>133****8851</t>
  </si>
  <si>
    <t>廖秋妹</t>
  </si>
  <si>
    <t>90307120******00062339</t>
  </si>
  <si>
    <t>136****6269</t>
  </si>
  <si>
    <t>林五拾</t>
  </si>
  <si>
    <t>90307120******00062348</t>
  </si>
  <si>
    <t>136****9974</t>
  </si>
  <si>
    <t>廖兆钰</t>
  </si>
  <si>
    <t>90307120******00556289</t>
  </si>
  <si>
    <t>廖加信</t>
  </si>
  <si>
    <t>90307120******00062366</t>
  </si>
  <si>
    <t>137****0579</t>
  </si>
  <si>
    <t>廖占泉</t>
  </si>
  <si>
    <t>62218405******81744</t>
  </si>
  <si>
    <t>131****3989</t>
  </si>
  <si>
    <t>廖占锦</t>
  </si>
  <si>
    <t>90307120******00062384</t>
  </si>
  <si>
    <t>138****2002</t>
  </si>
  <si>
    <t>廖占宽</t>
  </si>
  <si>
    <t>90307120******00062393</t>
  </si>
  <si>
    <t>林福春</t>
  </si>
  <si>
    <t>62218405******91233</t>
  </si>
  <si>
    <t>139****6917</t>
  </si>
  <si>
    <t>廖加生</t>
  </si>
  <si>
    <t>90307120******00062419</t>
  </si>
  <si>
    <t>137****3681</t>
  </si>
  <si>
    <t>郑秀英</t>
  </si>
  <si>
    <t>62218405******49569</t>
  </si>
  <si>
    <t>133****0196</t>
  </si>
  <si>
    <t>90307120******00062437</t>
  </si>
  <si>
    <t>133****8688</t>
  </si>
  <si>
    <t>廖占兴</t>
  </si>
  <si>
    <t>90307120******00062446</t>
  </si>
  <si>
    <t>廖兆松</t>
  </si>
  <si>
    <t>90307120******00062455</t>
  </si>
  <si>
    <t>135****3065</t>
  </si>
  <si>
    <t>廖兆光</t>
  </si>
  <si>
    <t>90307120******00062464</t>
  </si>
  <si>
    <t>135****2213</t>
  </si>
  <si>
    <t>廖兆兴</t>
  </si>
  <si>
    <t>90307120******00062473</t>
  </si>
  <si>
    <t>133****1380</t>
  </si>
  <si>
    <t>廖兆忠</t>
  </si>
  <si>
    <t>90307120******00062482</t>
  </si>
  <si>
    <t>138****9096</t>
  </si>
  <si>
    <t>廖兆森</t>
  </si>
  <si>
    <t>90307120******00126379</t>
  </si>
  <si>
    <t>135****2079</t>
  </si>
  <si>
    <t>林泽碧</t>
  </si>
  <si>
    <t>90307120******00062507</t>
  </si>
  <si>
    <t>133****0289</t>
  </si>
  <si>
    <t>廖占轩</t>
  </si>
  <si>
    <t>90307120******00062516</t>
  </si>
  <si>
    <t>131****3137</t>
  </si>
  <si>
    <t>大田县广平镇元沙村水稻种植保险投保人情况明细表</t>
  </si>
  <si>
    <t>张乃开</t>
  </si>
  <si>
    <t>62218405******50070</t>
  </si>
  <si>
    <t>139****9663</t>
  </si>
  <si>
    <t>詹厝</t>
  </si>
  <si>
    <t>张玉灯</t>
  </si>
  <si>
    <t>62218405******90795</t>
  </si>
  <si>
    <t>137****8739</t>
  </si>
  <si>
    <t>张玉秀</t>
  </si>
  <si>
    <t>62218405******87396</t>
  </si>
  <si>
    <t>134****7016</t>
  </si>
  <si>
    <t>张玉锡</t>
  </si>
  <si>
    <t>62218405******64443</t>
  </si>
  <si>
    <t>138****8214</t>
  </si>
  <si>
    <t>张秀星</t>
  </si>
  <si>
    <t>62218405******64369</t>
  </si>
  <si>
    <t>张兴化</t>
  </si>
  <si>
    <t>62218405******41789</t>
  </si>
  <si>
    <t>135****9268</t>
  </si>
  <si>
    <t>张乃元</t>
  </si>
  <si>
    <t>62218405******72470</t>
  </si>
  <si>
    <t>135****9345</t>
  </si>
  <si>
    <t>张兴灯</t>
  </si>
  <si>
    <t>62218405******52550</t>
  </si>
  <si>
    <t>张英武</t>
  </si>
  <si>
    <t>90307120******00048533</t>
  </si>
  <si>
    <t>131****3985</t>
  </si>
  <si>
    <t>张乃绸</t>
  </si>
  <si>
    <t>90307120******00048542</t>
  </si>
  <si>
    <t>132****4131</t>
  </si>
  <si>
    <t>62218405******64161</t>
  </si>
  <si>
    <t>136****5321</t>
  </si>
  <si>
    <t>136****9245</t>
  </si>
  <si>
    <t>90307120******00048588</t>
  </si>
  <si>
    <t>137****5362</t>
  </si>
  <si>
    <t>张玉接</t>
  </si>
  <si>
    <t>90307120******00048597</t>
  </si>
  <si>
    <t>张乃双</t>
  </si>
  <si>
    <t>62218405******64310</t>
  </si>
  <si>
    <t>135****4435</t>
  </si>
  <si>
    <t>张玉材</t>
  </si>
  <si>
    <t>62218405******49627</t>
  </si>
  <si>
    <t>137****7798</t>
  </si>
  <si>
    <t>张兴春</t>
  </si>
  <si>
    <t>62218405******41763</t>
  </si>
  <si>
    <t>133****8367</t>
  </si>
  <si>
    <t>黄起木</t>
  </si>
  <si>
    <t>62303615******64440</t>
  </si>
  <si>
    <t>136****9354</t>
  </si>
  <si>
    <t>张兴榜</t>
  </si>
  <si>
    <t>62218405******96896</t>
  </si>
  <si>
    <t>137****0230</t>
  </si>
  <si>
    <t>张兴跃</t>
  </si>
  <si>
    <t>90307120******00544809</t>
  </si>
  <si>
    <t>138****3574</t>
  </si>
  <si>
    <t>张兴细</t>
  </si>
  <si>
    <t>62218405******41797</t>
  </si>
  <si>
    <t>138****9645</t>
  </si>
  <si>
    <t>张乃仁</t>
  </si>
  <si>
    <t>90307120******00048677</t>
  </si>
  <si>
    <t>138****1702</t>
  </si>
  <si>
    <t>张乃仓</t>
  </si>
  <si>
    <t>62218405******41748</t>
  </si>
  <si>
    <t>张兴孝</t>
  </si>
  <si>
    <t>62218405******56556</t>
  </si>
  <si>
    <t>134****5775</t>
  </si>
  <si>
    <t>62218405******52252</t>
  </si>
  <si>
    <t>131****1908</t>
  </si>
  <si>
    <t>张玉年</t>
  </si>
  <si>
    <t>62218405******90928</t>
  </si>
  <si>
    <t>136****1923</t>
  </si>
  <si>
    <t>张英忠</t>
  </si>
  <si>
    <t>62218405******50740</t>
  </si>
  <si>
    <t>139****4131</t>
  </si>
  <si>
    <t>张英演</t>
  </si>
  <si>
    <t>62218405******50690</t>
  </si>
  <si>
    <t>132****4871</t>
  </si>
  <si>
    <t>张玉强</t>
  </si>
  <si>
    <t>62218405******90902</t>
  </si>
  <si>
    <t>136****6399</t>
  </si>
  <si>
    <t>张玉兴</t>
  </si>
  <si>
    <t>62218405******50724</t>
  </si>
  <si>
    <t>135****9526</t>
  </si>
  <si>
    <t>张玉池</t>
  </si>
  <si>
    <t>62218405******50617</t>
  </si>
  <si>
    <t>138****6635</t>
  </si>
  <si>
    <t>廖玉香</t>
  </si>
  <si>
    <t>62218405******50823</t>
  </si>
  <si>
    <t>张玉群</t>
  </si>
  <si>
    <t>62218405******50310</t>
  </si>
  <si>
    <t>134****7527</t>
  </si>
  <si>
    <t>62218405******50849</t>
  </si>
  <si>
    <t>131****9545</t>
  </si>
  <si>
    <t>张玉荣</t>
  </si>
  <si>
    <t>62218405******05335</t>
  </si>
  <si>
    <t>137****3545</t>
  </si>
  <si>
    <t>62218405******15509</t>
  </si>
  <si>
    <t>138****9676</t>
  </si>
  <si>
    <t>62218405******52659</t>
  </si>
  <si>
    <t>132****9082</t>
  </si>
  <si>
    <t>张玉利</t>
  </si>
  <si>
    <t>62218405******50773</t>
  </si>
  <si>
    <t>131****5746</t>
  </si>
  <si>
    <t>张英福</t>
  </si>
  <si>
    <t>62218405******99259</t>
  </si>
  <si>
    <t>138****9791</t>
  </si>
  <si>
    <t>62218405******52245</t>
  </si>
  <si>
    <t>136****5870</t>
  </si>
  <si>
    <t>张乃灯</t>
  </si>
  <si>
    <t>62218405******87479</t>
  </si>
  <si>
    <t>133****1722</t>
  </si>
  <si>
    <t>张乃针</t>
  </si>
  <si>
    <t>62218405******50625</t>
  </si>
  <si>
    <t>131****2922</t>
  </si>
  <si>
    <t>张玉拾</t>
  </si>
  <si>
    <t>90307120******00048908</t>
  </si>
  <si>
    <t>138****8438</t>
  </si>
  <si>
    <t>62218405******25486</t>
  </si>
  <si>
    <t>136****8285</t>
  </si>
  <si>
    <t>张玉好</t>
  </si>
  <si>
    <t>62218405******50716</t>
  </si>
  <si>
    <t>139****9748</t>
  </si>
  <si>
    <t>张玉枧</t>
  </si>
  <si>
    <t>62218405******50807</t>
  </si>
  <si>
    <t>132****2717</t>
  </si>
  <si>
    <t>90307120******00048944</t>
  </si>
  <si>
    <t>郑菊芳</t>
  </si>
  <si>
    <t>62218405******50633</t>
  </si>
  <si>
    <t>135****3493</t>
  </si>
  <si>
    <t>张玉众</t>
  </si>
  <si>
    <t>62303625******83863</t>
  </si>
  <si>
    <t>138****5780</t>
  </si>
  <si>
    <t>张玉勇</t>
  </si>
  <si>
    <t>62218405******64126</t>
  </si>
  <si>
    <t>134****4732</t>
  </si>
  <si>
    <t>张玉帮</t>
  </si>
  <si>
    <t>90307120******00048980</t>
  </si>
  <si>
    <t>137****6403</t>
  </si>
  <si>
    <t>张英兴</t>
  </si>
  <si>
    <t>62218405******50591</t>
  </si>
  <si>
    <t>135****3624</t>
  </si>
  <si>
    <t>张英新</t>
  </si>
  <si>
    <t>62218405******15566</t>
  </si>
  <si>
    <t>137****4667</t>
  </si>
  <si>
    <t>90307120******00049015</t>
  </si>
  <si>
    <t>132****9009</t>
  </si>
  <si>
    <t>90307120******00048748</t>
  </si>
  <si>
    <t>135****9557</t>
  </si>
  <si>
    <t>张玉享</t>
  </si>
  <si>
    <t>62218405******52691</t>
  </si>
  <si>
    <t>138****7817</t>
  </si>
  <si>
    <t>张英源</t>
  </si>
  <si>
    <t>90307120******00049033</t>
  </si>
  <si>
    <t>133****0283</t>
  </si>
  <si>
    <t>张玉七</t>
  </si>
  <si>
    <t>62218405******51755</t>
  </si>
  <si>
    <t>137****5987</t>
  </si>
  <si>
    <t>罗春秀</t>
  </si>
  <si>
    <t>62218405******03827</t>
  </si>
  <si>
    <t>138****5934</t>
  </si>
  <si>
    <t>张玉添</t>
  </si>
  <si>
    <t>90307120******00049079</t>
  </si>
  <si>
    <t>131****8849</t>
  </si>
  <si>
    <t>黄新香</t>
  </si>
  <si>
    <t>90307120******00049088</t>
  </si>
  <si>
    <t>张玉干</t>
  </si>
  <si>
    <t>90307120******00049097</t>
  </si>
  <si>
    <t>132****4677</t>
  </si>
  <si>
    <t>张英木</t>
  </si>
  <si>
    <t>62218405******51623</t>
  </si>
  <si>
    <t>132****8393</t>
  </si>
  <si>
    <t>62218405******50930</t>
  </si>
  <si>
    <t>132****1939</t>
  </si>
  <si>
    <t>张玉锦</t>
  </si>
  <si>
    <t>62218405******51979</t>
  </si>
  <si>
    <t>132****7178</t>
  </si>
  <si>
    <t>范梅花</t>
  </si>
  <si>
    <t>62218405******50989</t>
  </si>
  <si>
    <t>134****0776</t>
  </si>
  <si>
    <t>张乃箱</t>
  </si>
  <si>
    <t>62218405******52282</t>
  </si>
  <si>
    <t>139****2164</t>
  </si>
  <si>
    <t>62218405******50948</t>
  </si>
  <si>
    <t>135****0203</t>
  </si>
  <si>
    <t>张玉兰</t>
  </si>
  <si>
    <t>62218405******52225</t>
  </si>
  <si>
    <t>135****5455</t>
  </si>
  <si>
    <t>张英智</t>
  </si>
  <si>
    <t>90307120******00049202</t>
  </si>
  <si>
    <t>139****8319</t>
  </si>
  <si>
    <t>张玉芝</t>
  </si>
  <si>
    <t>90307120******00049220</t>
  </si>
  <si>
    <t>131****2279</t>
  </si>
  <si>
    <t>张玉宁</t>
  </si>
  <si>
    <t>62218405******52068</t>
  </si>
  <si>
    <t>135****1242</t>
  </si>
  <si>
    <t>张玉泉</t>
  </si>
  <si>
    <t>62218405******52415</t>
  </si>
  <si>
    <t>张玉焕</t>
  </si>
  <si>
    <t>62218405******91017</t>
  </si>
  <si>
    <t>132****8529</t>
  </si>
  <si>
    <t>余秋香</t>
  </si>
  <si>
    <t>62218405******52449</t>
  </si>
  <si>
    <t>132****6540</t>
  </si>
  <si>
    <t>张秀鑫</t>
  </si>
  <si>
    <t>62218405******50997</t>
  </si>
  <si>
    <t>133****0294</t>
  </si>
  <si>
    <t>张玉令</t>
  </si>
  <si>
    <t>62218405******52316</t>
  </si>
  <si>
    <t>135****1304</t>
  </si>
  <si>
    <t>林珠芳</t>
  </si>
  <si>
    <t>62218405******30891</t>
  </si>
  <si>
    <t>135****6636</t>
  </si>
  <si>
    <t>张玉忠</t>
  </si>
  <si>
    <t>90307120******00049300</t>
  </si>
  <si>
    <t>133****7879</t>
  </si>
  <si>
    <t>郑新英</t>
  </si>
  <si>
    <t>62218405******50569</t>
  </si>
  <si>
    <t>139****4088</t>
  </si>
  <si>
    <t>62218405******51995</t>
  </si>
  <si>
    <t>136****2568</t>
  </si>
  <si>
    <t>张玉长</t>
  </si>
  <si>
    <t>62218405******91025</t>
  </si>
  <si>
    <t>132****4438</t>
  </si>
  <si>
    <t>张英灯</t>
  </si>
  <si>
    <t>90307120******00049355</t>
  </si>
  <si>
    <t>131****8089</t>
  </si>
  <si>
    <t>张乃星</t>
  </si>
  <si>
    <t>90307120******00049364</t>
  </si>
  <si>
    <t>张兴地</t>
  </si>
  <si>
    <t>90307120******00049373</t>
  </si>
  <si>
    <t>136****9397</t>
  </si>
  <si>
    <t>张乃苏</t>
  </si>
  <si>
    <t>62218405******52100</t>
  </si>
  <si>
    <t>139****1579</t>
  </si>
  <si>
    <t>张乃满</t>
  </si>
  <si>
    <t>62218405******52310</t>
  </si>
  <si>
    <t>134****8897</t>
  </si>
  <si>
    <t>张玉勤</t>
  </si>
  <si>
    <t>62218405******91090</t>
  </si>
  <si>
    <t>132****4316</t>
  </si>
  <si>
    <t>张玉炬</t>
  </si>
  <si>
    <t>62218405******91041</t>
  </si>
  <si>
    <t>139****9937</t>
  </si>
  <si>
    <t>张玉调</t>
  </si>
  <si>
    <t>62218405******51854</t>
  </si>
  <si>
    <t>131****0298</t>
  </si>
  <si>
    <t>张英才</t>
  </si>
  <si>
    <t>62218405******51748</t>
  </si>
  <si>
    <t>138****8098</t>
  </si>
  <si>
    <t>张乃圪</t>
  </si>
  <si>
    <t>62218405******50955</t>
  </si>
  <si>
    <t>134****6573</t>
  </si>
  <si>
    <t>张乃塍</t>
  </si>
  <si>
    <t>62218405******52183</t>
  </si>
  <si>
    <t>131****2137</t>
  </si>
  <si>
    <t>张乃光</t>
  </si>
  <si>
    <t>62218405******91298</t>
  </si>
  <si>
    <t>136****5307</t>
  </si>
  <si>
    <t>张玉丰</t>
  </si>
  <si>
    <t>62218405******53090</t>
  </si>
  <si>
    <t>137****4586</t>
  </si>
  <si>
    <t>张青娥</t>
  </si>
  <si>
    <t>62218405******52725</t>
  </si>
  <si>
    <t>135****0513</t>
  </si>
  <si>
    <t>张玉桥</t>
  </si>
  <si>
    <t>62303625******10539</t>
  </si>
  <si>
    <t>131****9761</t>
  </si>
  <si>
    <t>62218405******53371</t>
  </si>
  <si>
    <t>133****6387</t>
  </si>
  <si>
    <t>张乃柑</t>
  </si>
  <si>
    <t>62218405******53173</t>
  </si>
  <si>
    <t>134****8382</t>
  </si>
  <si>
    <t>张乃桂</t>
  </si>
  <si>
    <t>62218405******87602</t>
  </si>
  <si>
    <t>136****8280</t>
  </si>
  <si>
    <t>张乃文</t>
  </si>
  <si>
    <t>90307120******00049569</t>
  </si>
  <si>
    <t>134****2448</t>
  </si>
  <si>
    <t>62218405******52589</t>
  </si>
  <si>
    <t>134****3415</t>
  </si>
  <si>
    <t>张兴椿</t>
  </si>
  <si>
    <t>62218405******52480</t>
  </si>
  <si>
    <t>138****6593</t>
  </si>
  <si>
    <t>张兴存</t>
  </si>
  <si>
    <t>62218405******52514</t>
  </si>
  <si>
    <t>139****8649</t>
  </si>
  <si>
    <t>林六妹</t>
  </si>
  <si>
    <t>62218405******97782</t>
  </si>
  <si>
    <t>138****8400</t>
  </si>
  <si>
    <t>张兴杉</t>
  </si>
  <si>
    <t>62218405******52472</t>
  </si>
  <si>
    <t>139****2473</t>
  </si>
  <si>
    <t>廖莲珠</t>
  </si>
  <si>
    <t>62303625******76008</t>
  </si>
  <si>
    <t>136****4298</t>
  </si>
  <si>
    <t>廖秀琳</t>
  </si>
  <si>
    <t>62218405******52518</t>
  </si>
  <si>
    <t>135****4944</t>
  </si>
  <si>
    <t>张兴钦</t>
  </si>
  <si>
    <t>62218405******53389</t>
  </si>
  <si>
    <t>132****4602</t>
  </si>
  <si>
    <t>62218405******69625</t>
  </si>
  <si>
    <t>138****6510</t>
  </si>
  <si>
    <t>张玉晃</t>
  </si>
  <si>
    <t>62218405******53298</t>
  </si>
  <si>
    <t>138****2407</t>
  </si>
  <si>
    <t>62218405******53033</t>
  </si>
  <si>
    <t>131****4090</t>
  </si>
  <si>
    <t>62218405******53025</t>
  </si>
  <si>
    <t>131****2463</t>
  </si>
  <si>
    <t>62218405******52886</t>
  </si>
  <si>
    <t>137****4383</t>
  </si>
  <si>
    <t>张乃杆</t>
  </si>
  <si>
    <t>62218405******53306</t>
  </si>
  <si>
    <t>138****0956</t>
  </si>
  <si>
    <t>张乃杉</t>
  </si>
  <si>
    <t>62218405******64302</t>
  </si>
  <si>
    <t>135****4611</t>
  </si>
  <si>
    <t>张玉九</t>
  </si>
  <si>
    <t>90307120******00203838</t>
  </si>
  <si>
    <t>134****9705</t>
  </si>
  <si>
    <t>张乃松</t>
  </si>
  <si>
    <t>62218405******53512</t>
  </si>
  <si>
    <t>137****5226</t>
  </si>
  <si>
    <t>张乃竹</t>
  </si>
  <si>
    <t>62218405******54023</t>
  </si>
  <si>
    <t>131****9822</t>
  </si>
  <si>
    <t>62218405******53553</t>
  </si>
  <si>
    <t>131****9583</t>
  </si>
  <si>
    <t>90307120******00487229</t>
  </si>
  <si>
    <t>135****2906</t>
  </si>
  <si>
    <t>62218405******53942</t>
  </si>
  <si>
    <t>137****0789</t>
  </si>
  <si>
    <t>张兴石</t>
  </si>
  <si>
    <t>62218405******53470</t>
  </si>
  <si>
    <t>135****3231</t>
  </si>
  <si>
    <t>62218405******53983</t>
  </si>
  <si>
    <t>138****4145</t>
  </si>
  <si>
    <t>张秀林</t>
  </si>
  <si>
    <t>62218405******87685</t>
  </si>
  <si>
    <t>136****6174</t>
  </si>
  <si>
    <t>张玉明</t>
  </si>
  <si>
    <t>62218405******53579</t>
  </si>
  <si>
    <t>132****0373</t>
  </si>
  <si>
    <t>张乃旺</t>
  </si>
  <si>
    <t>62218405******53546</t>
  </si>
  <si>
    <t>131****6599</t>
  </si>
  <si>
    <t>张乃细</t>
  </si>
  <si>
    <t>62218405******87727</t>
  </si>
  <si>
    <t>138****0142</t>
  </si>
  <si>
    <t>廖秀青</t>
  </si>
  <si>
    <t>62218405******91421</t>
  </si>
  <si>
    <t>132****5314</t>
  </si>
  <si>
    <t>张乃干</t>
  </si>
  <si>
    <t>62218405******52774</t>
  </si>
  <si>
    <t>132****1921</t>
  </si>
  <si>
    <t>张乃兴</t>
  </si>
  <si>
    <t>62218405******87693</t>
  </si>
  <si>
    <t>131****0540</t>
  </si>
  <si>
    <t>张乃家</t>
  </si>
  <si>
    <t>62218405******53991</t>
  </si>
  <si>
    <t>135****8352</t>
  </si>
  <si>
    <t>周兆强</t>
  </si>
  <si>
    <t>62218405******53694</t>
  </si>
  <si>
    <t>132****7299</t>
  </si>
  <si>
    <t>周家仁</t>
  </si>
  <si>
    <t>62218405******71656</t>
  </si>
  <si>
    <t>132****5310</t>
  </si>
  <si>
    <t>周兆海</t>
  </si>
  <si>
    <t>62218405******53926</t>
  </si>
  <si>
    <t>139****1302</t>
  </si>
  <si>
    <t>周家堂</t>
  </si>
  <si>
    <t>62218405******69435</t>
  </si>
  <si>
    <t>136****4229</t>
  </si>
  <si>
    <t>周兆秀</t>
  </si>
  <si>
    <t>90307120******00049916</t>
  </si>
  <si>
    <t>139****6481</t>
  </si>
  <si>
    <t>90307120******00049925</t>
  </si>
  <si>
    <t>132****5270</t>
  </si>
  <si>
    <t>张乃梨</t>
  </si>
  <si>
    <t>62218405******91447</t>
  </si>
  <si>
    <t>139****9981</t>
  </si>
  <si>
    <t>张玉坪</t>
  </si>
  <si>
    <t>62218405******53686</t>
  </si>
  <si>
    <t>131****5496</t>
  </si>
  <si>
    <t>余新妹</t>
  </si>
  <si>
    <t>62218405******53405</t>
  </si>
  <si>
    <t>62218405******87651</t>
  </si>
  <si>
    <t>131****6920</t>
  </si>
  <si>
    <t>张英流</t>
  </si>
  <si>
    <t>62218405******53843</t>
  </si>
  <si>
    <t>139****9062</t>
  </si>
  <si>
    <t>周家堘</t>
  </si>
  <si>
    <t>62218405******53504</t>
  </si>
  <si>
    <t>136****2397</t>
  </si>
  <si>
    <t>周家桂</t>
  </si>
  <si>
    <t>90307120******00049881</t>
  </si>
  <si>
    <t>132****0850</t>
  </si>
  <si>
    <t>张乃布</t>
  </si>
  <si>
    <t>62218405******54395</t>
  </si>
  <si>
    <t>138****3375</t>
  </si>
  <si>
    <t>张兴道</t>
  </si>
  <si>
    <t>62218405******55236</t>
  </si>
  <si>
    <t>136****4592</t>
  </si>
  <si>
    <t>林新花</t>
  </si>
  <si>
    <t>62218405******91504</t>
  </si>
  <si>
    <t>134****2335</t>
  </si>
  <si>
    <t>张乃忠</t>
  </si>
  <si>
    <t>62218405******87776</t>
  </si>
  <si>
    <t>137****5956</t>
  </si>
  <si>
    <t>张乃果</t>
  </si>
  <si>
    <t>62218405******55186</t>
  </si>
  <si>
    <t>134****6002</t>
  </si>
  <si>
    <t>郭清兰</t>
  </si>
  <si>
    <t>62218405******91678</t>
  </si>
  <si>
    <t>138****5961</t>
  </si>
  <si>
    <t>张英明</t>
  </si>
  <si>
    <t>90307120******00050057</t>
  </si>
  <si>
    <t>张英敢</t>
  </si>
  <si>
    <t>62218405******91462</t>
  </si>
  <si>
    <t>132****8036</t>
  </si>
  <si>
    <t>张英正</t>
  </si>
  <si>
    <t>62303625******76016</t>
  </si>
  <si>
    <t>139****2647</t>
  </si>
  <si>
    <t>罗耿富</t>
  </si>
  <si>
    <t>62218405******91587</t>
  </si>
  <si>
    <t>138****3874</t>
  </si>
  <si>
    <t>张乃在</t>
  </si>
  <si>
    <t>62218405******54361</t>
  </si>
  <si>
    <t>133****7778</t>
  </si>
  <si>
    <t>张玉凤</t>
  </si>
  <si>
    <t>62218405******55228</t>
  </si>
  <si>
    <t>136****6309</t>
  </si>
  <si>
    <t>张乃洋</t>
  </si>
  <si>
    <t>62218405******54312</t>
  </si>
  <si>
    <t>131****8630</t>
  </si>
  <si>
    <t>张英建</t>
  </si>
  <si>
    <t>62218405******91538</t>
  </si>
  <si>
    <t>133****4249</t>
  </si>
  <si>
    <t>张乃杭</t>
  </si>
  <si>
    <t>62218405******55202</t>
  </si>
  <si>
    <t>139****6156</t>
  </si>
  <si>
    <t>张玉潮</t>
  </si>
  <si>
    <t>62218405******55020</t>
  </si>
  <si>
    <t>133****3518</t>
  </si>
  <si>
    <t>张乃根</t>
  </si>
  <si>
    <t>62218405******54411</t>
  </si>
  <si>
    <t>张玉维</t>
  </si>
  <si>
    <t>62218405******91652</t>
  </si>
  <si>
    <t>136****3266</t>
  </si>
  <si>
    <t>张玉汉</t>
  </si>
  <si>
    <t>62218405******54478</t>
  </si>
  <si>
    <t>131****7100</t>
  </si>
  <si>
    <t>张英安</t>
  </si>
  <si>
    <t>62218405******54882</t>
  </si>
  <si>
    <t>131****4563</t>
  </si>
  <si>
    <t>62218405******55053</t>
  </si>
  <si>
    <t>137****5298</t>
  </si>
  <si>
    <t>张乃彩</t>
  </si>
  <si>
    <t>62218405******54262</t>
  </si>
  <si>
    <t>131****2602</t>
  </si>
  <si>
    <t>张英园</t>
  </si>
  <si>
    <t>62218405******91512</t>
  </si>
  <si>
    <t>137****7198</t>
  </si>
  <si>
    <t>张兴代</t>
  </si>
  <si>
    <t>62218405******54171</t>
  </si>
  <si>
    <t>139****8704</t>
  </si>
  <si>
    <t>张英声</t>
  </si>
  <si>
    <t>62218405******91553</t>
  </si>
  <si>
    <t>138****4144</t>
  </si>
  <si>
    <t>张秀锦</t>
  </si>
  <si>
    <t>90307120******00050244</t>
  </si>
  <si>
    <t>137****9770</t>
  </si>
  <si>
    <t>62218405******87784</t>
  </si>
  <si>
    <t>131****9673</t>
  </si>
  <si>
    <t>张小红</t>
  </si>
  <si>
    <t>62218405******17612</t>
  </si>
  <si>
    <t>132****0983</t>
  </si>
  <si>
    <t>张青华</t>
  </si>
  <si>
    <t>62303625******10570</t>
  </si>
  <si>
    <t>张英东</t>
  </si>
  <si>
    <t>62218405******91611</t>
  </si>
  <si>
    <t>134****1355</t>
  </si>
  <si>
    <t>62218405******54338</t>
  </si>
  <si>
    <t>136****9964</t>
  </si>
  <si>
    <t>张英钟</t>
  </si>
  <si>
    <t>62218405******55061</t>
  </si>
  <si>
    <t>131****1593</t>
  </si>
  <si>
    <t>张英禄</t>
  </si>
  <si>
    <t>62218405******55012</t>
  </si>
  <si>
    <t>138****8005</t>
  </si>
  <si>
    <t>张英帮</t>
  </si>
  <si>
    <t>90307120******00050324</t>
  </si>
  <si>
    <t>138****2026</t>
  </si>
  <si>
    <t>张玉进</t>
  </si>
  <si>
    <t>62218405******91488</t>
  </si>
  <si>
    <t>131****6109</t>
  </si>
  <si>
    <t>张秀华</t>
  </si>
  <si>
    <t>62218405******55087</t>
  </si>
  <si>
    <t>135****5809</t>
  </si>
  <si>
    <t>张乃墘</t>
  </si>
  <si>
    <t>62218405******91520</t>
  </si>
  <si>
    <t>139****6503</t>
  </si>
  <si>
    <t>张玉永</t>
  </si>
  <si>
    <t>62218405******68827</t>
  </si>
  <si>
    <t>132****8033</t>
  </si>
  <si>
    <t>62218405******54452</t>
  </si>
  <si>
    <t>131****7024</t>
  </si>
  <si>
    <t>张乃聚</t>
  </si>
  <si>
    <t>62218405******28143</t>
  </si>
  <si>
    <t>132****9966</t>
  </si>
  <si>
    <t>张秀奎</t>
  </si>
  <si>
    <t>90307120******00050397</t>
  </si>
  <si>
    <t>131****0887</t>
  </si>
  <si>
    <t>廖秀蜂</t>
  </si>
  <si>
    <t>62218405******52808</t>
  </si>
  <si>
    <t>135****2370</t>
  </si>
  <si>
    <t>张秀钿</t>
  </si>
  <si>
    <t>62218405******54718</t>
  </si>
  <si>
    <t>137****6459</t>
  </si>
  <si>
    <t>张玉洲</t>
  </si>
  <si>
    <t>62218405******53046</t>
  </si>
  <si>
    <t>134****1016</t>
  </si>
  <si>
    <t>张玉楂</t>
  </si>
  <si>
    <t>62218405******55509</t>
  </si>
  <si>
    <t>139****3645</t>
  </si>
  <si>
    <t>张玉美</t>
  </si>
  <si>
    <t>62218405******56226</t>
  </si>
  <si>
    <t>135****0965</t>
  </si>
  <si>
    <t>张英旺</t>
  </si>
  <si>
    <t>62218405******55392</t>
  </si>
  <si>
    <t>131****5040</t>
  </si>
  <si>
    <t>62218405******87982</t>
  </si>
  <si>
    <t>131****0470</t>
  </si>
  <si>
    <t>郑轮兆</t>
  </si>
  <si>
    <t>62303615******38309</t>
  </si>
  <si>
    <t>134****3670</t>
  </si>
  <si>
    <t>张秀喜</t>
  </si>
  <si>
    <t>62303625******86451</t>
  </si>
  <si>
    <t>138****2566</t>
  </si>
  <si>
    <t>90307120******00050477</t>
  </si>
  <si>
    <t>62218405******91835</t>
  </si>
  <si>
    <t>132****8030</t>
  </si>
  <si>
    <t>张乃成</t>
  </si>
  <si>
    <t>90307120******00383938</t>
  </si>
  <si>
    <t>131****2292</t>
  </si>
  <si>
    <t>张乃钦</t>
  </si>
  <si>
    <t>62218405******87925</t>
  </si>
  <si>
    <t>136****1991</t>
  </si>
  <si>
    <t>詹金妹</t>
  </si>
  <si>
    <t>62218405******84968</t>
  </si>
  <si>
    <t>137****8180</t>
  </si>
  <si>
    <t>张英雄</t>
  </si>
  <si>
    <t>62218405******52931</t>
  </si>
  <si>
    <t>131****8619</t>
  </si>
  <si>
    <t>郑新华</t>
  </si>
  <si>
    <t>62218405******55350</t>
  </si>
  <si>
    <t>131****8598</t>
  </si>
  <si>
    <t>张玉瑞</t>
  </si>
  <si>
    <t>62218405******15780</t>
  </si>
  <si>
    <t>133****9723</t>
  </si>
  <si>
    <t>张英启</t>
  </si>
  <si>
    <t>62218405******55343</t>
  </si>
  <si>
    <t>132****1380</t>
  </si>
  <si>
    <t>张玉沐</t>
  </si>
  <si>
    <t>62218405******53004</t>
  </si>
  <si>
    <t>135****2836</t>
  </si>
  <si>
    <t>62218405******85023</t>
  </si>
  <si>
    <t>133****7404</t>
  </si>
  <si>
    <t>62218405******55483</t>
  </si>
  <si>
    <t>134****1291</t>
  </si>
  <si>
    <t>62218405******56077</t>
  </si>
  <si>
    <t>138****0082</t>
  </si>
  <si>
    <t>90307120******00514137</t>
  </si>
  <si>
    <t>136****9378</t>
  </si>
  <si>
    <t>张玉际</t>
  </si>
  <si>
    <t>62218405******53087</t>
  </si>
  <si>
    <t>132****8617</t>
  </si>
  <si>
    <t>张玉显</t>
  </si>
  <si>
    <t>62218405******52915</t>
  </si>
  <si>
    <t>137****4950</t>
  </si>
  <si>
    <t>张英文</t>
  </si>
  <si>
    <t>62218405******55285</t>
  </si>
  <si>
    <t>62218405******55368</t>
  </si>
  <si>
    <t>131****3934</t>
  </si>
  <si>
    <t>62218405******87974</t>
  </si>
  <si>
    <t>133****9094</t>
  </si>
  <si>
    <t>张玉银</t>
  </si>
  <si>
    <t>62218405******87859</t>
  </si>
  <si>
    <t>139****2069</t>
  </si>
  <si>
    <t>张英玉</t>
  </si>
  <si>
    <t>62218405******15806</t>
  </si>
  <si>
    <t>136****5813</t>
  </si>
  <si>
    <t>62218405******52765</t>
  </si>
  <si>
    <t>137****7188</t>
  </si>
  <si>
    <t>张英海</t>
  </si>
  <si>
    <t>62218405******55863</t>
  </si>
  <si>
    <t>张英植</t>
  </si>
  <si>
    <t>62218405******55665</t>
  </si>
  <si>
    <t>135****2038</t>
  </si>
  <si>
    <t>62218405******55269</t>
  </si>
  <si>
    <t>139****4456</t>
  </si>
  <si>
    <t>张玉龙</t>
  </si>
  <si>
    <t>62218405******53137</t>
  </si>
  <si>
    <t>131****2624</t>
  </si>
  <si>
    <t>张玉梨</t>
  </si>
  <si>
    <t>62218405******87958</t>
  </si>
  <si>
    <t>139****6524</t>
  </si>
  <si>
    <t>张玉求</t>
  </si>
  <si>
    <t>90307120******00050734</t>
  </si>
  <si>
    <t>134****8418</t>
  </si>
  <si>
    <t>张玉规</t>
  </si>
  <si>
    <t>62218405******56150</t>
  </si>
  <si>
    <t>136****8385</t>
  </si>
  <si>
    <t>张玉布</t>
  </si>
  <si>
    <t>90307120******00050752</t>
  </si>
  <si>
    <t>137****0901</t>
  </si>
  <si>
    <t>池莲妹</t>
  </si>
  <si>
    <t>62218405******31717</t>
  </si>
  <si>
    <t>133****8870</t>
  </si>
  <si>
    <t>张英钦</t>
  </si>
  <si>
    <t>62218405******55467</t>
  </si>
  <si>
    <t>137****1516</t>
  </si>
  <si>
    <t>62218405******55459</t>
  </si>
  <si>
    <t>133****3671</t>
  </si>
  <si>
    <t>张英城</t>
  </si>
  <si>
    <t>90307120******00050798</t>
  </si>
  <si>
    <t>131****4146</t>
  </si>
  <si>
    <t>62218405******55251</t>
  </si>
  <si>
    <t>137****3991</t>
  </si>
  <si>
    <t>张玉国</t>
  </si>
  <si>
    <t>62218405******87867</t>
  </si>
  <si>
    <t>138****0764</t>
  </si>
  <si>
    <t>池香妹</t>
  </si>
  <si>
    <t>90307120******00508787</t>
  </si>
  <si>
    <t>133****6193</t>
  </si>
  <si>
    <t>张英升</t>
  </si>
  <si>
    <t>90307120******00122248</t>
  </si>
  <si>
    <t>133****7057</t>
  </si>
  <si>
    <t>张玉双</t>
  </si>
  <si>
    <t>90307120******00122257</t>
  </si>
  <si>
    <t>138****7165</t>
  </si>
  <si>
    <t>张玉健</t>
  </si>
  <si>
    <t>62218405******53186</t>
  </si>
  <si>
    <t>137****7469</t>
  </si>
  <si>
    <t>张金兰</t>
  </si>
  <si>
    <t>62218405******59518</t>
  </si>
  <si>
    <t>137****6558</t>
  </si>
  <si>
    <t>62218405******56820</t>
  </si>
  <si>
    <t>132****1311</t>
  </si>
  <si>
    <t>余英华</t>
  </si>
  <si>
    <t>62218405******88055</t>
  </si>
  <si>
    <t>137****8337</t>
  </si>
  <si>
    <t>张兴双</t>
  </si>
  <si>
    <t>90307120******00050887</t>
  </si>
  <si>
    <t>133****6955</t>
  </si>
  <si>
    <t>张玉敬</t>
  </si>
  <si>
    <t>62218405******88048</t>
  </si>
  <si>
    <t>132****4803</t>
  </si>
  <si>
    <t>张乃增</t>
  </si>
  <si>
    <t>62218405******15005</t>
  </si>
  <si>
    <t>131****6877</t>
  </si>
  <si>
    <t>张玉贵</t>
  </si>
  <si>
    <t>90307120******00050912</t>
  </si>
  <si>
    <t>139****9371</t>
  </si>
  <si>
    <t>62218405******53277</t>
  </si>
  <si>
    <t>135****5181</t>
  </si>
  <si>
    <t>张玉同</t>
  </si>
  <si>
    <t>62218405******88014</t>
  </si>
  <si>
    <t>132****2936</t>
  </si>
  <si>
    <t>余兴旺</t>
  </si>
  <si>
    <t>62218405******03964</t>
  </si>
  <si>
    <t>136****7191</t>
  </si>
  <si>
    <t>张乃土</t>
  </si>
  <si>
    <t>62218405******56481</t>
  </si>
  <si>
    <t>139****7152</t>
  </si>
  <si>
    <t>张玉弟</t>
  </si>
  <si>
    <t>62218405******56374</t>
  </si>
  <si>
    <t>131****8167</t>
  </si>
  <si>
    <t>张玉景</t>
  </si>
  <si>
    <t>62218405******56861</t>
  </si>
  <si>
    <t>134****7461</t>
  </si>
  <si>
    <t>余德福</t>
  </si>
  <si>
    <t>90307120******00050985</t>
  </si>
  <si>
    <t>139****8597</t>
  </si>
  <si>
    <t>张玉润</t>
  </si>
  <si>
    <t>62218405******56705</t>
  </si>
  <si>
    <t>131****9912</t>
  </si>
  <si>
    <t>62218405******56408</t>
  </si>
  <si>
    <t>137****3414</t>
  </si>
  <si>
    <t>张玉锋</t>
  </si>
  <si>
    <t>90307120******00051010</t>
  </si>
  <si>
    <t>137****8304</t>
  </si>
  <si>
    <t>62218405******53285</t>
  </si>
  <si>
    <t>136****5152</t>
  </si>
  <si>
    <t>62218405******56846</t>
  </si>
  <si>
    <t>134****2068</t>
  </si>
  <si>
    <t>张英煅</t>
  </si>
  <si>
    <t>62218405******56804</t>
  </si>
  <si>
    <t>132****1672</t>
  </si>
  <si>
    <t>62218405******88071</t>
  </si>
  <si>
    <t>131****1667</t>
  </si>
  <si>
    <t>张英喜</t>
  </si>
  <si>
    <t>90307120******00051065</t>
  </si>
  <si>
    <t>郑秀玲</t>
  </si>
  <si>
    <t>62218405******55546</t>
  </si>
  <si>
    <t>138****7542</t>
  </si>
  <si>
    <t>张英团</t>
  </si>
  <si>
    <t>62218405******15096</t>
  </si>
  <si>
    <t>131****6319</t>
  </si>
  <si>
    <t>张兴烓</t>
  </si>
  <si>
    <t>62218405******87990</t>
  </si>
  <si>
    <t>137****1116</t>
  </si>
  <si>
    <t>90307120******00051109</t>
  </si>
  <si>
    <t>131****1127</t>
  </si>
  <si>
    <t>吴佳炎</t>
  </si>
  <si>
    <t>62218405******53152</t>
  </si>
  <si>
    <t>137****0127</t>
  </si>
  <si>
    <t>62218405******91926</t>
  </si>
  <si>
    <t>何美珠</t>
  </si>
  <si>
    <t>90307120******00298665</t>
  </si>
  <si>
    <t>135****5775</t>
  </si>
  <si>
    <t>张英江</t>
  </si>
  <si>
    <t>62218405******56341</t>
  </si>
  <si>
    <t>133****1051</t>
  </si>
  <si>
    <t>62218405******92049</t>
  </si>
  <si>
    <t>136****7077</t>
  </si>
  <si>
    <t>张玉俊</t>
  </si>
  <si>
    <t>62218405******57992</t>
  </si>
  <si>
    <t>131****8847</t>
  </si>
  <si>
    <t>张玉高</t>
  </si>
  <si>
    <t>62218405******57505</t>
  </si>
  <si>
    <t>139****8681</t>
  </si>
  <si>
    <t>张春妹</t>
  </si>
  <si>
    <t>62218405******57455</t>
  </si>
  <si>
    <t>135****0136</t>
  </si>
  <si>
    <t>62218405******57885</t>
  </si>
  <si>
    <t>138****2659</t>
  </si>
  <si>
    <t>张英煊</t>
  </si>
  <si>
    <t>90307120******00051172</t>
  </si>
  <si>
    <t>134****6944</t>
  </si>
  <si>
    <t>张秀棋</t>
  </si>
  <si>
    <t>62218405******57208</t>
  </si>
  <si>
    <t>139****1608</t>
  </si>
  <si>
    <t>张玉林</t>
  </si>
  <si>
    <t>62218405******58008</t>
  </si>
  <si>
    <t>134****5047</t>
  </si>
  <si>
    <t>张玉意</t>
  </si>
  <si>
    <t>62218405******57901</t>
  </si>
  <si>
    <t>137****6302</t>
  </si>
  <si>
    <t>张玉宽</t>
  </si>
  <si>
    <t>62218405******57695</t>
  </si>
  <si>
    <t>131****8296</t>
  </si>
  <si>
    <t>张玉相</t>
  </si>
  <si>
    <t>62218405******58172</t>
  </si>
  <si>
    <t>137****8097</t>
  </si>
  <si>
    <t>张英杰</t>
  </si>
  <si>
    <t>62218405******57380</t>
  </si>
  <si>
    <t>131****9811</t>
  </si>
  <si>
    <t>张英桔</t>
  </si>
  <si>
    <t>62218405******57745</t>
  </si>
  <si>
    <t>137****5807</t>
  </si>
  <si>
    <t>62218405******57927</t>
  </si>
  <si>
    <t>137****2739</t>
  </si>
  <si>
    <t>张英高</t>
  </si>
  <si>
    <t>62218405******88287</t>
  </si>
  <si>
    <t>139****6929</t>
  </si>
  <si>
    <t>张英健</t>
  </si>
  <si>
    <t>62218405******57737</t>
  </si>
  <si>
    <t>135****0696</t>
  </si>
  <si>
    <t>张英勇</t>
  </si>
  <si>
    <t>62218405******57703</t>
  </si>
  <si>
    <t>134****4524</t>
  </si>
  <si>
    <t>张玉恩</t>
  </si>
  <si>
    <t>62218405******58099</t>
  </si>
  <si>
    <t>135****5109</t>
  </si>
  <si>
    <t>张英仁</t>
  </si>
  <si>
    <t>62218405******57604</t>
  </si>
  <si>
    <t>135****3773</t>
  </si>
  <si>
    <t>张英全</t>
  </si>
  <si>
    <t>62218405******57497</t>
  </si>
  <si>
    <t>136****5315</t>
  </si>
  <si>
    <t>张乃猴</t>
  </si>
  <si>
    <t>62218405******53376</t>
  </si>
  <si>
    <t>张英亮</t>
  </si>
  <si>
    <t>62218405******53335</t>
  </si>
  <si>
    <t>135****9481</t>
  </si>
  <si>
    <t>张玉传</t>
  </si>
  <si>
    <t>62218405******85049</t>
  </si>
  <si>
    <t>134****7111</t>
  </si>
  <si>
    <t>62218405******92072</t>
  </si>
  <si>
    <t>62218405******04551</t>
  </si>
  <si>
    <t>131****6506</t>
  </si>
  <si>
    <t>62218405******57612</t>
  </si>
  <si>
    <t>138****1006</t>
  </si>
  <si>
    <t>张英造</t>
  </si>
  <si>
    <t>62218405******57844</t>
  </si>
  <si>
    <t>131****6857</t>
  </si>
  <si>
    <t>张英仕</t>
  </si>
  <si>
    <t>62218405******57877</t>
  </si>
  <si>
    <t>132****0344</t>
  </si>
  <si>
    <t>张玉森</t>
  </si>
  <si>
    <t>62218405******53400</t>
  </si>
  <si>
    <t>137****2164</t>
  </si>
  <si>
    <t>62218405******58081</t>
  </si>
  <si>
    <t>139****1570</t>
  </si>
  <si>
    <t>62218405******88147</t>
  </si>
  <si>
    <t>135****9722</t>
  </si>
  <si>
    <t>张玉旬</t>
  </si>
  <si>
    <t>62218405******88246</t>
  </si>
  <si>
    <t>139****8733</t>
  </si>
  <si>
    <t>张玉山</t>
  </si>
  <si>
    <t>62218405******57554</t>
  </si>
  <si>
    <t>138****7755</t>
  </si>
  <si>
    <t>张英渭</t>
  </si>
  <si>
    <t>62218405******88295</t>
  </si>
  <si>
    <t>136****7355</t>
  </si>
  <si>
    <t>张英桂</t>
  </si>
  <si>
    <t>62218405******52831</t>
  </si>
  <si>
    <t>131****9215</t>
  </si>
  <si>
    <t>90307120******00051467</t>
  </si>
  <si>
    <t>134****8105</t>
  </si>
  <si>
    <t>62218405******58016</t>
  </si>
  <si>
    <t>137****0286</t>
  </si>
  <si>
    <t>张乃善</t>
  </si>
  <si>
    <t>62218405******30990</t>
  </si>
  <si>
    <t>139****8698</t>
  </si>
  <si>
    <t>张英和</t>
  </si>
  <si>
    <t>62218405******58123</t>
  </si>
  <si>
    <t>132****5892</t>
  </si>
  <si>
    <t>杨昌活</t>
  </si>
  <si>
    <t>62218405******31022</t>
  </si>
  <si>
    <t>138****4230</t>
  </si>
  <si>
    <t>张秀德</t>
  </si>
  <si>
    <t>62218405******92007</t>
  </si>
  <si>
    <t>133****0478</t>
  </si>
  <si>
    <t>62218405******58024</t>
  </si>
  <si>
    <t>132****3547</t>
  </si>
  <si>
    <t>张英座</t>
  </si>
  <si>
    <t>62218405******57232</t>
  </si>
  <si>
    <t>139****2851</t>
  </si>
  <si>
    <t>张兴鸿</t>
  </si>
  <si>
    <t>62218405******58230</t>
  </si>
  <si>
    <t>137****2674</t>
  </si>
  <si>
    <t>62218405******57851</t>
  </si>
  <si>
    <t>136****7341</t>
  </si>
  <si>
    <t>张乃首</t>
  </si>
  <si>
    <t>90307120******00284073</t>
  </si>
  <si>
    <t>131****9898</t>
  </si>
  <si>
    <t>田尔平</t>
  </si>
  <si>
    <t>62218405******58388</t>
  </si>
  <si>
    <t>138****1056</t>
  </si>
  <si>
    <t>田尔晋</t>
  </si>
  <si>
    <t>62218405******92361</t>
  </si>
  <si>
    <t>田尔团</t>
  </si>
  <si>
    <t>90307120******00476623</t>
  </si>
  <si>
    <t>136****8562</t>
  </si>
  <si>
    <t>田尔军</t>
  </si>
  <si>
    <t>62218405******78211</t>
  </si>
  <si>
    <t>136****5251</t>
  </si>
  <si>
    <t>田荣利</t>
  </si>
  <si>
    <t>62218405******92213</t>
  </si>
  <si>
    <t>田文</t>
  </si>
  <si>
    <t>62218405******05152</t>
  </si>
  <si>
    <t>136****3909</t>
  </si>
  <si>
    <t>田荣池</t>
  </si>
  <si>
    <t>62218405******88337</t>
  </si>
  <si>
    <t>138****2098</t>
  </si>
  <si>
    <t>田尔根</t>
  </si>
  <si>
    <t>62218405******59865</t>
  </si>
  <si>
    <t>134****0643</t>
  </si>
  <si>
    <t>张乃瑜</t>
  </si>
  <si>
    <t>62218405******59733</t>
  </si>
  <si>
    <t>139****2003</t>
  </si>
  <si>
    <t>张玉唐</t>
  </si>
  <si>
    <t>62218405******88378</t>
  </si>
  <si>
    <t>136****0278</t>
  </si>
  <si>
    <t>田尔选</t>
  </si>
  <si>
    <t>62218405******58420</t>
  </si>
  <si>
    <t>136****4225</t>
  </si>
  <si>
    <t>田兆堆</t>
  </si>
  <si>
    <t>62218405******31113</t>
  </si>
  <si>
    <t>139****4038</t>
  </si>
  <si>
    <t>田兆正</t>
  </si>
  <si>
    <t>62218405******53491</t>
  </si>
  <si>
    <t>134****3643</t>
  </si>
  <si>
    <t>田尔洪</t>
  </si>
  <si>
    <t>62218405******59469</t>
  </si>
  <si>
    <t>田兆才</t>
  </si>
  <si>
    <t>62218405******59774</t>
  </si>
  <si>
    <t>137****8487</t>
  </si>
  <si>
    <t>田荣建</t>
  </si>
  <si>
    <t>62218405******59162</t>
  </si>
  <si>
    <t>田尔成</t>
  </si>
  <si>
    <t>62218405******59675</t>
  </si>
  <si>
    <t>张英圳</t>
  </si>
  <si>
    <t>62218405******59154</t>
  </si>
  <si>
    <t>137****9309</t>
  </si>
  <si>
    <t>张美连</t>
  </si>
  <si>
    <t>62303625******75463</t>
  </si>
  <si>
    <t>133****1995</t>
  </si>
  <si>
    <t>田兆礼</t>
  </si>
  <si>
    <t>62218405******58412</t>
  </si>
  <si>
    <t>131****4082</t>
  </si>
  <si>
    <t>张玉辉</t>
  </si>
  <si>
    <t>62218405******59659</t>
  </si>
  <si>
    <t>136****6205</t>
  </si>
  <si>
    <t>田尔兴</t>
  </si>
  <si>
    <t>62218405******15921</t>
  </si>
  <si>
    <t>139****8316</t>
  </si>
  <si>
    <t>田尔旺</t>
  </si>
  <si>
    <t>62218405******59527</t>
  </si>
  <si>
    <t>138****4807</t>
  </si>
  <si>
    <t>田荣法</t>
  </si>
  <si>
    <t>62218405******08119</t>
  </si>
  <si>
    <t>139****5865</t>
  </si>
  <si>
    <t>张英泊</t>
  </si>
  <si>
    <t>62218405******58578</t>
  </si>
  <si>
    <t>135****5035</t>
  </si>
  <si>
    <t>62218405******59584</t>
  </si>
  <si>
    <t>131****8328</t>
  </si>
  <si>
    <t>田尔添</t>
  </si>
  <si>
    <t>62218405******58917</t>
  </si>
  <si>
    <t>136****6481</t>
  </si>
  <si>
    <t>张玉乐</t>
  </si>
  <si>
    <t>90307120******00051886</t>
  </si>
  <si>
    <t>138****8997</t>
  </si>
  <si>
    <t>张玉槐</t>
  </si>
  <si>
    <t>62218405******59691</t>
  </si>
  <si>
    <t>137****0665</t>
  </si>
  <si>
    <t>张玉久</t>
  </si>
  <si>
    <t>62218405******92106</t>
  </si>
  <si>
    <t>138****8557</t>
  </si>
  <si>
    <t>张茜茜</t>
  </si>
  <si>
    <t>62218405******58867</t>
  </si>
  <si>
    <t>139****4643</t>
  </si>
  <si>
    <t>田荣魁</t>
  </si>
  <si>
    <t>62218405******59303</t>
  </si>
  <si>
    <t>131****9476</t>
  </si>
  <si>
    <t>田荣禄</t>
  </si>
  <si>
    <t>62218405******59113</t>
  </si>
  <si>
    <t>137****9818</t>
  </si>
  <si>
    <t>田尔土</t>
  </si>
  <si>
    <t>62218405******92080</t>
  </si>
  <si>
    <t>131****8622</t>
  </si>
  <si>
    <t>田兆多</t>
  </si>
  <si>
    <t>62218405******59568</t>
  </si>
  <si>
    <t>136****4449</t>
  </si>
  <si>
    <t>田兆海</t>
  </si>
  <si>
    <t>62218405******92197</t>
  </si>
  <si>
    <t>132****0802</t>
  </si>
  <si>
    <t>田荣森</t>
  </si>
  <si>
    <t>62218405******59360</t>
  </si>
  <si>
    <t>138****9207</t>
  </si>
  <si>
    <t>田尔洋</t>
  </si>
  <si>
    <t>62218405******53418</t>
  </si>
  <si>
    <t>135****7542</t>
  </si>
  <si>
    <t>田尔标</t>
  </si>
  <si>
    <t>62218405******92338</t>
  </si>
  <si>
    <t>133****7949</t>
  </si>
  <si>
    <t>田尔桂</t>
  </si>
  <si>
    <t>62218405******92445</t>
  </si>
  <si>
    <t>134****6864</t>
  </si>
  <si>
    <t>郑三英</t>
  </si>
  <si>
    <t>62218405******92486</t>
  </si>
  <si>
    <t>138****2376</t>
  </si>
  <si>
    <t>田兆邦</t>
  </si>
  <si>
    <t>62218405******15970</t>
  </si>
  <si>
    <t>137****8495</t>
  </si>
  <si>
    <t>62218405******59311</t>
  </si>
  <si>
    <t>136****8672</t>
  </si>
  <si>
    <t>张玉动</t>
  </si>
  <si>
    <t>62218405******58404</t>
  </si>
  <si>
    <t>137****5702</t>
  </si>
  <si>
    <t>张玉站</t>
  </si>
  <si>
    <t>62218405******92403</t>
  </si>
  <si>
    <t>136****5429</t>
  </si>
  <si>
    <t>张乃梅</t>
  </si>
  <si>
    <t>62218405******58503</t>
  </si>
  <si>
    <t>132****4646</t>
  </si>
  <si>
    <t>张玉位</t>
  </si>
  <si>
    <t>90307120******00052073</t>
  </si>
  <si>
    <t>134****3762</t>
  </si>
  <si>
    <t>田尔得</t>
  </si>
  <si>
    <t>90307120******00052091</t>
  </si>
  <si>
    <t>138****3434</t>
  </si>
  <si>
    <t>田尔首</t>
  </si>
  <si>
    <t>62218405******88311</t>
  </si>
  <si>
    <t>132****8595</t>
  </si>
  <si>
    <t>田兆秋</t>
  </si>
  <si>
    <t>62218405******53467</t>
  </si>
  <si>
    <t>138****2101</t>
  </si>
  <si>
    <t>张玉普</t>
  </si>
  <si>
    <t>62218405******92296</t>
  </si>
  <si>
    <t>138****0478</t>
  </si>
  <si>
    <t>田尔座</t>
  </si>
  <si>
    <t>90307120******00052135</t>
  </si>
  <si>
    <t>131****8987</t>
  </si>
  <si>
    <t>田尔鸿</t>
  </si>
  <si>
    <t>62218405******59550</t>
  </si>
  <si>
    <t>134****4427</t>
  </si>
  <si>
    <t>田尔敢</t>
  </si>
  <si>
    <t>90307120******00052153</t>
  </si>
  <si>
    <t>136****8217</t>
  </si>
  <si>
    <t>田尔烓</t>
  </si>
  <si>
    <t>62218405******59709</t>
  </si>
  <si>
    <t>139****7171</t>
  </si>
  <si>
    <t>田荣全</t>
  </si>
  <si>
    <t>62218405******92171</t>
  </si>
  <si>
    <t>136****0868</t>
  </si>
  <si>
    <t>田尔炎</t>
  </si>
  <si>
    <t>62218405******59329</t>
  </si>
  <si>
    <t>133****0145</t>
  </si>
  <si>
    <t>田尔和</t>
  </si>
  <si>
    <t>62218405******92650</t>
  </si>
  <si>
    <t>133****1940</t>
  </si>
  <si>
    <t>田荣跃</t>
  </si>
  <si>
    <t>62218405******60566</t>
  </si>
  <si>
    <t>135****2430</t>
  </si>
  <si>
    <t>田尔恺</t>
  </si>
  <si>
    <t>62218405******60590</t>
  </si>
  <si>
    <t>138****8575</t>
  </si>
  <si>
    <t>张乃得</t>
  </si>
  <si>
    <t>62218405******60541</t>
  </si>
  <si>
    <t>137****2384</t>
  </si>
  <si>
    <t>田尔尧</t>
  </si>
  <si>
    <t>62218405******59949</t>
  </si>
  <si>
    <t>137****1751</t>
  </si>
  <si>
    <t>陈志杰</t>
  </si>
  <si>
    <t>62218405******31139</t>
  </si>
  <si>
    <t>136****1257</t>
  </si>
  <si>
    <t>田尔站</t>
  </si>
  <si>
    <t>90307120******00052242</t>
  </si>
  <si>
    <t>132****1970</t>
  </si>
  <si>
    <t>田尔诗</t>
  </si>
  <si>
    <t>62218405******53699</t>
  </si>
  <si>
    <t>136****3786</t>
  </si>
  <si>
    <t>张乃高</t>
  </si>
  <si>
    <t>62218405******92601</t>
  </si>
  <si>
    <t>136****0538</t>
  </si>
  <si>
    <t>田尔汉</t>
  </si>
  <si>
    <t>62218405******53574</t>
  </si>
  <si>
    <t>134****0363</t>
  </si>
  <si>
    <t>林娜</t>
  </si>
  <si>
    <t>62218405******28698</t>
  </si>
  <si>
    <t>131****9415</t>
  </si>
  <si>
    <t>田尔珠</t>
  </si>
  <si>
    <t>90307120******00052297</t>
  </si>
  <si>
    <t>137****9943</t>
  </si>
  <si>
    <t>田尔锵</t>
  </si>
  <si>
    <t>62218405******53731</t>
  </si>
  <si>
    <t>133****8592</t>
  </si>
  <si>
    <t>田尔植</t>
  </si>
  <si>
    <t>62218405******53848</t>
  </si>
  <si>
    <t>田世鸿</t>
  </si>
  <si>
    <t>62218405******60459</t>
  </si>
  <si>
    <t>136****9357</t>
  </si>
  <si>
    <t>田得垒</t>
  </si>
  <si>
    <t>62218405******60665</t>
  </si>
  <si>
    <t>134****4363</t>
  </si>
  <si>
    <t>田尔溪</t>
  </si>
  <si>
    <t>62218405******60640</t>
  </si>
  <si>
    <t>133****8166</t>
  </si>
  <si>
    <t>田尔滨</t>
  </si>
  <si>
    <t>62218405******60582</t>
  </si>
  <si>
    <t>139****9384</t>
  </si>
  <si>
    <t>田尔灶</t>
  </si>
  <si>
    <t>62218405******92569</t>
  </si>
  <si>
    <t>133****7862</t>
  </si>
  <si>
    <t>蒋玉梅</t>
  </si>
  <si>
    <t>62218405******60699</t>
  </si>
  <si>
    <t>136****5709</t>
  </si>
  <si>
    <t>田尔洮</t>
  </si>
  <si>
    <t>62218405******31220</t>
  </si>
  <si>
    <t>133****7549</t>
  </si>
  <si>
    <t>田尔好</t>
  </si>
  <si>
    <t>62218405******60707</t>
  </si>
  <si>
    <t>136****4134</t>
  </si>
  <si>
    <t>田尔潭</t>
  </si>
  <si>
    <t>62218405******60574</t>
  </si>
  <si>
    <t>136****1054</t>
  </si>
  <si>
    <t>田尔群</t>
  </si>
  <si>
    <t>62218405******60517</t>
  </si>
  <si>
    <t>136****8779</t>
  </si>
  <si>
    <t>田尔芽</t>
  </si>
  <si>
    <t>62218405******53947</t>
  </si>
  <si>
    <t>135****3269</t>
  </si>
  <si>
    <t>田荣忠</t>
  </si>
  <si>
    <t>62218405******53616</t>
  </si>
  <si>
    <t>131****1193</t>
  </si>
  <si>
    <t>田荣主</t>
  </si>
  <si>
    <t>62218405******60442</t>
  </si>
  <si>
    <t>132****1032</t>
  </si>
  <si>
    <t>田荣夏</t>
  </si>
  <si>
    <t>90307120******00625730</t>
  </si>
  <si>
    <t>133****0520</t>
  </si>
  <si>
    <t>田尔顺</t>
  </si>
  <si>
    <t>62218405******59964</t>
  </si>
  <si>
    <t>136****1652</t>
  </si>
  <si>
    <t>余芳芳</t>
  </si>
  <si>
    <t>90307120******00052475</t>
  </si>
  <si>
    <t>135****6335</t>
  </si>
  <si>
    <t>田世禄</t>
  </si>
  <si>
    <t>62218405******60723</t>
  </si>
  <si>
    <t>138****5529</t>
  </si>
  <si>
    <t>田得春</t>
  </si>
  <si>
    <t>62218405******60731</t>
  </si>
  <si>
    <t>136****1304</t>
  </si>
  <si>
    <t>池乃芬</t>
  </si>
  <si>
    <t>90307120******00052509</t>
  </si>
  <si>
    <t>136****5855</t>
  </si>
  <si>
    <t>邓雪萍</t>
  </si>
  <si>
    <t>136****6024</t>
  </si>
  <si>
    <t>田兆令</t>
  </si>
  <si>
    <t>62218405******53756</t>
  </si>
  <si>
    <t>139****9329</t>
  </si>
  <si>
    <t>田得求</t>
  </si>
  <si>
    <t>62218405******88394</t>
  </si>
  <si>
    <t>133****9592</t>
  </si>
  <si>
    <t>黄秀花</t>
  </si>
  <si>
    <t>62218405******92536</t>
  </si>
  <si>
    <t>135****2948</t>
  </si>
  <si>
    <t>田尔坪</t>
  </si>
  <si>
    <t>62218405******60657</t>
  </si>
  <si>
    <t>136****4874</t>
  </si>
  <si>
    <t>林美座</t>
  </si>
  <si>
    <t>62218405******60509</t>
  </si>
  <si>
    <t>田荣位</t>
  </si>
  <si>
    <t>62218405******59956</t>
  </si>
  <si>
    <t>135****1965</t>
  </si>
  <si>
    <t>田尔星</t>
  </si>
  <si>
    <t>62218405******59980</t>
  </si>
  <si>
    <t>罗奕培</t>
  </si>
  <si>
    <t>62218405******89435</t>
  </si>
  <si>
    <t>134****8788</t>
  </si>
  <si>
    <t>罗奕龙</t>
  </si>
  <si>
    <t>139****5711</t>
  </si>
  <si>
    <t>池乃生</t>
  </si>
  <si>
    <t>62218405******02145</t>
  </si>
  <si>
    <t>139****1551</t>
  </si>
  <si>
    <t>田育任</t>
  </si>
  <si>
    <t>62303625******75505</t>
  </si>
  <si>
    <t>139****6804</t>
  </si>
  <si>
    <t>张乃养</t>
  </si>
  <si>
    <t>62218405******61549</t>
  </si>
  <si>
    <t>131****2054</t>
  </si>
  <si>
    <t>张兴拾</t>
  </si>
  <si>
    <t>62218405******53029</t>
  </si>
  <si>
    <t>134****3367</t>
  </si>
  <si>
    <t>张乃坛</t>
  </si>
  <si>
    <t>90307120******00052652</t>
  </si>
  <si>
    <t>131****2555</t>
  </si>
  <si>
    <t>62218405******60921</t>
  </si>
  <si>
    <t>139****5552</t>
  </si>
  <si>
    <t>张乃三</t>
  </si>
  <si>
    <t>62218405******31287</t>
  </si>
  <si>
    <t>135****7544</t>
  </si>
  <si>
    <t>张新娥</t>
  </si>
  <si>
    <t>62218405******25066</t>
  </si>
  <si>
    <t>138****1261</t>
  </si>
  <si>
    <t>62218405******61838</t>
  </si>
  <si>
    <t>138****8312</t>
  </si>
  <si>
    <t>田昌灶</t>
  </si>
  <si>
    <t>62218405******61226</t>
  </si>
  <si>
    <t>134****8626</t>
  </si>
  <si>
    <t>黄秀莲</t>
  </si>
  <si>
    <t>62218405******60939</t>
  </si>
  <si>
    <t>139****5893</t>
  </si>
  <si>
    <t>张乃录</t>
  </si>
  <si>
    <t>62218405******31253</t>
  </si>
  <si>
    <t>137****6590</t>
  </si>
  <si>
    <t>池秀连</t>
  </si>
  <si>
    <t>62303625******75562</t>
  </si>
  <si>
    <t>134****7313</t>
  </si>
  <si>
    <t>张兴汪</t>
  </si>
  <si>
    <t>62218405******96904</t>
  </si>
  <si>
    <t>132****7762</t>
  </si>
  <si>
    <t>张乃守</t>
  </si>
  <si>
    <t>90307120******00052750</t>
  </si>
  <si>
    <t>张得芳</t>
  </si>
  <si>
    <t>62218405******54085</t>
  </si>
  <si>
    <t>138****8261</t>
  </si>
  <si>
    <t>张英财</t>
  </si>
  <si>
    <t>62218405******04569</t>
  </si>
  <si>
    <t>136****9920</t>
  </si>
  <si>
    <t>陈金秀</t>
  </si>
  <si>
    <t>62218405******88436</t>
  </si>
  <si>
    <t>137****4756</t>
  </si>
  <si>
    <t>张兴燕</t>
  </si>
  <si>
    <t>90307120******00052812</t>
  </si>
  <si>
    <t>135****5469</t>
  </si>
  <si>
    <t>张玉根</t>
  </si>
  <si>
    <t>62218405******61887</t>
  </si>
  <si>
    <t>132****2687</t>
  </si>
  <si>
    <t>90307120******00052830</t>
  </si>
  <si>
    <t>134****4533</t>
  </si>
  <si>
    <t>62218405******92908</t>
  </si>
  <si>
    <t>139****6177</t>
  </si>
  <si>
    <t>62218405******53970</t>
  </si>
  <si>
    <t>136****5994</t>
  </si>
  <si>
    <t>张秀珍</t>
  </si>
  <si>
    <t>62218405******61895</t>
  </si>
  <si>
    <t>134****4828</t>
  </si>
  <si>
    <t>张乃杨</t>
  </si>
  <si>
    <t>62303625******75547</t>
  </si>
  <si>
    <t>131****5095</t>
  </si>
  <si>
    <t>张玉跃</t>
  </si>
  <si>
    <t>62218405******61648</t>
  </si>
  <si>
    <t>137****5031</t>
  </si>
  <si>
    <t>林英珠</t>
  </si>
  <si>
    <t>62218405******61846</t>
  </si>
  <si>
    <t>133****2522</t>
  </si>
  <si>
    <t>郑玉琴</t>
  </si>
  <si>
    <t>62218405******08804</t>
  </si>
  <si>
    <t>137****6137</t>
  </si>
  <si>
    <t>田尔灯</t>
  </si>
  <si>
    <t>62218405******61788</t>
  </si>
  <si>
    <t>133****7362</t>
  </si>
  <si>
    <t>张乃锋</t>
  </si>
  <si>
    <t>62218405******61853</t>
  </si>
  <si>
    <t>138****6063</t>
  </si>
  <si>
    <t>张英伟</t>
  </si>
  <si>
    <t>90307120******00384250</t>
  </si>
  <si>
    <t>131****9267</t>
  </si>
  <si>
    <t>62218405******45641</t>
  </si>
  <si>
    <t>132****4944</t>
  </si>
  <si>
    <t>张玉田</t>
  </si>
  <si>
    <t>90307120******00052965</t>
  </si>
  <si>
    <t>139****5010</t>
  </si>
  <si>
    <t>张建国</t>
  </si>
  <si>
    <t>62218405******92775</t>
  </si>
  <si>
    <t>133****2662</t>
  </si>
  <si>
    <t>张建设</t>
  </si>
  <si>
    <t>135****4903</t>
  </si>
  <si>
    <t>62218405******61796</t>
  </si>
  <si>
    <t>139****0038</t>
  </si>
  <si>
    <t>张乃军</t>
  </si>
  <si>
    <t>90307120******00053009</t>
  </si>
  <si>
    <t>132****2046</t>
  </si>
  <si>
    <t>张乃青</t>
  </si>
  <si>
    <t>62218405******54317</t>
  </si>
  <si>
    <t>132****8913</t>
  </si>
  <si>
    <t>田秀玉</t>
  </si>
  <si>
    <t>62218405******61770</t>
  </si>
  <si>
    <t>136****2069</t>
  </si>
  <si>
    <t>林秀珠</t>
  </si>
  <si>
    <t>62218405******60897</t>
  </si>
  <si>
    <t>135****0731</t>
  </si>
  <si>
    <t>张兴来</t>
  </si>
  <si>
    <t>62218405******61697</t>
  </si>
  <si>
    <t>138****4339</t>
  </si>
  <si>
    <t>62218405******92874</t>
  </si>
  <si>
    <t>132****5399</t>
  </si>
  <si>
    <t>62218405******61747</t>
  </si>
  <si>
    <t>136****6473</t>
  </si>
  <si>
    <t>张兴美</t>
  </si>
  <si>
    <t>62218405******54093</t>
  </si>
  <si>
    <t>135****5443</t>
  </si>
  <si>
    <t>张玉楼</t>
  </si>
  <si>
    <t>62218405******61507</t>
  </si>
  <si>
    <t>139****0155</t>
  </si>
  <si>
    <t>张兴团</t>
  </si>
  <si>
    <t>62218405******54168</t>
  </si>
  <si>
    <t>136****2580</t>
  </si>
  <si>
    <t>张乃金</t>
  </si>
  <si>
    <t>62218405******61523</t>
  </si>
  <si>
    <t>135****0067</t>
  </si>
  <si>
    <t>张兴新</t>
  </si>
  <si>
    <t>62218405******88519</t>
  </si>
  <si>
    <t>139****6106</t>
  </si>
  <si>
    <t>张兴统</t>
  </si>
  <si>
    <t>90307120******00053125</t>
  </si>
  <si>
    <t>137****0266</t>
  </si>
  <si>
    <t>62218405******93304</t>
  </si>
  <si>
    <t>133****7928</t>
  </si>
  <si>
    <t>张乃河</t>
  </si>
  <si>
    <t>62218405******61713</t>
  </si>
  <si>
    <t>蒋美玉</t>
  </si>
  <si>
    <t>62218405******50534</t>
  </si>
  <si>
    <t>139****3721</t>
  </si>
  <si>
    <t>张兴宗</t>
  </si>
  <si>
    <t>62218405******62737</t>
  </si>
  <si>
    <t>138****1515</t>
  </si>
  <si>
    <t>90307120******00053161</t>
  </si>
  <si>
    <t>134****1269</t>
  </si>
  <si>
    <t>张兴炼</t>
  </si>
  <si>
    <t>62218405******63198</t>
  </si>
  <si>
    <t>135****5138</t>
  </si>
  <si>
    <t>郭新妹</t>
  </si>
  <si>
    <t>62218405******62570</t>
  </si>
  <si>
    <t>137****0388</t>
  </si>
  <si>
    <t>62218405******63180</t>
  </si>
  <si>
    <t>132****4268</t>
  </si>
  <si>
    <t>张乃田</t>
  </si>
  <si>
    <t>90307120******00053205</t>
  </si>
  <si>
    <t>136****4365</t>
  </si>
  <si>
    <t>张美玉</t>
  </si>
  <si>
    <t>62218405******88568</t>
  </si>
  <si>
    <t>133****4515</t>
  </si>
  <si>
    <t>张兴全</t>
  </si>
  <si>
    <t>62218405******45658</t>
  </si>
  <si>
    <t>132****1515</t>
  </si>
  <si>
    <t>张兴愉</t>
  </si>
  <si>
    <t>62218405******62760</t>
  </si>
  <si>
    <t>138****3787</t>
  </si>
  <si>
    <t>张兴成</t>
  </si>
  <si>
    <t>62218405******63131</t>
  </si>
  <si>
    <t>90307120******00053250</t>
  </si>
  <si>
    <t>138****3657</t>
  </si>
  <si>
    <t>张炳芳</t>
  </si>
  <si>
    <t>62218405******63149</t>
  </si>
  <si>
    <t>139****5944</t>
  </si>
  <si>
    <t>张乃生</t>
  </si>
  <si>
    <t>90307120******00602425</t>
  </si>
  <si>
    <t>137****3283</t>
  </si>
  <si>
    <t>田尔昌</t>
  </si>
  <si>
    <t>62218405******63115</t>
  </si>
  <si>
    <t>136****8674</t>
  </si>
  <si>
    <t>张乃弟</t>
  </si>
  <si>
    <t>62218405******54358</t>
  </si>
  <si>
    <t>136****9212</t>
  </si>
  <si>
    <t>62218405******62679</t>
  </si>
  <si>
    <t>132****7774</t>
  </si>
  <si>
    <t>张兴偏</t>
  </si>
  <si>
    <t>62218405******63107</t>
  </si>
  <si>
    <t>139****4893</t>
  </si>
  <si>
    <t>张乃相</t>
  </si>
  <si>
    <t>62218405******53045</t>
  </si>
  <si>
    <t>132****0927</t>
  </si>
  <si>
    <t>张乃敢</t>
  </si>
  <si>
    <t>62218405******62125</t>
  </si>
  <si>
    <t>135****0881</t>
  </si>
  <si>
    <t>62218405******88543</t>
  </si>
  <si>
    <t>136****4386</t>
  </si>
  <si>
    <t>林香珠</t>
  </si>
  <si>
    <t>62218405******53078</t>
  </si>
  <si>
    <t>131****9998</t>
  </si>
  <si>
    <t>张乃盛</t>
  </si>
  <si>
    <t>90307120******00053367</t>
  </si>
  <si>
    <t>138****4971</t>
  </si>
  <si>
    <t>62303625******75620</t>
  </si>
  <si>
    <t>135****0907</t>
  </si>
  <si>
    <t>田尔春</t>
  </si>
  <si>
    <t>62218405******54440</t>
  </si>
  <si>
    <t>139****2887</t>
  </si>
  <si>
    <t>田尔光</t>
  </si>
  <si>
    <t>62218405******54523</t>
  </si>
  <si>
    <t>135****6783</t>
  </si>
  <si>
    <t>田尔美</t>
  </si>
  <si>
    <t>62218405******31352</t>
  </si>
  <si>
    <t>139****4820</t>
  </si>
  <si>
    <t>田尔利</t>
  </si>
  <si>
    <t>62218405******92999</t>
  </si>
  <si>
    <t>138****0555</t>
  </si>
  <si>
    <t>田荣植</t>
  </si>
  <si>
    <t>62218405******62547</t>
  </si>
  <si>
    <t>139****3741</t>
  </si>
  <si>
    <t>郑三妹</t>
  </si>
  <si>
    <t>62218405******62711</t>
  </si>
  <si>
    <t>133****1738</t>
  </si>
  <si>
    <t>62218405******62315</t>
  </si>
  <si>
    <t>138****8125</t>
  </si>
  <si>
    <t>田兆烧</t>
  </si>
  <si>
    <t>62218405******31329</t>
  </si>
  <si>
    <t>134****8777</t>
  </si>
  <si>
    <t>田世党</t>
  </si>
  <si>
    <t>62218405******62430</t>
  </si>
  <si>
    <t>133****2705</t>
  </si>
  <si>
    <t>田昌潮</t>
  </si>
  <si>
    <t>62218405******54333</t>
  </si>
  <si>
    <t>136****0225</t>
  </si>
  <si>
    <t>张大妹</t>
  </si>
  <si>
    <t>62218405******62695</t>
  </si>
  <si>
    <t>131****2865</t>
  </si>
  <si>
    <t>郑小心</t>
  </si>
  <si>
    <t>136****3892</t>
  </si>
  <si>
    <t>62218405******63073</t>
  </si>
  <si>
    <t>田尔惠</t>
  </si>
  <si>
    <t>62218405******62497</t>
  </si>
  <si>
    <t>132****1948</t>
  </si>
  <si>
    <t>田尔三</t>
  </si>
  <si>
    <t>62218405******62380</t>
  </si>
  <si>
    <t>137****3202</t>
  </si>
  <si>
    <t>田兆炎</t>
  </si>
  <si>
    <t>90307120******00053535</t>
  </si>
  <si>
    <t>131****6123</t>
  </si>
  <si>
    <t>张玉端</t>
  </si>
  <si>
    <t>62303625******75604</t>
  </si>
  <si>
    <t>田荣盛</t>
  </si>
  <si>
    <t>62218405******54499</t>
  </si>
  <si>
    <t>137****4641</t>
  </si>
  <si>
    <t>田荣杨</t>
  </si>
  <si>
    <t>62218405******54481</t>
  </si>
  <si>
    <t>132****1452</t>
  </si>
  <si>
    <t>62218405******93104</t>
  </si>
  <si>
    <t>138****1115</t>
  </si>
  <si>
    <t>张乃堆</t>
  </si>
  <si>
    <t>139****1626</t>
  </si>
  <si>
    <t>张乃锦</t>
  </si>
  <si>
    <t>62218405******53128</t>
  </si>
  <si>
    <t>132****1918</t>
  </si>
  <si>
    <t>田兆志</t>
  </si>
  <si>
    <t>62218405******62596</t>
  </si>
  <si>
    <t>131****6636</t>
  </si>
  <si>
    <t>90307120******00053624</t>
  </si>
  <si>
    <t>136****2469</t>
  </si>
  <si>
    <t>田尔建</t>
  </si>
  <si>
    <t>62218405******88535</t>
  </si>
  <si>
    <t>131****0460</t>
  </si>
  <si>
    <t>田尔佳</t>
  </si>
  <si>
    <t>62218405******85171</t>
  </si>
  <si>
    <t>138****7377</t>
  </si>
  <si>
    <t>张兴埜</t>
  </si>
  <si>
    <t>62218405******63032</t>
  </si>
  <si>
    <t>133****1882</t>
  </si>
  <si>
    <t>张乃禄</t>
  </si>
  <si>
    <t>62218405******62208</t>
  </si>
  <si>
    <t>135****2877</t>
  </si>
  <si>
    <t>郑新夏</t>
  </si>
  <si>
    <t>62218405******63784</t>
  </si>
  <si>
    <t>137****9127</t>
  </si>
  <si>
    <t>郑新权</t>
  </si>
  <si>
    <t>62218405******54663</t>
  </si>
  <si>
    <t>郑昌绪</t>
  </si>
  <si>
    <t>62218405******63966</t>
  </si>
  <si>
    <t>139****5035</t>
  </si>
  <si>
    <t>郑昌科</t>
  </si>
  <si>
    <t>90307120******00053704</t>
  </si>
  <si>
    <t>139****3793</t>
  </si>
  <si>
    <t>62218405******93526</t>
  </si>
  <si>
    <t>133****6215</t>
  </si>
  <si>
    <t>62218405******93575</t>
  </si>
  <si>
    <t>133****8226</t>
  </si>
  <si>
    <t>郑家杞</t>
  </si>
  <si>
    <t>62218405******93625</t>
  </si>
  <si>
    <t>131****6242</t>
  </si>
  <si>
    <t>郑家海</t>
  </si>
  <si>
    <t>90307120******00053740</t>
  </si>
  <si>
    <t>136****7675</t>
  </si>
  <si>
    <t>郑昌周</t>
  </si>
  <si>
    <t>62218405******93799</t>
  </si>
  <si>
    <t>郑昌稳</t>
  </si>
  <si>
    <t>62218405******63420</t>
  </si>
  <si>
    <t>132****2715</t>
  </si>
  <si>
    <t>郑新川</t>
  </si>
  <si>
    <t>62218405******93682</t>
  </si>
  <si>
    <t>131****7311</t>
  </si>
  <si>
    <t>张占乐</t>
  </si>
  <si>
    <t>62218405******63255</t>
  </si>
  <si>
    <t>133****4870</t>
  </si>
  <si>
    <t>62218405******64030</t>
  </si>
  <si>
    <t>135****0168</t>
  </si>
  <si>
    <t>郑昌岩</t>
  </si>
  <si>
    <t>62218405******63735</t>
  </si>
  <si>
    <t>131****4461</t>
  </si>
  <si>
    <t>郑昌盈</t>
  </si>
  <si>
    <t>62218405******93567</t>
  </si>
  <si>
    <t>135****3746</t>
  </si>
  <si>
    <t>62218405******93443</t>
  </si>
  <si>
    <t>136****8316</t>
  </si>
  <si>
    <t>郑昌桓</t>
  </si>
  <si>
    <t>90307120******00053848</t>
  </si>
  <si>
    <t>139****7960</t>
  </si>
  <si>
    <t>张兴秋</t>
  </si>
  <si>
    <t>62218405******93393</t>
  </si>
  <si>
    <t>135****3489</t>
  </si>
  <si>
    <t>郑宜添</t>
  </si>
  <si>
    <t>62218405******64089</t>
  </si>
  <si>
    <t>139****0389</t>
  </si>
  <si>
    <t>62218405******54606</t>
  </si>
  <si>
    <t>131****5804</t>
  </si>
  <si>
    <t>郑其积</t>
  </si>
  <si>
    <t>62218405******88584</t>
  </si>
  <si>
    <t>135****9551</t>
  </si>
  <si>
    <t>林美邦</t>
  </si>
  <si>
    <t>62218405******63271</t>
  </si>
  <si>
    <t>134****2957</t>
  </si>
  <si>
    <t>90307120******00053900</t>
  </si>
  <si>
    <t>郑家武</t>
  </si>
  <si>
    <t>62218405******63404</t>
  </si>
  <si>
    <t>134****7476</t>
  </si>
  <si>
    <t>郑家乾</t>
  </si>
  <si>
    <t>62218405******63289</t>
  </si>
  <si>
    <t>136****5155</t>
  </si>
  <si>
    <t>林长太</t>
  </si>
  <si>
    <t>62218405******64006</t>
  </si>
  <si>
    <t>131****2816</t>
  </si>
  <si>
    <t>郑家合</t>
  </si>
  <si>
    <t>62218405******63412</t>
  </si>
  <si>
    <t>133****9264</t>
  </si>
  <si>
    <t>郑昌求</t>
  </si>
  <si>
    <t>62218405******63636</t>
  </si>
  <si>
    <t>133****6160</t>
  </si>
  <si>
    <t>郑家东</t>
  </si>
  <si>
    <t>62218405******93302</t>
  </si>
  <si>
    <t>131****4977</t>
  </si>
  <si>
    <t>62218405******63305</t>
  </si>
  <si>
    <t>138****1985</t>
  </si>
  <si>
    <t>郑家赐</t>
  </si>
  <si>
    <t>62218405******93385</t>
  </si>
  <si>
    <t>134****4918</t>
  </si>
  <si>
    <t>62218405******63891</t>
  </si>
  <si>
    <t>133****3875</t>
  </si>
  <si>
    <t>62218405******93484</t>
  </si>
  <si>
    <t>138****9380</t>
  </si>
  <si>
    <t>张玉杞</t>
  </si>
  <si>
    <t>62218405******66530</t>
  </si>
  <si>
    <t>139****6772</t>
  </si>
  <si>
    <t>郑家孟</t>
  </si>
  <si>
    <t>62218405******63925</t>
  </si>
  <si>
    <t>137****9580</t>
  </si>
  <si>
    <t>郑家场</t>
  </si>
  <si>
    <t>62218405******93211</t>
  </si>
  <si>
    <t>132****9240</t>
  </si>
  <si>
    <t>62218405******04163</t>
  </si>
  <si>
    <t>133****0193</t>
  </si>
  <si>
    <t>郑昌得</t>
  </si>
  <si>
    <t>62218405******93716</t>
  </si>
  <si>
    <t>136****2637</t>
  </si>
  <si>
    <t>郑昌吉</t>
  </si>
  <si>
    <t>90307120******00054062</t>
  </si>
  <si>
    <t>136****2996</t>
  </si>
  <si>
    <t>90307120******00054071</t>
  </si>
  <si>
    <t>137****7162</t>
  </si>
  <si>
    <t>郑家潮</t>
  </si>
  <si>
    <t>62303625******86493</t>
  </si>
  <si>
    <t>135****3315</t>
  </si>
  <si>
    <t>郑家煅</t>
  </si>
  <si>
    <t>62303615******86014</t>
  </si>
  <si>
    <t>137****0679</t>
  </si>
  <si>
    <t>郑新喜</t>
  </si>
  <si>
    <t>90307120******00054115</t>
  </si>
  <si>
    <t>132****0009</t>
  </si>
  <si>
    <t>郑家雨</t>
  </si>
  <si>
    <t>62218405******63982</t>
  </si>
  <si>
    <t>136****6341</t>
  </si>
  <si>
    <t>郑宜烓</t>
  </si>
  <si>
    <t>62218405******54648</t>
  </si>
  <si>
    <t>138****0261</t>
  </si>
  <si>
    <t>郑家重</t>
  </si>
  <si>
    <t>62218405******93369</t>
  </si>
  <si>
    <t>132****0894</t>
  </si>
  <si>
    <t>137****6246</t>
  </si>
  <si>
    <t>62218405******93542</t>
  </si>
  <si>
    <t>132****7354</t>
  </si>
  <si>
    <t>张兴炯</t>
  </si>
  <si>
    <t>90307120******00296676</t>
  </si>
  <si>
    <t>131****4199</t>
  </si>
  <si>
    <t>张兴忠</t>
  </si>
  <si>
    <t>62218405******94763</t>
  </si>
  <si>
    <t>138****3378</t>
  </si>
  <si>
    <t>62218405******64683</t>
  </si>
  <si>
    <t>134****5307</t>
  </si>
  <si>
    <t>张兴七</t>
  </si>
  <si>
    <t>62218405******64584</t>
  </si>
  <si>
    <t>137****5814</t>
  </si>
  <si>
    <t>62218405******94755</t>
  </si>
  <si>
    <t>135****4962</t>
  </si>
  <si>
    <t>张乃孙</t>
  </si>
  <si>
    <t>62218405******94557</t>
  </si>
  <si>
    <t>131****9412</t>
  </si>
  <si>
    <t>62218405******64592</t>
  </si>
  <si>
    <t>133****6342</t>
  </si>
  <si>
    <t>62303615******40951</t>
  </si>
  <si>
    <t>131****5643</t>
  </si>
  <si>
    <t>郑昌红</t>
  </si>
  <si>
    <t>62218405******64667</t>
  </si>
  <si>
    <t>137****1619</t>
  </si>
  <si>
    <t>62218405******93989</t>
  </si>
  <si>
    <t>132****9828</t>
  </si>
  <si>
    <t>张兴吉</t>
  </si>
  <si>
    <t>62218405******94532</t>
  </si>
  <si>
    <t>132****4297</t>
  </si>
  <si>
    <t>62218405******64600</t>
  </si>
  <si>
    <t>132****7492</t>
  </si>
  <si>
    <t>张家湖</t>
  </si>
  <si>
    <t>62218405******95604</t>
  </si>
  <si>
    <t>135****3584</t>
  </si>
  <si>
    <t>张占盆</t>
  </si>
  <si>
    <t>62218405******64766</t>
  </si>
  <si>
    <t>138****0214</t>
  </si>
  <si>
    <t>张占赞</t>
  </si>
  <si>
    <t>62218405******94425</t>
  </si>
  <si>
    <t>134****2641</t>
  </si>
  <si>
    <t>张兴电</t>
  </si>
  <si>
    <t>62218405******93922</t>
  </si>
  <si>
    <t>138****5507</t>
  </si>
  <si>
    <t>张乃木</t>
  </si>
  <si>
    <t>90307120******00054348</t>
  </si>
  <si>
    <t>139****2993</t>
  </si>
  <si>
    <t>张占潘</t>
  </si>
  <si>
    <t>62218405******94029</t>
  </si>
  <si>
    <t>135****2029</t>
  </si>
  <si>
    <t>张昌文</t>
  </si>
  <si>
    <t>62218405******94805</t>
  </si>
  <si>
    <t>138****9624</t>
  </si>
  <si>
    <t>张兴洋</t>
  </si>
  <si>
    <t>62218405******94078</t>
  </si>
  <si>
    <t>133****8899</t>
  </si>
  <si>
    <t>张兴各</t>
  </si>
  <si>
    <t>90307120******00054384</t>
  </si>
  <si>
    <t>134****1930</t>
  </si>
  <si>
    <t>张家龙</t>
  </si>
  <si>
    <t>62218405******64576</t>
  </si>
  <si>
    <t>138****4491</t>
  </si>
  <si>
    <t>张占尧</t>
  </si>
  <si>
    <t>90307120******00054400</t>
  </si>
  <si>
    <t>133****5361</t>
  </si>
  <si>
    <t>张占基</t>
  </si>
  <si>
    <t>62218405******94359</t>
  </si>
  <si>
    <t>139****5134</t>
  </si>
  <si>
    <t>张家团</t>
  </si>
  <si>
    <t>62218405******31451</t>
  </si>
  <si>
    <t>133****2421</t>
  </si>
  <si>
    <t>郑家厚</t>
  </si>
  <si>
    <t>62218405******94326</t>
  </si>
  <si>
    <t>137****3678</t>
  </si>
  <si>
    <t>张乃梓</t>
  </si>
  <si>
    <t>62218405******64725</t>
  </si>
  <si>
    <t>林兰香</t>
  </si>
  <si>
    <t>62218405******64717</t>
  </si>
  <si>
    <t>132****0586</t>
  </si>
  <si>
    <t>张乃志</t>
  </si>
  <si>
    <t>90307120******00054464</t>
  </si>
  <si>
    <t>135****4462</t>
  </si>
  <si>
    <t>张家拾</t>
  </si>
  <si>
    <t>62218405******64832</t>
  </si>
  <si>
    <t>136****0830</t>
  </si>
  <si>
    <t>张家从</t>
  </si>
  <si>
    <t>62218405******16077</t>
  </si>
  <si>
    <t>137****9134</t>
  </si>
  <si>
    <t>张乃求</t>
  </si>
  <si>
    <t>62218405******64535</t>
  </si>
  <si>
    <t>139****6027</t>
  </si>
  <si>
    <t>张乃垒</t>
  </si>
  <si>
    <t>62218405******94375</t>
  </si>
  <si>
    <t>133****1283</t>
  </si>
  <si>
    <t>张家赤</t>
  </si>
  <si>
    <t>62218405******64758</t>
  </si>
  <si>
    <t>138****2374</t>
  </si>
  <si>
    <t>张家锡</t>
  </si>
  <si>
    <t>90307120******00207745</t>
  </si>
  <si>
    <t>132****5347</t>
  </si>
  <si>
    <t>张昌烨</t>
  </si>
  <si>
    <t>62218405******94474</t>
  </si>
  <si>
    <t>133****8096</t>
  </si>
  <si>
    <t>张家桂</t>
  </si>
  <si>
    <t>90307120******00054543</t>
  </si>
  <si>
    <t>133****6438</t>
  </si>
  <si>
    <t>张家得</t>
  </si>
  <si>
    <t>62218405******64444</t>
  </si>
  <si>
    <t>135****7096</t>
  </si>
  <si>
    <t>张乃邦</t>
  </si>
  <si>
    <t>62218405******93864</t>
  </si>
  <si>
    <t>138****8902</t>
  </si>
  <si>
    <t>张家秋</t>
  </si>
  <si>
    <t>62218405******94144</t>
  </si>
  <si>
    <t>134****7199</t>
  </si>
  <si>
    <t>张家樟</t>
  </si>
  <si>
    <t>90307120******00054598</t>
  </si>
  <si>
    <t>138****3719</t>
  </si>
  <si>
    <t>张乃凤</t>
  </si>
  <si>
    <t>62218405******94466</t>
  </si>
  <si>
    <t>138****8090</t>
  </si>
  <si>
    <t>62218405******93898</t>
  </si>
  <si>
    <t>133****7005</t>
  </si>
  <si>
    <t>张兴芬</t>
  </si>
  <si>
    <t>90307120******00209333</t>
  </si>
  <si>
    <t>131****5477</t>
  </si>
  <si>
    <t>张兴德</t>
  </si>
  <si>
    <t>62218405******93963</t>
  </si>
  <si>
    <t>136****5526</t>
  </si>
  <si>
    <t>62218405******94383</t>
  </si>
  <si>
    <t>136****6113</t>
  </si>
  <si>
    <t>张乃友</t>
  </si>
  <si>
    <t>62218405******94110</t>
  </si>
  <si>
    <t>张乃昌</t>
  </si>
  <si>
    <t>90307120******00054669</t>
  </si>
  <si>
    <t>133****3632</t>
  </si>
  <si>
    <t>张昌斌</t>
  </si>
  <si>
    <t>62218405******64329</t>
  </si>
  <si>
    <t>137****3946</t>
  </si>
  <si>
    <t>张兴堘</t>
  </si>
  <si>
    <t>62218405******64691</t>
  </si>
  <si>
    <t>131****0884</t>
  </si>
  <si>
    <t>廖幼春</t>
  </si>
  <si>
    <t>62218405******94524</t>
  </si>
  <si>
    <t>136****9637</t>
  </si>
  <si>
    <t>郭秀莲</t>
  </si>
  <si>
    <t>62218405******64386</t>
  </si>
  <si>
    <t>张家迎</t>
  </si>
  <si>
    <t>62218405******65078</t>
  </si>
  <si>
    <t>131****6425</t>
  </si>
  <si>
    <t>郑美珠</t>
  </si>
  <si>
    <t>62218405******31543</t>
  </si>
  <si>
    <t>134****3893</t>
  </si>
  <si>
    <t>张家源</t>
  </si>
  <si>
    <t>62218405******65250</t>
  </si>
  <si>
    <t>133****2436</t>
  </si>
  <si>
    <t>张家流</t>
  </si>
  <si>
    <t>62218405******94870</t>
  </si>
  <si>
    <t>132****6678</t>
  </si>
  <si>
    <t>张占布</t>
  </si>
  <si>
    <t>62218405******65037</t>
  </si>
  <si>
    <t>张占箱</t>
  </si>
  <si>
    <t>62218405******65136</t>
  </si>
  <si>
    <t>139****2372</t>
  </si>
  <si>
    <t>张文琴</t>
  </si>
  <si>
    <t>62218405******54796</t>
  </si>
  <si>
    <t>134****2311</t>
  </si>
  <si>
    <t>张乃贝</t>
  </si>
  <si>
    <t>62218405******88642</t>
  </si>
  <si>
    <t>135****4432</t>
  </si>
  <si>
    <t>张昌全</t>
  </si>
  <si>
    <t>90307120******00054776</t>
  </si>
  <si>
    <t>138****2672</t>
  </si>
  <si>
    <t>张乃尉</t>
  </si>
  <si>
    <t>62218405******66290</t>
  </si>
  <si>
    <t>131****4145</t>
  </si>
  <si>
    <t>田尔灿</t>
  </si>
  <si>
    <t>90307120******00054794</t>
  </si>
  <si>
    <t>132****0664</t>
  </si>
  <si>
    <t>张兴远</t>
  </si>
  <si>
    <t>62218405******65235</t>
  </si>
  <si>
    <t>134****3602</t>
  </si>
  <si>
    <t>张乃国</t>
  </si>
  <si>
    <t>62218405******66167</t>
  </si>
  <si>
    <t>张占海</t>
  </si>
  <si>
    <t>62218405******94912</t>
  </si>
  <si>
    <t>131****6277</t>
  </si>
  <si>
    <t>张上周</t>
  </si>
  <si>
    <t>62218405******64956</t>
  </si>
  <si>
    <t>134****5654</t>
  </si>
  <si>
    <t>张家洪</t>
  </si>
  <si>
    <t>62218405******95331</t>
  </si>
  <si>
    <t>张上长</t>
  </si>
  <si>
    <t>90307120******00054856</t>
  </si>
  <si>
    <t>136****2420</t>
  </si>
  <si>
    <t>张兴煌</t>
  </si>
  <si>
    <t>62218405******66118</t>
  </si>
  <si>
    <t>139****7591</t>
  </si>
  <si>
    <t>张家奇</t>
  </si>
  <si>
    <t>62218405******65243</t>
  </si>
  <si>
    <t>131****9305</t>
  </si>
  <si>
    <t>张家义</t>
  </si>
  <si>
    <t>62218405******64931</t>
  </si>
  <si>
    <t>132****3818</t>
  </si>
  <si>
    <t>张家亮</t>
  </si>
  <si>
    <t>62218405******65177</t>
  </si>
  <si>
    <t>134****5091</t>
  </si>
  <si>
    <t>张乃绳</t>
  </si>
  <si>
    <t>62218405******95174</t>
  </si>
  <si>
    <t>134****1702</t>
  </si>
  <si>
    <t>张家实</t>
  </si>
  <si>
    <t>62218405******65219</t>
  </si>
  <si>
    <t>133****0757</t>
  </si>
  <si>
    <t>张家灼</t>
  </si>
  <si>
    <t>62218405******56523</t>
  </si>
  <si>
    <t>138****0716</t>
  </si>
  <si>
    <t>张兴城</t>
  </si>
  <si>
    <t>62218405******65946</t>
  </si>
  <si>
    <t>134****8750</t>
  </si>
  <si>
    <t>张占灿</t>
  </si>
  <si>
    <t>62218405******66381</t>
  </si>
  <si>
    <t>134****5883</t>
  </si>
  <si>
    <t>张占枝</t>
  </si>
  <si>
    <t>62218405******95026</t>
  </si>
  <si>
    <t>张占熙</t>
  </si>
  <si>
    <t>62218405******65870</t>
  </si>
  <si>
    <t>132****0374</t>
  </si>
  <si>
    <t>张上志</t>
  </si>
  <si>
    <t>62218405******95307</t>
  </si>
  <si>
    <t>135****0385</t>
  </si>
  <si>
    <t>张上添</t>
  </si>
  <si>
    <t>62218405******65284</t>
  </si>
  <si>
    <t>135****0945</t>
  </si>
  <si>
    <t>张乃绍</t>
  </si>
  <si>
    <t>62218405******66357</t>
  </si>
  <si>
    <t>张乃良</t>
  </si>
  <si>
    <t>62218405******66191</t>
  </si>
  <si>
    <t>139****4410</t>
  </si>
  <si>
    <t>张占杭</t>
  </si>
  <si>
    <t>90307120******00055016</t>
  </si>
  <si>
    <t>135****8387</t>
  </si>
  <si>
    <t>张家灯</t>
  </si>
  <si>
    <t>62218405******64923</t>
  </si>
  <si>
    <t>134****1705</t>
  </si>
  <si>
    <t>张兴常</t>
  </si>
  <si>
    <t>62218405******53342</t>
  </si>
  <si>
    <t>132****5163</t>
  </si>
  <si>
    <t>张家林</t>
  </si>
  <si>
    <t>62218405******65557</t>
  </si>
  <si>
    <t>137****1686</t>
  </si>
  <si>
    <t>张占捐</t>
  </si>
  <si>
    <t>62218405******54788</t>
  </si>
  <si>
    <t>135****4248</t>
  </si>
  <si>
    <t>张兴桂</t>
  </si>
  <si>
    <t>62218405******95133</t>
  </si>
  <si>
    <t>136****4030</t>
  </si>
  <si>
    <t>张上邦</t>
  </si>
  <si>
    <t>62303625******75786</t>
  </si>
  <si>
    <t>133****8796</t>
  </si>
  <si>
    <t>62218405******88634</t>
  </si>
  <si>
    <t>139****4910</t>
  </si>
  <si>
    <t>62218405******17093</t>
  </si>
  <si>
    <t>139****6938</t>
  </si>
  <si>
    <t>张乃旦</t>
  </si>
  <si>
    <t>62218405******94920</t>
  </si>
  <si>
    <t>131****5572</t>
  </si>
  <si>
    <t>62218405******66324</t>
  </si>
  <si>
    <t>138****5366</t>
  </si>
  <si>
    <t>62218405******66274</t>
  </si>
  <si>
    <t>131****2202</t>
  </si>
  <si>
    <t>张家叁</t>
  </si>
  <si>
    <t>62218405******65094</t>
  </si>
  <si>
    <t>133****3876</t>
  </si>
  <si>
    <t>62218405******88683</t>
  </si>
  <si>
    <t>131****5857</t>
  </si>
  <si>
    <t>张乃尧</t>
  </si>
  <si>
    <t>62218405******54838</t>
  </si>
  <si>
    <t>138****9808</t>
  </si>
  <si>
    <t>62218405******54879</t>
  </si>
  <si>
    <t>139****9413</t>
  </si>
  <si>
    <t>90307120******00055169</t>
  </si>
  <si>
    <t>138****9047</t>
  </si>
  <si>
    <t>张乃跃</t>
  </si>
  <si>
    <t>62218405******65011</t>
  </si>
  <si>
    <t>131****2403</t>
  </si>
  <si>
    <t>张乃堦</t>
  </si>
  <si>
    <t>62218405******95216</t>
  </si>
  <si>
    <t>138****9285</t>
  </si>
  <si>
    <t>张乃原</t>
  </si>
  <si>
    <t>62218405******66365</t>
  </si>
  <si>
    <t>137****5778</t>
  </si>
  <si>
    <t>张家增</t>
  </si>
  <si>
    <t>62218405******65193</t>
  </si>
  <si>
    <t>138****3332</t>
  </si>
  <si>
    <t>张家楼</t>
  </si>
  <si>
    <t>90307120******00055212</t>
  </si>
  <si>
    <t>136****3231</t>
  </si>
  <si>
    <t>张家合</t>
  </si>
  <si>
    <t>62218405******65276</t>
  </si>
  <si>
    <t>张兴淦</t>
  </si>
  <si>
    <t>62218405******65110</t>
  </si>
  <si>
    <t>137****1220</t>
  </si>
  <si>
    <t>张乃煌</t>
  </si>
  <si>
    <t>62218405******95661</t>
  </si>
  <si>
    <t>131****7754</t>
  </si>
  <si>
    <t>张乃久</t>
  </si>
  <si>
    <t>62218405******85437</t>
  </si>
  <si>
    <t>132****2681</t>
  </si>
  <si>
    <t>张乃叁</t>
  </si>
  <si>
    <t>62218405******57393</t>
  </si>
  <si>
    <t>138****8852</t>
  </si>
  <si>
    <t>张家随</t>
  </si>
  <si>
    <t>62218405******67207</t>
  </si>
  <si>
    <t>139****9063</t>
  </si>
  <si>
    <t>62218405******85460</t>
  </si>
  <si>
    <t>131****2911</t>
  </si>
  <si>
    <t>张兴陆</t>
  </si>
  <si>
    <t>62218405******85452</t>
  </si>
  <si>
    <t>138****8783</t>
  </si>
  <si>
    <t>张兴军</t>
  </si>
  <si>
    <t>62218405******66738</t>
  </si>
  <si>
    <t>136****7369</t>
  </si>
  <si>
    <t>62218405******95513</t>
  </si>
  <si>
    <t>134****6362</t>
  </si>
  <si>
    <t>张乃崔</t>
  </si>
  <si>
    <t>62218405******29782</t>
  </si>
  <si>
    <t>62218405******95778</t>
  </si>
  <si>
    <t>131****2570</t>
  </si>
  <si>
    <t>张家多</t>
  </si>
  <si>
    <t>62218405******54895</t>
  </si>
  <si>
    <t>131****9143</t>
  </si>
  <si>
    <t>张家芳</t>
  </si>
  <si>
    <t>62218405******53425</t>
  </si>
  <si>
    <t>135****5590</t>
  </si>
  <si>
    <t>张兴桔</t>
  </si>
  <si>
    <t>62218405******85445</t>
  </si>
  <si>
    <t>132****3908</t>
  </si>
  <si>
    <t>廖春娥</t>
  </si>
  <si>
    <t>62218405******95638</t>
  </si>
  <si>
    <t>138****2083</t>
  </si>
  <si>
    <t>张乃华</t>
  </si>
  <si>
    <t>62218405******88725</t>
  </si>
  <si>
    <t>134****5431</t>
  </si>
  <si>
    <t>张乃操</t>
  </si>
  <si>
    <t>90307120******00055392</t>
  </si>
  <si>
    <t>137****1079</t>
  </si>
  <si>
    <t>张乃化</t>
  </si>
  <si>
    <t>90307120******00055409</t>
  </si>
  <si>
    <t>134****7551</t>
  </si>
  <si>
    <t>62218405******67090</t>
  </si>
  <si>
    <t>133****5926</t>
  </si>
  <si>
    <t>张乃灼</t>
  </si>
  <si>
    <t>90307120******00055427</t>
  </si>
  <si>
    <t>134****1572</t>
  </si>
  <si>
    <t>62218405******66761</t>
  </si>
  <si>
    <t>132****6565</t>
  </si>
  <si>
    <t>62218405******66852</t>
  </si>
  <si>
    <t>135****5577</t>
  </si>
  <si>
    <t>62218405******95554</t>
  </si>
  <si>
    <t>134****6715</t>
  </si>
  <si>
    <t>蒋新妹</t>
  </si>
  <si>
    <t>62218405******95547</t>
  </si>
  <si>
    <t>134****6813</t>
  </si>
  <si>
    <t>90307120******00537782</t>
  </si>
  <si>
    <t>133****3157</t>
  </si>
  <si>
    <t>62218405******95653</t>
  </si>
  <si>
    <t>134****5340</t>
  </si>
  <si>
    <t>62218405******67074</t>
  </si>
  <si>
    <t>133****9445</t>
  </si>
  <si>
    <t>张乃地</t>
  </si>
  <si>
    <t>62218405******67140</t>
  </si>
  <si>
    <t>132****0393</t>
  </si>
  <si>
    <t>62218405******95455</t>
  </si>
  <si>
    <t>136****6153</t>
  </si>
  <si>
    <t>张美娇</t>
  </si>
  <si>
    <t>62218405******66969</t>
  </si>
  <si>
    <t>132****8642</t>
  </si>
  <si>
    <t>62218405******95760</t>
  </si>
  <si>
    <t>136****6964</t>
  </si>
  <si>
    <t>张兴荣</t>
  </si>
  <si>
    <t>62218405******66936</t>
  </si>
  <si>
    <t>137****8384</t>
  </si>
  <si>
    <t>张兴和</t>
  </si>
  <si>
    <t>62218405******65599</t>
  </si>
  <si>
    <t>135****4820</t>
  </si>
  <si>
    <t>林美妹</t>
  </si>
  <si>
    <t>90307120******00055560</t>
  </si>
  <si>
    <t>131****3264</t>
  </si>
  <si>
    <t>62218405******67124</t>
  </si>
  <si>
    <t>133****4395</t>
  </si>
  <si>
    <t>张兴玉</t>
  </si>
  <si>
    <t>62303625******27682</t>
  </si>
  <si>
    <t>张乃角</t>
  </si>
  <si>
    <t>62218405******66845</t>
  </si>
  <si>
    <t>132****3620</t>
  </si>
  <si>
    <t>张乃标</t>
  </si>
  <si>
    <t>62218405******66902</t>
  </si>
  <si>
    <t>131****9560</t>
  </si>
  <si>
    <t>62303625******86527</t>
  </si>
  <si>
    <t>139****2687</t>
  </si>
  <si>
    <t>张乃益</t>
  </si>
  <si>
    <t>62218405******67033</t>
  </si>
  <si>
    <t>139****2435</t>
  </si>
  <si>
    <t>林桂芳</t>
  </si>
  <si>
    <t>62218405******95745</t>
  </si>
  <si>
    <t>136****0400</t>
  </si>
  <si>
    <t>张乃岩</t>
  </si>
  <si>
    <t>62218405******95596</t>
  </si>
  <si>
    <t>139****7472</t>
  </si>
  <si>
    <t>林其海</t>
  </si>
  <si>
    <t>62218405******88840</t>
  </si>
  <si>
    <t>138****4592</t>
  </si>
  <si>
    <t>林其流</t>
  </si>
  <si>
    <t>90307120******00287622</t>
  </si>
  <si>
    <t>138****3388</t>
  </si>
  <si>
    <t>林荣建</t>
  </si>
  <si>
    <t>62218405******31592</t>
  </si>
  <si>
    <t>138****9569</t>
  </si>
  <si>
    <t>林青旭</t>
  </si>
  <si>
    <t>62218405******67561</t>
  </si>
  <si>
    <t>139****0826</t>
  </si>
  <si>
    <t>62218405******85478</t>
  </si>
  <si>
    <t>139****5881</t>
  </si>
  <si>
    <t>张玉芬</t>
  </si>
  <si>
    <t>62218405******55525</t>
  </si>
  <si>
    <t>138****0452</t>
  </si>
  <si>
    <t>林青柳</t>
  </si>
  <si>
    <t>62218405******95927</t>
  </si>
  <si>
    <t>137****7070</t>
  </si>
  <si>
    <t>62218405******95935</t>
  </si>
  <si>
    <t>137****3020</t>
  </si>
  <si>
    <t>林友群</t>
  </si>
  <si>
    <t>62218405******54937</t>
  </si>
  <si>
    <t>132****0467</t>
  </si>
  <si>
    <t>林荣仁</t>
  </si>
  <si>
    <t>62218405******67769</t>
  </si>
  <si>
    <t>137****0386</t>
  </si>
  <si>
    <t>62218405******67546</t>
  </si>
  <si>
    <t>132****7428</t>
  </si>
  <si>
    <t>林其赤</t>
  </si>
  <si>
    <t>62218405******67629</t>
  </si>
  <si>
    <t>134****7546</t>
  </si>
  <si>
    <t>林其聪</t>
  </si>
  <si>
    <t>90307120******00055784</t>
  </si>
  <si>
    <t>134****1238</t>
  </si>
  <si>
    <t>林其上</t>
  </si>
  <si>
    <t>62218405******95901</t>
  </si>
  <si>
    <t>132****3440</t>
  </si>
  <si>
    <t>林友鹤</t>
  </si>
  <si>
    <t>90307120******00055800</t>
  </si>
  <si>
    <t>131****0773</t>
  </si>
  <si>
    <t>62218405******96297</t>
  </si>
  <si>
    <t>林长得</t>
  </si>
  <si>
    <t>62218405******67504</t>
  </si>
  <si>
    <t>132****7885</t>
  </si>
  <si>
    <t>林青宝</t>
  </si>
  <si>
    <t>62218405******88832</t>
  </si>
  <si>
    <t>134****7621</t>
  </si>
  <si>
    <t>林其增</t>
  </si>
  <si>
    <t>90307120******00055846</t>
  </si>
  <si>
    <t>134****6184</t>
  </si>
  <si>
    <t>林其针</t>
  </si>
  <si>
    <t>62218405******67603</t>
  </si>
  <si>
    <t>133****2952</t>
  </si>
  <si>
    <t>林其隆</t>
  </si>
  <si>
    <t>90307120******00055864</t>
  </si>
  <si>
    <t>137****3523</t>
  </si>
  <si>
    <t>林其谊</t>
  </si>
  <si>
    <t>90307120******00055873</t>
  </si>
  <si>
    <t>138****2853</t>
  </si>
  <si>
    <t>林其鸿</t>
  </si>
  <si>
    <t>62218405******67553</t>
  </si>
  <si>
    <t>134****1828</t>
  </si>
  <si>
    <t>林美宗</t>
  </si>
  <si>
    <t>90307120******00055891</t>
  </si>
  <si>
    <t>138****2112</t>
  </si>
  <si>
    <t>林美祖</t>
  </si>
  <si>
    <t>62218405******16218</t>
  </si>
  <si>
    <t>131****7552</t>
  </si>
  <si>
    <t>林美跃</t>
  </si>
  <si>
    <t>90307120******00055917</t>
  </si>
  <si>
    <t>132****6520</t>
  </si>
  <si>
    <t>林美平</t>
  </si>
  <si>
    <t>62218405******45740</t>
  </si>
  <si>
    <t>136****1034</t>
  </si>
  <si>
    <t>林其添</t>
  </si>
  <si>
    <t>62218405******67686</t>
  </si>
  <si>
    <t>132****2347</t>
  </si>
  <si>
    <t>林其雄</t>
  </si>
  <si>
    <t>62218405******95984</t>
  </si>
  <si>
    <t>134****3007</t>
  </si>
  <si>
    <t>林其桔</t>
  </si>
  <si>
    <t>62218405******96180</t>
  </si>
  <si>
    <t>131****6655</t>
  </si>
  <si>
    <t>林其恢</t>
  </si>
  <si>
    <t>62218405******96214</t>
  </si>
  <si>
    <t>136****6833</t>
  </si>
  <si>
    <t>林其新</t>
  </si>
  <si>
    <t>62218405******53482</t>
  </si>
  <si>
    <t>135****0839</t>
  </si>
  <si>
    <t>林长将</t>
  </si>
  <si>
    <t>62218405******96040</t>
  </si>
  <si>
    <t>139****7202</t>
  </si>
  <si>
    <t>林长士</t>
  </si>
  <si>
    <t>62218405******53441</t>
  </si>
  <si>
    <t>134****8503</t>
  </si>
  <si>
    <t>林其迪</t>
  </si>
  <si>
    <t>90307120******00055999</t>
  </si>
  <si>
    <t>139****8237</t>
  </si>
  <si>
    <t>林友功</t>
  </si>
  <si>
    <t>62218405******55009</t>
  </si>
  <si>
    <t>135****8624</t>
  </si>
  <si>
    <t>林友趣</t>
  </si>
  <si>
    <t>62218405******95851</t>
  </si>
  <si>
    <t>林其文</t>
  </si>
  <si>
    <t>62218405******95786</t>
  </si>
  <si>
    <t>132****8345</t>
  </si>
  <si>
    <t>林其治</t>
  </si>
  <si>
    <t>62218405******96008</t>
  </si>
  <si>
    <t>132****3517</t>
  </si>
  <si>
    <t>林长岱</t>
  </si>
  <si>
    <t>62218405******67272</t>
  </si>
  <si>
    <t>139****6359</t>
  </si>
  <si>
    <t>林其祜</t>
  </si>
  <si>
    <t>62218405******67728</t>
  </si>
  <si>
    <t>132****2103</t>
  </si>
  <si>
    <t>广昌明</t>
  </si>
  <si>
    <t>62218405******68296</t>
  </si>
  <si>
    <t>136****2435</t>
  </si>
  <si>
    <t>林青旺</t>
  </si>
  <si>
    <t>62218405******89020</t>
  </si>
  <si>
    <t>133****2376</t>
  </si>
  <si>
    <t>林美托</t>
  </si>
  <si>
    <t>62218405******68528</t>
  </si>
  <si>
    <t>131****0703</t>
  </si>
  <si>
    <t>林美显</t>
  </si>
  <si>
    <t>62218405******88964</t>
  </si>
  <si>
    <t>136****5306</t>
  </si>
  <si>
    <t>林美土</t>
  </si>
  <si>
    <t>90307120******00056104</t>
  </si>
  <si>
    <t>137****4170</t>
  </si>
  <si>
    <t>林美松</t>
  </si>
  <si>
    <t>90307120******00538914</t>
  </si>
  <si>
    <t>137****1239</t>
  </si>
  <si>
    <t>林长河</t>
  </si>
  <si>
    <t>62218405******67868</t>
  </si>
  <si>
    <t>131****0906</t>
  </si>
  <si>
    <t>林荣路</t>
  </si>
  <si>
    <t>62218405******68437</t>
  </si>
  <si>
    <t>138****9231</t>
  </si>
  <si>
    <t>林荣奋</t>
  </si>
  <si>
    <t>90307120******00056140</t>
  </si>
  <si>
    <t>137****0033</t>
  </si>
  <si>
    <t>林荣庆</t>
  </si>
  <si>
    <t>62218405******68569</t>
  </si>
  <si>
    <t>135****4817</t>
  </si>
  <si>
    <t>林方珠</t>
  </si>
  <si>
    <t>90307120******00516894</t>
  </si>
  <si>
    <t>139****4111</t>
  </si>
  <si>
    <t>62218405******68429</t>
  </si>
  <si>
    <t>139****3636</t>
  </si>
  <si>
    <t>林长礼</t>
  </si>
  <si>
    <t>62218405******68650</t>
  </si>
  <si>
    <t>138****8242</t>
  </si>
  <si>
    <t>林美新</t>
  </si>
  <si>
    <t>62218405******68445</t>
  </si>
  <si>
    <t>133****7123</t>
  </si>
  <si>
    <t>林美根</t>
  </si>
  <si>
    <t>62218405******89012</t>
  </si>
  <si>
    <t>131****5302</t>
  </si>
  <si>
    <t>林美轮</t>
  </si>
  <si>
    <t>62218405******89004</t>
  </si>
  <si>
    <t>136****7262</t>
  </si>
  <si>
    <t>林美多</t>
  </si>
  <si>
    <t>90307120******00056220</t>
  </si>
  <si>
    <t>131****0065</t>
  </si>
  <si>
    <t>林青位</t>
  </si>
  <si>
    <t>62218405******16267</t>
  </si>
  <si>
    <t>131****7327</t>
  </si>
  <si>
    <t>林青金</t>
  </si>
  <si>
    <t>62218405******68098</t>
  </si>
  <si>
    <t>135****4541</t>
  </si>
  <si>
    <t>62218405******96800</t>
  </si>
  <si>
    <t>132****3492</t>
  </si>
  <si>
    <t>62218405******96537</t>
  </si>
  <si>
    <t>132****6036</t>
  </si>
  <si>
    <t>62218405******68593</t>
  </si>
  <si>
    <t>133****2484</t>
  </si>
  <si>
    <t>林美权</t>
  </si>
  <si>
    <t>62218405******67850</t>
  </si>
  <si>
    <t>133****6118</t>
  </si>
  <si>
    <t>林美河</t>
  </si>
  <si>
    <t>90307120******00056293</t>
  </si>
  <si>
    <t>136****3212</t>
  </si>
  <si>
    <t>林长选</t>
  </si>
  <si>
    <t>62218405******96834</t>
  </si>
  <si>
    <t>135****5619</t>
  </si>
  <si>
    <t>62218405******96867</t>
  </si>
  <si>
    <t>131****1798</t>
  </si>
  <si>
    <t>林其籍</t>
  </si>
  <si>
    <t>62218405******67835</t>
  </si>
  <si>
    <t>133****7476</t>
  </si>
  <si>
    <t>林美火</t>
  </si>
  <si>
    <t>62218405******68478</t>
  </si>
  <si>
    <t>135****9766</t>
  </si>
  <si>
    <t>林美主</t>
  </si>
  <si>
    <t>62218405******68551</t>
  </si>
  <si>
    <t>132****3050</t>
  </si>
  <si>
    <t>林美森</t>
  </si>
  <si>
    <t>90307120******00056355</t>
  </si>
  <si>
    <t>138****7810</t>
  </si>
  <si>
    <t>林美满</t>
  </si>
  <si>
    <t>62218405******96628</t>
  </si>
  <si>
    <t>135****1188</t>
  </si>
  <si>
    <t>林美源</t>
  </si>
  <si>
    <t>62218405******88923</t>
  </si>
  <si>
    <t>139****8129</t>
  </si>
  <si>
    <t>蒋清妹</t>
  </si>
  <si>
    <t>62218405******96784</t>
  </si>
  <si>
    <t>139****8298</t>
  </si>
  <si>
    <t>62218405******96511</t>
  </si>
  <si>
    <t>134****4422</t>
  </si>
  <si>
    <t>林美全</t>
  </si>
  <si>
    <t>62218405******96859</t>
  </si>
  <si>
    <t>137****1209</t>
  </si>
  <si>
    <t>林其元</t>
  </si>
  <si>
    <t>62218405******96412</t>
  </si>
  <si>
    <t>131****3842</t>
  </si>
  <si>
    <t>林长从</t>
  </si>
  <si>
    <t>62218405******55074</t>
  </si>
  <si>
    <t>139****1612</t>
  </si>
  <si>
    <t>林美明</t>
  </si>
  <si>
    <t>90307120******00450400</t>
  </si>
  <si>
    <t>139****8289</t>
  </si>
  <si>
    <t>林长彬</t>
  </si>
  <si>
    <t>62218405******68254</t>
  </si>
  <si>
    <t>133****0329</t>
  </si>
  <si>
    <t>62218405******68320</t>
  </si>
  <si>
    <t>138****3106</t>
  </si>
  <si>
    <t>郑桂芳</t>
  </si>
  <si>
    <t>62218405******97006</t>
  </si>
  <si>
    <t>133****2738</t>
  </si>
  <si>
    <t>林长宽</t>
  </si>
  <si>
    <t>62218405******68379</t>
  </si>
  <si>
    <t>133****2915</t>
  </si>
  <si>
    <t>林长润</t>
  </si>
  <si>
    <t>62218405******96743</t>
  </si>
  <si>
    <t>137****5436</t>
  </si>
  <si>
    <t>林长镳</t>
  </si>
  <si>
    <t>62218405******68353</t>
  </si>
  <si>
    <t>139****0401</t>
  </si>
  <si>
    <t>林美利</t>
  </si>
  <si>
    <t>62218405******69260</t>
  </si>
  <si>
    <t>林青丰</t>
  </si>
  <si>
    <t>62218405******89087</t>
  </si>
  <si>
    <t>137****3169</t>
  </si>
  <si>
    <t>62218405******68734</t>
  </si>
  <si>
    <t>137****1980</t>
  </si>
  <si>
    <t>林青松</t>
  </si>
  <si>
    <t>62218405******16275</t>
  </si>
  <si>
    <t>134****9438</t>
  </si>
  <si>
    <t>90307120******00056550</t>
  </si>
  <si>
    <t>139****9873</t>
  </si>
  <si>
    <t>林长钮</t>
  </si>
  <si>
    <t>90307120******00056569</t>
  </si>
  <si>
    <t>133****6150</t>
  </si>
  <si>
    <t>林美好</t>
  </si>
  <si>
    <t>90307120******00213042</t>
  </si>
  <si>
    <t>134****9752</t>
  </si>
  <si>
    <t>林美守</t>
  </si>
  <si>
    <t>62218405******89137</t>
  </si>
  <si>
    <t>132****0496</t>
  </si>
  <si>
    <t>林青宇</t>
  </si>
  <si>
    <t>62218405******97014</t>
  </si>
  <si>
    <t>133****0208</t>
  </si>
  <si>
    <t>62218405******55108</t>
  </si>
  <si>
    <t>132****2793</t>
  </si>
  <si>
    <t>林三妹</t>
  </si>
  <si>
    <t>62218405******28139</t>
  </si>
  <si>
    <t>133****8642</t>
  </si>
  <si>
    <t>林美炜</t>
  </si>
  <si>
    <t>62218405******97279</t>
  </si>
  <si>
    <t>138****2885</t>
  </si>
  <si>
    <t>林青对</t>
  </si>
  <si>
    <t>90307120******00436828</t>
  </si>
  <si>
    <t>林长泉</t>
  </si>
  <si>
    <t>62218405******69302</t>
  </si>
  <si>
    <t>131****9950</t>
  </si>
  <si>
    <t>林美治</t>
  </si>
  <si>
    <t>62218405******69286</t>
  </si>
  <si>
    <t>138****6324</t>
  </si>
  <si>
    <t>62218405******68684</t>
  </si>
  <si>
    <t>133****9654</t>
  </si>
  <si>
    <t>林青康</t>
  </si>
  <si>
    <t>62218405******68783</t>
  </si>
  <si>
    <t>136****9362</t>
  </si>
  <si>
    <t>林青灯</t>
  </si>
  <si>
    <t>62218405******97337</t>
  </si>
  <si>
    <t>137****5393</t>
  </si>
  <si>
    <t>林美珍</t>
  </si>
  <si>
    <t>62218405******68700</t>
  </si>
  <si>
    <t>131****5411</t>
  </si>
  <si>
    <t>林青双</t>
  </si>
  <si>
    <t>90307120******00056701</t>
  </si>
  <si>
    <t>136****2520</t>
  </si>
  <si>
    <t>90307120******00056710</t>
  </si>
  <si>
    <t>132****3139</t>
  </si>
  <si>
    <t>林美荣</t>
  </si>
  <si>
    <t>62218405******97121</t>
  </si>
  <si>
    <t>131****1571</t>
  </si>
  <si>
    <t>广上林</t>
  </si>
  <si>
    <t>62218405******89111</t>
  </si>
  <si>
    <t>138****8737</t>
  </si>
  <si>
    <t>62218405******04403</t>
  </si>
  <si>
    <t>133****3476</t>
  </si>
  <si>
    <t>林美智</t>
  </si>
  <si>
    <t>62218405******97246</t>
  </si>
  <si>
    <t>136****6915</t>
  </si>
  <si>
    <t>林青湖</t>
  </si>
  <si>
    <t>62218405******69146</t>
  </si>
  <si>
    <t>137****5985</t>
  </si>
  <si>
    <t>林长记</t>
  </si>
  <si>
    <t>90307120******00056774</t>
  </si>
  <si>
    <t>133****7896</t>
  </si>
  <si>
    <t>林长枧</t>
  </si>
  <si>
    <t>62218405******97170</t>
  </si>
  <si>
    <t>139****7251</t>
  </si>
  <si>
    <t>林美焕</t>
  </si>
  <si>
    <t>62218405******69294</t>
  </si>
  <si>
    <t>132****2890</t>
  </si>
  <si>
    <t>62218405******69245</t>
  </si>
  <si>
    <t>138****2375</t>
  </si>
  <si>
    <t>62218405******97162</t>
  </si>
  <si>
    <t>133****6119</t>
  </si>
  <si>
    <t>62218405******69120</t>
  </si>
  <si>
    <t>136****1986</t>
  </si>
  <si>
    <t>林美彬</t>
  </si>
  <si>
    <t>62218405******69161</t>
  </si>
  <si>
    <t>132****7516</t>
  </si>
  <si>
    <t>林美梓</t>
  </si>
  <si>
    <t>62218405******97352</t>
  </si>
  <si>
    <t>137****0732</t>
  </si>
  <si>
    <t>林长烓</t>
  </si>
  <si>
    <t>62218405******97253</t>
  </si>
  <si>
    <t>131****6527</t>
  </si>
  <si>
    <t>张玉立</t>
  </si>
  <si>
    <t>62218405******97790</t>
  </si>
  <si>
    <t>137****8402</t>
  </si>
  <si>
    <t>张玉谊</t>
  </si>
  <si>
    <t>62218405******97469</t>
  </si>
  <si>
    <t>137****3952</t>
  </si>
  <si>
    <t>62218405******15723</t>
  </si>
  <si>
    <t>133****5331</t>
  </si>
  <si>
    <t>62218405******69955</t>
  </si>
  <si>
    <t>131****7498</t>
  </si>
  <si>
    <t>62218405******69427</t>
  </si>
  <si>
    <t>136****1817</t>
  </si>
  <si>
    <t>张乃时</t>
  </si>
  <si>
    <t>62218405******97543</t>
  </si>
  <si>
    <t>131****1927</t>
  </si>
  <si>
    <t>62218405******69559</t>
  </si>
  <si>
    <t>137****5139</t>
  </si>
  <si>
    <t>62218405******69641</t>
  </si>
  <si>
    <t>137****0841</t>
  </si>
  <si>
    <t>62218405******54080</t>
  </si>
  <si>
    <t>62218405******97626</t>
  </si>
  <si>
    <t>62218405******69500</t>
  </si>
  <si>
    <t>138****6455</t>
  </si>
  <si>
    <t>张玉清</t>
  </si>
  <si>
    <t>62218405******69922</t>
  </si>
  <si>
    <t>132****3791</t>
  </si>
  <si>
    <t>90307120******00285991</t>
  </si>
  <si>
    <t>139****4787</t>
  </si>
  <si>
    <t>池六妹</t>
  </si>
  <si>
    <t>62218405******97402</t>
  </si>
  <si>
    <t>133****9617</t>
  </si>
  <si>
    <t>62218405******89186</t>
  </si>
  <si>
    <t>134****4088</t>
  </si>
  <si>
    <t>严秀玉</t>
  </si>
  <si>
    <t>35042567********</t>
  </si>
  <si>
    <t>90307120******00057014</t>
  </si>
  <si>
    <t>133****3573</t>
  </si>
  <si>
    <t>张玉广</t>
  </si>
  <si>
    <t>62218405******69583</t>
  </si>
  <si>
    <t>136****4471</t>
  </si>
  <si>
    <t>张乃秋</t>
  </si>
  <si>
    <t>90307120******00057032</t>
  </si>
  <si>
    <t>133****4479</t>
  </si>
  <si>
    <t>张乃钗</t>
  </si>
  <si>
    <t>62218405******69419</t>
  </si>
  <si>
    <t>139****7335</t>
  </si>
  <si>
    <t>62218405******97824</t>
  </si>
  <si>
    <t>138****4381</t>
  </si>
  <si>
    <t>张英跃</t>
  </si>
  <si>
    <t>62218405******97428</t>
  </si>
  <si>
    <t>137****6209</t>
  </si>
  <si>
    <t>62218405******69617</t>
  </si>
  <si>
    <t>136****4696</t>
  </si>
  <si>
    <t>62218405******70078</t>
  </si>
  <si>
    <t>136****5917</t>
  </si>
  <si>
    <t>张玉金</t>
  </si>
  <si>
    <t>62218405******69443</t>
  </si>
  <si>
    <t>138****5526</t>
  </si>
  <si>
    <t>张玉满</t>
  </si>
  <si>
    <t>62218405******69591</t>
  </si>
  <si>
    <t>134****2051</t>
  </si>
  <si>
    <t>张兴文</t>
  </si>
  <si>
    <t>90307120******00057112</t>
  </si>
  <si>
    <t>133****2117</t>
  </si>
  <si>
    <t>陈新忠</t>
  </si>
  <si>
    <t>90307120******00057121</t>
  </si>
  <si>
    <t>134****9780</t>
  </si>
  <si>
    <t>张占灶</t>
  </si>
  <si>
    <t>62218405******89319</t>
  </si>
  <si>
    <t>132****7804</t>
  </si>
  <si>
    <t>张家传</t>
  </si>
  <si>
    <t>62218405******70920</t>
  </si>
  <si>
    <t>131****5284</t>
  </si>
  <si>
    <t>黄兆利</t>
  </si>
  <si>
    <t>62218405******71068</t>
  </si>
  <si>
    <t>134****4642</t>
  </si>
  <si>
    <t>陈姻禧</t>
  </si>
  <si>
    <t>62218405******55207</t>
  </si>
  <si>
    <t>陈秀花</t>
  </si>
  <si>
    <t>90307120******00057176</t>
  </si>
  <si>
    <t>132****9354</t>
  </si>
  <si>
    <t>陈新宝</t>
  </si>
  <si>
    <t>62218405******70367</t>
  </si>
  <si>
    <t>138****7636</t>
  </si>
  <si>
    <t>张家禄</t>
  </si>
  <si>
    <t>90307120******00057194</t>
  </si>
  <si>
    <t>135****4872</t>
  </si>
  <si>
    <t>陈新有</t>
  </si>
  <si>
    <t>62218405******89277</t>
  </si>
  <si>
    <t>138****3313</t>
  </si>
  <si>
    <t>陈新社</t>
  </si>
  <si>
    <t>62218405******70391</t>
  </si>
  <si>
    <t>139****5680</t>
  </si>
  <si>
    <t>陈新得</t>
  </si>
  <si>
    <t>90307120******00057229</t>
  </si>
  <si>
    <t>131****3981</t>
  </si>
  <si>
    <t>张家惠</t>
  </si>
  <si>
    <t>62218405******97980</t>
  </si>
  <si>
    <t>132****8555</t>
  </si>
  <si>
    <t>张家放</t>
  </si>
  <si>
    <t>62218405******71027</t>
  </si>
  <si>
    <t>133****3449</t>
  </si>
  <si>
    <t>62218405******70722</t>
  </si>
  <si>
    <t>137****4730</t>
  </si>
  <si>
    <t>张家土</t>
  </si>
  <si>
    <t>90307120******00057265</t>
  </si>
  <si>
    <t>134****1072</t>
  </si>
  <si>
    <t>张昌胜</t>
  </si>
  <si>
    <t>62218405******70300</t>
  </si>
  <si>
    <t>134****2889</t>
  </si>
  <si>
    <t>陈新里</t>
  </si>
  <si>
    <t>62218405******98012</t>
  </si>
  <si>
    <t>135****3894</t>
  </si>
  <si>
    <t>陈新源</t>
  </si>
  <si>
    <t>62218405******71019</t>
  </si>
  <si>
    <t>139****7789</t>
  </si>
  <si>
    <t>陈新根</t>
  </si>
  <si>
    <t>62218405******97923</t>
  </si>
  <si>
    <t>132****7047</t>
  </si>
  <si>
    <t>张占旺</t>
  </si>
  <si>
    <t>62218405******70128</t>
  </si>
  <si>
    <t>137****8713</t>
  </si>
  <si>
    <t>陈新淼</t>
  </si>
  <si>
    <t>62218405******70136</t>
  </si>
  <si>
    <t>137****6781</t>
  </si>
  <si>
    <t>陈新湖</t>
  </si>
  <si>
    <t>62218405******70334</t>
  </si>
  <si>
    <t>陈新深</t>
  </si>
  <si>
    <t>62218405******70144</t>
  </si>
  <si>
    <t>139****3424</t>
  </si>
  <si>
    <t>陈新江</t>
  </si>
  <si>
    <t>62218405******70607</t>
  </si>
  <si>
    <t>137****2980</t>
  </si>
  <si>
    <t>陈新泥</t>
  </si>
  <si>
    <t>62218405******70623</t>
  </si>
  <si>
    <t>138****3589</t>
  </si>
  <si>
    <t>陈新进</t>
  </si>
  <si>
    <t>90307120******00057372</t>
  </si>
  <si>
    <t>134****8746</t>
  </si>
  <si>
    <t>陈新建</t>
  </si>
  <si>
    <t>90307120******00057381</t>
  </si>
  <si>
    <t>136****1668</t>
  </si>
  <si>
    <t>陈新喜</t>
  </si>
  <si>
    <t>62218405******70409</t>
  </si>
  <si>
    <t>137****5392</t>
  </si>
  <si>
    <t>陈新坤</t>
  </si>
  <si>
    <t>90307120******00057407</t>
  </si>
  <si>
    <t>139****5510</t>
  </si>
  <si>
    <t>陈新地</t>
  </si>
  <si>
    <t>62218405******97857</t>
  </si>
  <si>
    <t>138****7322</t>
  </si>
  <si>
    <t>张家聪</t>
  </si>
  <si>
    <t>90307120******00057425</t>
  </si>
  <si>
    <t>134****9000</t>
  </si>
  <si>
    <t>廖金妹</t>
  </si>
  <si>
    <t>62218405******70177</t>
  </si>
  <si>
    <t>137****1704</t>
  </si>
  <si>
    <t>林其坤</t>
  </si>
  <si>
    <t>62218405******89442</t>
  </si>
  <si>
    <t>135****3470</t>
  </si>
  <si>
    <t>林友树</t>
  </si>
  <si>
    <t>62218405******98178</t>
  </si>
  <si>
    <t>138****0325</t>
  </si>
  <si>
    <t>林荣森</t>
  </si>
  <si>
    <t>62218405******71860</t>
  </si>
  <si>
    <t>林其时</t>
  </si>
  <si>
    <t>62218405******89459</t>
  </si>
  <si>
    <t>132****5970</t>
  </si>
  <si>
    <t>林长团</t>
  </si>
  <si>
    <t>62218405******71324</t>
  </si>
  <si>
    <t>132****6526</t>
  </si>
  <si>
    <t>林长师</t>
  </si>
  <si>
    <t>62218405******71191</t>
  </si>
  <si>
    <t>138****3991</t>
  </si>
  <si>
    <t>林长军</t>
  </si>
  <si>
    <t>62218405******89368</t>
  </si>
  <si>
    <t>134****0820</t>
  </si>
  <si>
    <t>林青胜</t>
  </si>
  <si>
    <t>90307120******00057513</t>
  </si>
  <si>
    <t>139****0282</t>
  </si>
  <si>
    <t>62218405******31733</t>
  </si>
  <si>
    <t>136****1029</t>
  </si>
  <si>
    <t>林长火</t>
  </si>
  <si>
    <t>135****2481</t>
  </si>
  <si>
    <t>罗珠妹</t>
  </si>
  <si>
    <t>62218405******98152</t>
  </si>
  <si>
    <t>136****6620</t>
  </si>
  <si>
    <t>62218405******71175</t>
  </si>
  <si>
    <t>138****8453</t>
  </si>
  <si>
    <t>林长标</t>
  </si>
  <si>
    <t>90307120******00057568</t>
  </si>
  <si>
    <t>林长熹</t>
  </si>
  <si>
    <t>90307120******00057577</t>
  </si>
  <si>
    <t>林长焕</t>
  </si>
  <si>
    <t>62218405******89343</t>
  </si>
  <si>
    <t>138****4990</t>
  </si>
  <si>
    <t>62218405******71209</t>
  </si>
  <si>
    <t>林长红</t>
  </si>
  <si>
    <t>62218405******71803</t>
  </si>
  <si>
    <t>132****3349</t>
  </si>
  <si>
    <t>62218405******71563</t>
  </si>
  <si>
    <t>131****9776</t>
  </si>
  <si>
    <t>林长煌</t>
  </si>
  <si>
    <t>62218405******89525</t>
  </si>
  <si>
    <t>132****1226</t>
  </si>
  <si>
    <t>62218405******89434</t>
  </si>
  <si>
    <t>134****8195</t>
  </si>
  <si>
    <t>林其吉</t>
  </si>
  <si>
    <t>62218405******71696</t>
  </si>
  <si>
    <t>林长营</t>
  </si>
  <si>
    <t>62218405******71787</t>
  </si>
  <si>
    <t>133****3623</t>
  </si>
  <si>
    <t>林长济</t>
  </si>
  <si>
    <t>62218405******89426</t>
  </si>
  <si>
    <t>131****7639</t>
  </si>
  <si>
    <t>林其万</t>
  </si>
  <si>
    <t>62218405******89418</t>
  </si>
  <si>
    <t>135****3261</t>
  </si>
  <si>
    <t>林其倾</t>
  </si>
  <si>
    <t>62218405******71225</t>
  </si>
  <si>
    <t>136****2843</t>
  </si>
  <si>
    <t>林长盈</t>
  </si>
  <si>
    <t>62218405******71936</t>
  </si>
  <si>
    <t>135****6169</t>
  </si>
  <si>
    <t>林长耀</t>
  </si>
  <si>
    <t>62218405******71571</t>
  </si>
  <si>
    <t>137****1882</t>
  </si>
  <si>
    <t>林其主</t>
  </si>
  <si>
    <t>62218405******71894</t>
  </si>
  <si>
    <t>135****8500</t>
  </si>
  <si>
    <t>林长灯</t>
  </si>
  <si>
    <t>62218405******71621</t>
  </si>
  <si>
    <t>137****4221</t>
  </si>
  <si>
    <t>林长溢</t>
  </si>
  <si>
    <t>62218405******89400</t>
  </si>
  <si>
    <t>131****9495</t>
  </si>
  <si>
    <t>林其嵩</t>
  </si>
  <si>
    <t>62218405******98129</t>
  </si>
  <si>
    <t>134****7567</t>
  </si>
  <si>
    <t>林长嘉</t>
  </si>
  <si>
    <t>62218405******71605</t>
  </si>
  <si>
    <t>138****6769</t>
  </si>
  <si>
    <t>詹美香</t>
  </si>
  <si>
    <t>62218405******71670</t>
  </si>
  <si>
    <t>134****1368</t>
  </si>
  <si>
    <t>林长贤</t>
  </si>
  <si>
    <t>62218405******71282</t>
  </si>
  <si>
    <t>林长浦</t>
  </si>
  <si>
    <t>62218405******89335</t>
  </si>
  <si>
    <t>林长沙</t>
  </si>
  <si>
    <t>62218405******71555</t>
  </si>
  <si>
    <t>132****1789</t>
  </si>
  <si>
    <t>62218405******71290</t>
  </si>
  <si>
    <t>138****1884</t>
  </si>
  <si>
    <t>132****0618</t>
  </si>
  <si>
    <t>62218405******63163</t>
  </si>
  <si>
    <t>134****5286</t>
  </si>
  <si>
    <t>林长振</t>
  </si>
  <si>
    <t>90307120******00057844</t>
  </si>
  <si>
    <t>139****9735</t>
  </si>
  <si>
    <t>林其栖</t>
  </si>
  <si>
    <t>62218405******71928</t>
  </si>
  <si>
    <t>张玉海</t>
  </si>
  <si>
    <t>62218405******72348</t>
  </si>
  <si>
    <t>139****2585</t>
  </si>
  <si>
    <t>廖雪芳</t>
  </si>
  <si>
    <t>62218405******98483</t>
  </si>
  <si>
    <t>135****3859</t>
  </si>
  <si>
    <t>张英教</t>
  </si>
  <si>
    <t>90307120******00057899</t>
  </si>
  <si>
    <t>131****4337</t>
  </si>
  <si>
    <t>张英针</t>
  </si>
  <si>
    <t>90307120******00057906</t>
  </si>
  <si>
    <t>136****1011</t>
  </si>
  <si>
    <t>张玉魁</t>
  </si>
  <si>
    <t>90307120******00589903</t>
  </si>
  <si>
    <t>134****6278</t>
  </si>
  <si>
    <t>张玉波</t>
  </si>
  <si>
    <t>62218405******72389</t>
  </si>
  <si>
    <t>135****7733</t>
  </si>
  <si>
    <t>张玉地</t>
  </si>
  <si>
    <t>90307120******00057933</t>
  </si>
  <si>
    <t>138****5033</t>
  </si>
  <si>
    <t>90307120******00057942</t>
  </si>
  <si>
    <t>139****5975</t>
  </si>
  <si>
    <t>张玉福</t>
  </si>
  <si>
    <t>62218405******53557</t>
  </si>
  <si>
    <t>131****0151</t>
  </si>
  <si>
    <t>张秀利</t>
  </si>
  <si>
    <t>90307120******00474439</t>
  </si>
  <si>
    <t>132****4743</t>
  </si>
  <si>
    <t>张英三</t>
  </si>
  <si>
    <t>62218405******72306</t>
  </si>
  <si>
    <t>133****5272</t>
  </si>
  <si>
    <t>张秀礼</t>
  </si>
  <si>
    <t>62218405******72173</t>
  </si>
  <si>
    <t>134****6950</t>
  </si>
  <si>
    <t>张英山</t>
  </si>
  <si>
    <t>62218405******72298</t>
  </si>
  <si>
    <t>136****0721</t>
  </si>
  <si>
    <t>张秀茂</t>
  </si>
  <si>
    <t>62218405******72108</t>
  </si>
  <si>
    <t>张玉记</t>
  </si>
  <si>
    <t>62218405******72371</t>
  </si>
  <si>
    <t>133****1052</t>
  </si>
  <si>
    <t>张玉权</t>
  </si>
  <si>
    <t>62218405******72330</t>
  </si>
  <si>
    <t>138****5663</t>
  </si>
  <si>
    <t>张英华</t>
  </si>
  <si>
    <t>62218405******72165</t>
  </si>
  <si>
    <t>135****3132</t>
  </si>
  <si>
    <t>张田芳</t>
  </si>
  <si>
    <t>62218405******72439</t>
  </si>
  <si>
    <t>135****9546</t>
  </si>
  <si>
    <t>林秋梅</t>
  </si>
  <si>
    <t>62218405******89558</t>
  </si>
  <si>
    <t>135****3059</t>
  </si>
  <si>
    <t>62218405******98491</t>
  </si>
  <si>
    <t>139****1039</t>
  </si>
  <si>
    <t>张玉灶</t>
  </si>
  <si>
    <t>62218405******53532</t>
  </si>
  <si>
    <t>132****1446</t>
  </si>
  <si>
    <t>62218405******98327</t>
  </si>
  <si>
    <t>132****3460</t>
  </si>
  <si>
    <t>张玉飞</t>
  </si>
  <si>
    <t>62218405******72256</t>
  </si>
  <si>
    <t>137****0796</t>
  </si>
  <si>
    <t>张玉宪</t>
  </si>
  <si>
    <t>62218405******98343</t>
  </si>
  <si>
    <t>132****9761</t>
  </si>
  <si>
    <t>张玉从</t>
  </si>
  <si>
    <t>90307120******00058102</t>
  </si>
  <si>
    <t>62218405******72280</t>
  </si>
  <si>
    <t>139****8987</t>
  </si>
  <si>
    <t>62218405******55264</t>
  </si>
  <si>
    <t>138****2875</t>
  </si>
  <si>
    <t>张玉宗</t>
  </si>
  <si>
    <t>90307120******00204132</t>
  </si>
  <si>
    <t>137****3066</t>
  </si>
  <si>
    <t>62218405******99051</t>
  </si>
  <si>
    <t>136****6577</t>
  </si>
  <si>
    <t>张玉仁</t>
  </si>
  <si>
    <t>62218405******98863</t>
  </si>
  <si>
    <t>135****7892</t>
  </si>
  <si>
    <t>张乃泉</t>
  </si>
  <si>
    <t>62218405******72603</t>
  </si>
  <si>
    <t>132****5776</t>
  </si>
  <si>
    <t>90307120******00058166</t>
  </si>
  <si>
    <t>133****2171</t>
  </si>
  <si>
    <t>郑清妹</t>
  </si>
  <si>
    <t>62218405******99150</t>
  </si>
  <si>
    <t>135****1593</t>
  </si>
  <si>
    <t>张英广</t>
  </si>
  <si>
    <t>62218405******99176</t>
  </si>
  <si>
    <t>136****1743</t>
  </si>
  <si>
    <t>62218405******98939</t>
  </si>
  <si>
    <t>138****7912</t>
  </si>
  <si>
    <t>张玉尧</t>
  </si>
  <si>
    <t>90307120******00509018</t>
  </si>
  <si>
    <t>132****4917</t>
  </si>
  <si>
    <t>张玉溪</t>
  </si>
  <si>
    <t>62218405******98764</t>
  </si>
  <si>
    <t>张乃夏</t>
  </si>
  <si>
    <t>62218405******98707</t>
  </si>
  <si>
    <t>132****9419</t>
  </si>
  <si>
    <t>张乃主</t>
  </si>
  <si>
    <t>62218405******55280</t>
  </si>
  <si>
    <t>134****7007</t>
  </si>
  <si>
    <t>张乃盾</t>
  </si>
  <si>
    <t>62218405******99267</t>
  </si>
  <si>
    <t>62218405******72645</t>
  </si>
  <si>
    <t>136****6026</t>
  </si>
  <si>
    <t>张玉富</t>
  </si>
  <si>
    <t>62218405******98723</t>
  </si>
  <si>
    <t>134****3359</t>
  </si>
  <si>
    <t>张玉佑</t>
  </si>
  <si>
    <t>62218405******99192</t>
  </si>
  <si>
    <t>131****6728</t>
  </si>
  <si>
    <t>62218405******53623</t>
  </si>
  <si>
    <t>张乃山</t>
  </si>
  <si>
    <t>62218405******99093</t>
  </si>
  <si>
    <t>133****1080</t>
  </si>
  <si>
    <t>62218405******99077</t>
  </si>
  <si>
    <t>139****8170</t>
  </si>
  <si>
    <t>张乃桃</t>
  </si>
  <si>
    <t>62218405******72777</t>
  </si>
  <si>
    <t>134****8437</t>
  </si>
  <si>
    <t>62218405******98822</t>
  </si>
  <si>
    <t>62218405******89608</t>
  </si>
  <si>
    <t>139****0933</t>
  </si>
  <si>
    <t>62218405******72785</t>
  </si>
  <si>
    <t>134****6112</t>
  </si>
  <si>
    <t>62218405******72561</t>
  </si>
  <si>
    <t>134****0358</t>
  </si>
  <si>
    <t>张乃老</t>
  </si>
  <si>
    <t>62218405******89640</t>
  </si>
  <si>
    <t>138****1110</t>
  </si>
  <si>
    <t>张玉煌</t>
  </si>
  <si>
    <t>62218405******98608</t>
  </si>
  <si>
    <t>132****2878</t>
  </si>
  <si>
    <t>张英樟</t>
  </si>
  <si>
    <t>62218405******98806</t>
  </si>
  <si>
    <t>134****3896</t>
  </si>
  <si>
    <t>62218405******72637</t>
  </si>
  <si>
    <t>132****9985</t>
  </si>
  <si>
    <t>张乃极</t>
  </si>
  <si>
    <t>62218405******99440</t>
  </si>
  <si>
    <t>138****1659</t>
  </si>
  <si>
    <t>62218405******52766</t>
  </si>
  <si>
    <t>张兴党</t>
  </si>
  <si>
    <t>90307120******00058433</t>
  </si>
  <si>
    <t>廖新花</t>
  </si>
  <si>
    <t>62218405******53959</t>
  </si>
  <si>
    <t>132****6546</t>
  </si>
  <si>
    <t>张玉筹</t>
  </si>
  <si>
    <t>62218405******73452</t>
  </si>
  <si>
    <t>137****1233</t>
  </si>
  <si>
    <t>张英来</t>
  </si>
  <si>
    <t>62218405******99465</t>
  </si>
  <si>
    <t>138****5501</t>
  </si>
  <si>
    <t>张英富</t>
  </si>
  <si>
    <t>62218405******73247</t>
  </si>
  <si>
    <t>132****5539</t>
  </si>
  <si>
    <t>张英际</t>
  </si>
  <si>
    <t>62218405******73911</t>
  </si>
  <si>
    <t>132****5114</t>
  </si>
  <si>
    <t>90307120******00058497</t>
  </si>
  <si>
    <t>132****9948</t>
  </si>
  <si>
    <t>62218405******54072</t>
  </si>
  <si>
    <t>134****0457</t>
  </si>
  <si>
    <t>张乃安</t>
  </si>
  <si>
    <t>90307120******00058512</t>
  </si>
  <si>
    <t>134****1568</t>
  </si>
  <si>
    <t>张英光</t>
  </si>
  <si>
    <t>62218405******73361</t>
  </si>
  <si>
    <t>138****0614</t>
  </si>
  <si>
    <t>张乃冲</t>
  </si>
  <si>
    <t>62218405******73155</t>
  </si>
  <si>
    <t>135****5573</t>
  </si>
  <si>
    <t>张乃本</t>
  </si>
  <si>
    <t>90307120******00058549</t>
  </si>
  <si>
    <t>133****0630</t>
  </si>
  <si>
    <t>张乃鸿</t>
  </si>
  <si>
    <t>62218405******73130</t>
  </si>
  <si>
    <t>138****3419</t>
  </si>
  <si>
    <t>62218405******73015</t>
  </si>
  <si>
    <t>张乃煊</t>
  </si>
  <si>
    <t>62218405******73429</t>
  </si>
  <si>
    <t>131****8091</t>
  </si>
  <si>
    <t>池秀玉</t>
  </si>
  <si>
    <t>62218405******73098</t>
  </si>
  <si>
    <t>139****2036</t>
  </si>
  <si>
    <t>周家生</t>
  </si>
  <si>
    <t>62218405******55348</t>
  </si>
  <si>
    <t>139****8878</t>
  </si>
  <si>
    <t>62218405******99333</t>
  </si>
  <si>
    <t>135****8916</t>
  </si>
  <si>
    <t>张乃财</t>
  </si>
  <si>
    <t>62218405******73320</t>
  </si>
  <si>
    <t>134****8043</t>
  </si>
  <si>
    <t>张乃源</t>
  </si>
  <si>
    <t>62218405******73379</t>
  </si>
  <si>
    <t>137****4199</t>
  </si>
  <si>
    <t>62218405******73403</t>
  </si>
  <si>
    <t>134****3712</t>
  </si>
  <si>
    <t>张兴根</t>
  </si>
  <si>
    <t>62218405******55363</t>
  </si>
  <si>
    <t>135****3080</t>
  </si>
  <si>
    <t>张兴头</t>
  </si>
  <si>
    <t>62218405******73312</t>
  </si>
  <si>
    <t>138****4542</t>
  </si>
  <si>
    <t>62218405******73338</t>
  </si>
  <si>
    <t>135****6580</t>
  </si>
  <si>
    <t>张兴权</t>
  </si>
  <si>
    <t>90307120******00058674</t>
  </si>
  <si>
    <t>137****9564</t>
  </si>
  <si>
    <t>张兴柳</t>
  </si>
  <si>
    <t>62218405******73007</t>
  </si>
  <si>
    <t>134****6662</t>
  </si>
  <si>
    <t>张兴祖</t>
  </si>
  <si>
    <t>62218405******89715</t>
  </si>
  <si>
    <t>131****9591</t>
  </si>
  <si>
    <t>张兴生</t>
  </si>
  <si>
    <t>90307120******00058709</t>
  </si>
  <si>
    <t>136****9678</t>
  </si>
  <si>
    <t>90307120******00058718</t>
  </si>
  <si>
    <t>139****4711</t>
  </si>
  <si>
    <t>林长姬</t>
  </si>
  <si>
    <t>62218405******73528</t>
  </si>
  <si>
    <t>132****6001</t>
  </si>
  <si>
    <t>张乃感</t>
  </si>
  <si>
    <t>90307120******00058745</t>
  </si>
  <si>
    <t>137****5857</t>
  </si>
  <si>
    <t>62218405******74021</t>
  </si>
  <si>
    <t>135****9694</t>
  </si>
  <si>
    <t>廖秋香</t>
  </si>
  <si>
    <t>62218405******74013</t>
  </si>
  <si>
    <t>张乃斗</t>
  </si>
  <si>
    <t>62218405******73627</t>
  </si>
  <si>
    <t>138****5750</t>
  </si>
  <si>
    <t>张乃尾</t>
  </si>
  <si>
    <t>62218405******73999</t>
  </si>
  <si>
    <t>135****6502</t>
  </si>
  <si>
    <t>张小妹</t>
  </si>
  <si>
    <t>62218405******73957</t>
  </si>
  <si>
    <t>林长进</t>
  </si>
  <si>
    <t>62218405******89772</t>
  </si>
  <si>
    <t>135****3844</t>
  </si>
  <si>
    <t>张家科</t>
  </si>
  <si>
    <t>62218405******73544</t>
  </si>
  <si>
    <t>90307120******00058816</t>
  </si>
  <si>
    <t>131****1314</t>
  </si>
  <si>
    <t>张乃校</t>
  </si>
  <si>
    <t>62303625******86550</t>
  </si>
  <si>
    <t>137****2267</t>
  </si>
  <si>
    <t>张乃香</t>
  </si>
  <si>
    <t>62218405******45948</t>
  </si>
  <si>
    <t>135****0497</t>
  </si>
  <si>
    <t>62218405******89723</t>
  </si>
  <si>
    <t>136****1779</t>
  </si>
  <si>
    <t>林美宝</t>
  </si>
  <si>
    <t>62218405******73916</t>
  </si>
  <si>
    <t>135****8519</t>
  </si>
  <si>
    <t>林美汉</t>
  </si>
  <si>
    <t>62218405******73940</t>
  </si>
  <si>
    <t>138****9441</t>
  </si>
  <si>
    <t>林长木</t>
  </si>
  <si>
    <t>62218405******53672</t>
  </si>
  <si>
    <t>132****1221</t>
  </si>
  <si>
    <t>林明杰</t>
  </si>
  <si>
    <t>62218405******16507</t>
  </si>
  <si>
    <t>林长华</t>
  </si>
  <si>
    <t>35042552********</t>
  </si>
  <si>
    <t>90307120******00058905</t>
  </si>
  <si>
    <t>林美洋</t>
  </si>
  <si>
    <t>62218405******45922</t>
  </si>
  <si>
    <t>139****8072</t>
  </si>
  <si>
    <t>林美三</t>
  </si>
  <si>
    <t>62218405******73593</t>
  </si>
  <si>
    <t>138****3643</t>
  </si>
  <si>
    <t>陈以乾</t>
  </si>
  <si>
    <t>62218405******89749</t>
  </si>
  <si>
    <t>139****8013</t>
  </si>
  <si>
    <t>廖春妹</t>
  </si>
  <si>
    <t>62218405******99531</t>
  </si>
  <si>
    <t>138****4323</t>
  </si>
  <si>
    <t>62218405******55454</t>
  </si>
  <si>
    <t>135****8395</t>
  </si>
  <si>
    <t>林其胜</t>
  </si>
  <si>
    <t>62218405******73569</t>
  </si>
  <si>
    <t>138****0591</t>
  </si>
  <si>
    <t>林其桂</t>
  </si>
  <si>
    <t>62218405******53649</t>
  </si>
  <si>
    <t>135****8695</t>
  </si>
  <si>
    <t>林其利</t>
  </si>
  <si>
    <t>90307120******00059003</t>
  </si>
  <si>
    <t>139****6312</t>
  </si>
  <si>
    <t>林其陆</t>
  </si>
  <si>
    <t>62218405******73585</t>
  </si>
  <si>
    <t>137****3052</t>
  </si>
  <si>
    <t>张乃读</t>
  </si>
  <si>
    <t>62218405******74047</t>
  </si>
  <si>
    <t>136****1629</t>
  </si>
  <si>
    <t>90307120******00122168</t>
  </si>
  <si>
    <t>139****1386</t>
  </si>
  <si>
    <t>张乃添</t>
  </si>
  <si>
    <t>62218405******70557</t>
  </si>
  <si>
    <t>134****3635</t>
  </si>
  <si>
    <t>张玉芳</t>
  </si>
  <si>
    <t>62218405******70235</t>
  </si>
  <si>
    <t>138****8825</t>
  </si>
  <si>
    <t>詹兰香</t>
  </si>
  <si>
    <t>62218405******64187</t>
  </si>
  <si>
    <t>137****2619</t>
  </si>
  <si>
    <t>62218405******13755</t>
  </si>
  <si>
    <t>135****3898</t>
  </si>
  <si>
    <t>张玉理</t>
  </si>
  <si>
    <t>62218405******87487</t>
  </si>
  <si>
    <t>张玉茂</t>
  </si>
  <si>
    <t>62218405******52286</t>
  </si>
  <si>
    <t>135****3321</t>
  </si>
  <si>
    <t>张秀灿</t>
  </si>
  <si>
    <t>62218405******51102</t>
  </si>
  <si>
    <t>139****4462</t>
  </si>
  <si>
    <t>62218405******15640</t>
  </si>
  <si>
    <t>131****9790</t>
  </si>
  <si>
    <t>62218405******51516</t>
  </si>
  <si>
    <t>132****4657</t>
  </si>
  <si>
    <t>张玉京</t>
  </si>
  <si>
    <t>62218405******52142</t>
  </si>
  <si>
    <t>136****5743</t>
  </si>
  <si>
    <t>黄美娥</t>
  </si>
  <si>
    <t>62218405******52332</t>
  </si>
  <si>
    <t>134****0864</t>
  </si>
  <si>
    <t>62218405******92122</t>
  </si>
  <si>
    <t>135****2475</t>
  </si>
  <si>
    <t>田荣波</t>
  </si>
  <si>
    <t>62218405******45583</t>
  </si>
  <si>
    <t>133****5635</t>
  </si>
  <si>
    <t>62218405******59600</t>
  </si>
  <si>
    <t>137****8423</t>
  </si>
  <si>
    <t>池文娇</t>
  </si>
  <si>
    <t>62218405******59899</t>
  </si>
  <si>
    <t>134****8833</t>
  </si>
  <si>
    <t>张秀连</t>
  </si>
  <si>
    <t>62303615******77870</t>
  </si>
  <si>
    <t>137****1652</t>
  </si>
  <si>
    <t>62218405******62588</t>
  </si>
  <si>
    <t>132****6881</t>
  </si>
  <si>
    <t>王秋珍</t>
  </si>
  <si>
    <t>62218405******04635</t>
  </si>
  <si>
    <t>林丽美</t>
  </si>
  <si>
    <t>62303665******83340</t>
  </si>
  <si>
    <t>134****7643</t>
  </si>
  <si>
    <t>林其汉</t>
  </si>
  <si>
    <t>62218405******89350</t>
  </si>
  <si>
    <t>136****1530</t>
  </si>
  <si>
    <t>林其旺</t>
  </si>
  <si>
    <t>62218405******31873</t>
  </si>
  <si>
    <t>林其建</t>
  </si>
  <si>
    <t>62218405******73924</t>
  </si>
  <si>
    <t>134****5350</t>
  </si>
  <si>
    <t>林美丽</t>
  </si>
  <si>
    <t>35032219********</t>
  </si>
  <si>
    <t>62218405******63844</t>
  </si>
  <si>
    <t>137****8881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</si>
</sst>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9"/>
      <color indexed="10"/>
      <name val="宋体"/>
      <charset val="134"/>
    </font>
    <font>
      <sz val="9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仿宋_GB2312"/>
      <charset val="134"/>
    </font>
    <font>
      <sz val="11"/>
      <color rgb="FF000000"/>
      <name val="宋体"/>
      <charset val="134"/>
    </font>
    <font>
      <sz val="10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5DFE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14" borderId="1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0" fontId="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4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23" fillId="0" borderId="0" applyNumberFormat="0" applyFont="0" applyFill="0" applyBorder="0" applyAlignment="0" applyProtection="0"/>
    <xf numFmtId="0" fontId="35" fillId="0" borderId="0">
      <protection locked="0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5" borderId="0">
      <alignment vertical="top"/>
      <protection locked="0"/>
    </xf>
    <xf numFmtId="0" fontId="23" fillId="0" borderId="0">
      <alignment vertical="center"/>
    </xf>
    <xf numFmtId="0" fontId="36" fillId="0" borderId="0"/>
  </cellStyleXfs>
  <cellXfs count="8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/>
    </xf>
    <xf numFmtId="0" fontId="10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4" fillId="0" borderId="5" xfId="83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49" fontId="10" fillId="0" borderId="5" xfId="0" applyNumberFormat="1" applyFont="1" applyFill="1" applyBorder="1" applyAlignment="1">
      <alignment vertical="center"/>
    </xf>
    <xf numFmtId="49" fontId="7" fillId="0" borderId="5" xfId="82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 shrinkToFi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 13" xfId="58"/>
    <cellStyle name="常规 14" xfId="59"/>
    <cellStyle name="常规 15" xfId="60"/>
    <cellStyle name="常规 20" xfId="61"/>
    <cellStyle name="常规 17" xfId="62"/>
    <cellStyle name="常规 22" xfId="63"/>
    <cellStyle name="常规 23" xfId="64"/>
    <cellStyle name="常规 18" xfId="65"/>
    <cellStyle name="常规 24" xfId="66"/>
    <cellStyle name="常规 19" xfId="67"/>
    <cellStyle name="常规 2" xfId="68"/>
    <cellStyle name="常规 30" xfId="69"/>
    <cellStyle name="常规 25" xfId="70"/>
    <cellStyle name="常规 32" xfId="71"/>
    <cellStyle name="常规 27" xfId="72"/>
    <cellStyle name="常规 33" xfId="73"/>
    <cellStyle name="常规 28" xfId="74"/>
    <cellStyle name="常规 34" xfId="75"/>
    <cellStyle name="常规 29" xfId="76"/>
    <cellStyle name="常规 3" xfId="77"/>
    <cellStyle name="常规 3 6" xfId="78"/>
    <cellStyle name="常规 35" xfId="79"/>
    <cellStyle name="常规_Sheet1" xfId="80"/>
    <cellStyle name="20% - 强调文字颜色 4 3 2 4" xfId="81"/>
    <cellStyle name="常规 4" xfId="82"/>
    <cellStyle name="Normal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FF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59"/>
  <sheetViews>
    <sheetView tabSelected="1" zoomScaleSheetLayoutView="60" workbookViewId="0">
      <selection activeCell="O19" sqref="O19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3" customWidth="1"/>
    <col min="5" max="5" width="11.5583333333333" style="3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11"/>
      <c r="K3" s="23" t="s">
        <v>2</v>
      </c>
      <c r="L3" s="23"/>
      <c r="M3" s="23"/>
      <c r="N3" s="23"/>
    </row>
    <row r="4" customHeight="1" spans="1:1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15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46">
        <v>1</v>
      </c>
      <c r="B6" s="47" t="s">
        <v>18</v>
      </c>
      <c r="C6" s="47" t="s">
        <v>19</v>
      </c>
      <c r="D6" s="47" t="s">
        <v>20</v>
      </c>
      <c r="E6" s="64" t="s">
        <v>21</v>
      </c>
      <c r="F6" s="21"/>
      <c r="G6" s="47">
        <v>5.05</v>
      </c>
      <c r="H6" s="42"/>
      <c r="I6" s="27">
        <f>G6</f>
        <v>5.05</v>
      </c>
      <c r="J6" s="28" t="s">
        <v>22</v>
      </c>
      <c r="K6" s="56">
        <f t="shared" ref="K6:K9" si="0">I6*3</f>
        <v>15.15</v>
      </c>
      <c r="L6" s="29">
        <f t="shared" ref="L6:L9" si="1">I6*15</f>
        <v>75.75</v>
      </c>
      <c r="M6" s="30"/>
      <c r="N6" s="40"/>
    </row>
    <row r="7" s="1" customFormat="1" spans="1:14">
      <c r="A7" s="46">
        <v>2</v>
      </c>
      <c r="B7" s="47" t="s">
        <v>23</v>
      </c>
      <c r="C7" s="47" t="s">
        <v>19</v>
      </c>
      <c r="D7" s="47" t="s">
        <v>24</v>
      </c>
      <c r="E7" s="64" t="s">
        <v>25</v>
      </c>
      <c r="F7" s="21"/>
      <c r="G7" s="47">
        <v>6.73</v>
      </c>
      <c r="H7" s="42"/>
      <c r="I7" s="27">
        <f t="shared" ref="I7:I38" si="2">G7</f>
        <v>6.73</v>
      </c>
      <c r="J7" s="28" t="s">
        <v>22</v>
      </c>
      <c r="K7" s="56">
        <f t="shared" si="0"/>
        <v>20.19</v>
      </c>
      <c r="L7" s="29">
        <f t="shared" si="1"/>
        <v>100.95</v>
      </c>
      <c r="M7" s="30"/>
      <c r="N7" s="40"/>
    </row>
    <row r="8" s="1" customFormat="1" spans="1:14">
      <c r="A8" s="46">
        <v>3</v>
      </c>
      <c r="B8" s="47" t="s">
        <v>26</v>
      </c>
      <c r="C8" s="47" t="s">
        <v>19</v>
      </c>
      <c r="D8" s="47" t="s">
        <v>27</v>
      </c>
      <c r="E8" s="64" t="s">
        <v>28</v>
      </c>
      <c r="F8" s="21"/>
      <c r="G8" s="47">
        <v>6.06</v>
      </c>
      <c r="H8" s="42"/>
      <c r="I8" s="27">
        <f t="shared" si="2"/>
        <v>6.06</v>
      </c>
      <c r="J8" s="28" t="s">
        <v>22</v>
      </c>
      <c r="K8" s="56">
        <f t="shared" si="0"/>
        <v>18.18</v>
      </c>
      <c r="L8" s="29">
        <f t="shared" si="1"/>
        <v>90.9</v>
      </c>
      <c r="M8" s="30"/>
      <c r="N8" s="40"/>
    </row>
    <row r="9" s="1" customFormat="1" spans="1:14">
      <c r="A9" s="46">
        <v>4</v>
      </c>
      <c r="B9" s="47" t="s">
        <v>29</v>
      </c>
      <c r="C9" s="47" t="s">
        <v>19</v>
      </c>
      <c r="D9" s="47" t="s">
        <v>30</v>
      </c>
      <c r="E9" s="64" t="s">
        <v>31</v>
      </c>
      <c r="F9" s="21"/>
      <c r="G9" s="47">
        <v>6.06</v>
      </c>
      <c r="H9" s="42"/>
      <c r="I9" s="27">
        <f t="shared" si="2"/>
        <v>6.06</v>
      </c>
      <c r="J9" s="28" t="s">
        <v>22</v>
      </c>
      <c r="K9" s="56">
        <f t="shared" si="0"/>
        <v>18.18</v>
      </c>
      <c r="L9" s="29">
        <f t="shared" si="1"/>
        <v>90.9</v>
      </c>
      <c r="M9" s="30"/>
      <c r="N9" s="40"/>
    </row>
    <row r="10" spans="1:14">
      <c r="A10" s="46">
        <v>5</v>
      </c>
      <c r="B10" s="47" t="s">
        <v>32</v>
      </c>
      <c r="C10" s="47" t="s">
        <v>19</v>
      </c>
      <c r="D10" s="47" t="s">
        <v>33</v>
      </c>
      <c r="E10" s="64" t="s">
        <v>34</v>
      </c>
      <c r="F10" s="21"/>
      <c r="G10" s="47">
        <v>2.02</v>
      </c>
      <c r="H10" s="42"/>
      <c r="I10" s="27">
        <f t="shared" si="2"/>
        <v>2.02</v>
      </c>
      <c r="J10" s="28" t="s">
        <v>22</v>
      </c>
      <c r="K10" s="56">
        <f t="shared" ref="K10:K73" si="3">I10*3</f>
        <v>6.06</v>
      </c>
      <c r="L10" s="29">
        <f t="shared" ref="L10:L73" si="4">I10*15</f>
        <v>30.3</v>
      </c>
      <c r="M10" s="30"/>
      <c r="N10" s="40"/>
    </row>
    <row r="11" spans="1:14">
      <c r="A11" s="46">
        <v>6</v>
      </c>
      <c r="B11" s="47" t="s">
        <v>35</v>
      </c>
      <c r="C11" s="47" t="s">
        <v>19</v>
      </c>
      <c r="D11" s="47" t="s">
        <v>36</v>
      </c>
      <c r="E11" s="64" t="s">
        <v>37</v>
      </c>
      <c r="F11" s="21"/>
      <c r="G11" s="47">
        <v>5.05</v>
      </c>
      <c r="H11" s="42"/>
      <c r="I11" s="27">
        <f t="shared" si="2"/>
        <v>5.05</v>
      </c>
      <c r="J11" s="28" t="s">
        <v>22</v>
      </c>
      <c r="K11" s="56">
        <f t="shared" si="3"/>
        <v>15.15</v>
      </c>
      <c r="L11" s="29">
        <f t="shared" si="4"/>
        <v>75.75</v>
      </c>
      <c r="M11" s="30"/>
      <c r="N11" s="40"/>
    </row>
    <row r="12" spans="1:14">
      <c r="A12" s="46">
        <v>7</v>
      </c>
      <c r="B12" s="47" t="s">
        <v>38</v>
      </c>
      <c r="C12" s="47" t="s">
        <v>19</v>
      </c>
      <c r="D12" s="47" t="s">
        <v>39</v>
      </c>
      <c r="E12" s="64" t="s">
        <v>40</v>
      </c>
      <c r="F12" s="21"/>
      <c r="G12" s="47">
        <v>3.03</v>
      </c>
      <c r="H12" s="42"/>
      <c r="I12" s="27">
        <f t="shared" si="2"/>
        <v>3.03</v>
      </c>
      <c r="J12" s="28" t="s">
        <v>22</v>
      </c>
      <c r="K12" s="56">
        <f t="shared" si="3"/>
        <v>9.09</v>
      </c>
      <c r="L12" s="29">
        <f t="shared" si="4"/>
        <v>45.45</v>
      </c>
      <c r="M12" s="30"/>
      <c r="N12" s="40"/>
    </row>
    <row r="13" spans="1:14">
      <c r="A13" s="46">
        <v>8</v>
      </c>
      <c r="B13" s="47" t="s">
        <v>41</v>
      </c>
      <c r="C13" s="47" t="s">
        <v>19</v>
      </c>
      <c r="D13" s="47" t="s">
        <v>42</v>
      </c>
      <c r="E13" s="64" t="s">
        <v>43</v>
      </c>
      <c r="F13" s="21"/>
      <c r="G13" s="47">
        <v>2.36</v>
      </c>
      <c r="H13" s="42"/>
      <c r="I13" s="27">
        <f t="shared" si="2"/>
        <v>2.36</v>
      </c>
      <c r="J13" s="28" t="s">
        <v>22</v>
      </c>
      <c r="K13" s="56">
        <f t="shared" si="3"/>
        <v>7.08</v>
      </c>
      <c r="L13" s="29">
        <f t="shared" si="4"/>
        <v>35.4</v>
      </c>
      <c r="M13" s="30"/>
      <c r="N13" s="40"/>
    </row>
    <row r="14" spans="1:14">
      <c r="A14" s="46">
        <v>9</v>
      </c>
      <c r="B14" s="47" t="s">
        <v>44</v>
      </c>
      <c r="C14" s="47" t="s">
        <v>19</v>
      </c>
      <c r="D14" s="47" t="s">
        <v>45</v>
      </c>
      <c r="E14" s="64" t="s">
        <v>46</v>
      </c>
      <c r="F14" s="21"/>
      <c r="G14" s="47">
        <v>5.05</v>
      </c>
      <c r="H14" s="42"/>
      <c r="I14" s="27">
        <f t="shared" si="2"/>
        <v>5.05</v>
      </c>
      <c r="J14" s="28" t="s">
        <v>22</v>
      </c>
      <c r="K14" s="56">
        <f t="shared" si="3"/>
        <v>15.15</v>
      </c>
      <c r="L14" s="29">
        <f t="shared" si="4"/>
        <v>75.75</v>
      </c>
      <c r="M14" s="30"/>
      <c r="N14" s="40"/>
    </row>
    <row r="15" spans="1:14">
      <c r="A15" s="46">
        <v>10</v>
      </c>
      <c r="B15" s="47" t="s">
        <v>47</v>
      </c>
      <c r="C15" s="47" t="s">
        <v>19</v>
      </c>
      <c r="D15" s="47" t="s">
        <v>48</v>
      </c>
      <c r="E15" s="64" t="s">
        <v>49</v>
      </c>
      <c r="F15" s="21"/>
      <c r="G15" s="47">
        <v>6.06</v>
      </c>
      <c r="H15" s="42"/>
      <c r="I15" s="27">
        <f t="shared" si="2"/>
        <v>6.06</v>
      </c>
      <c r="J15" s="28" t="s">
        <v>22</v>
      </c>
      <c r="K15" s="56">
        <f t="shared" si="3"/>
        <v>18.18</v>
      </c>
      <c r="L15" s="29">
        <f t="shared" si="4"/>
        <v>90.9</v>
      </c>
      <c r="M15" s="30"/>
      <c r="N15" s="40"/>
    </row>
    <row r="16" spans="1:14">
      <c r="A16" s="46">
        <v>11</v>
      </c>
      <c r="B16" s="47" t="s">
        <v>50</v>
      </c>
      <c r="C16" s="47" t="s">
        <v>19</v>
      </c>
      <c r="D16" s="47" t="s">
        <v>51</v>
      </c>
      <c r="E16" s="64" t="s">
        <v>52</v>
      </c>
      <c r="F16" s="21"/>
      <c r="G16" s="47">
        <v>3.82</v>
      </c>
      <c r="H16" s="42"/>
      <c r="I16" s="27">
        <f t="shared" si="2"/>
        <v>3.82</v>
      </c>
      <c r="J16" s="28" t="s">
        <v>22</v>
      </c>
      <c r="K16" s="56">
        <f t="shared" si="3"/>
        <v>11.46</v>
      </c>
      <c r="L16" s="29">
        <f t="shared" si="4"/>
        <v>57.3</v>
      </c>
      <c r="M16" s="30"/>
      <c r="N16" s="40"/>
    </row>
    <row r="17" spans="1:14">
      <c r="A17" s="46">
        <v>12</v>
      </c>
      <c r="B17" s="47" t="s">
        <v>53</v>
      </c>
      <c r="C17" s="47" t="s">
        <v>19</v>
      </c>
      <c r="D17" s="47" t="s">
        <v>54</v>
      </c>
      <c r="E17" s="64" t="s">
        <v>55</v>
      </c>
      <c r="F17" s="21"/>
      <c r="G17" s="47">
        <v>3.25</v>
      </c>
      <c r="H17" s="42"/>
      <c r="I17" s="27">
        <f t="shared" si="2"/>
        <v>3.25</v>
      </c>
      <c r="J17" s="28" t="s">
        <v>22</v>
      </c>
      <c r="K17" s="56">
        <f t="shared" si="3"/>
        <v>9.75</v>
      </c>
      <c r="L17" s="29">
        <f t="shared" si="4"/>
        <v>48.75</v>
      </c>
      <c r="M17" s="30"/>
      <c r="N17" s="40"/>
    </row>
    <row r="18" spans="1:14">
      <c r="A18" s="46">
        <v>13</v>
      </c>
      <c r="B18" s="47" t="s">
        <v>56</v>
      </c>
      <c r="C18" s="47" t="s">
        <v>19</v>
      </c>
      <c r="D18" s="47" t="s">
        <v>57</v>
      </c>
      <c r="E18" s="64" t="s">
        <v>58</v>
      </c>
      <c r="F18" s="21"/>
      <c r="G18" s="47">
        <v>8.09</v>
      </c>
      <c r="H18" s="42"/>
      <c r="I18" s="27">
        <f t="shared" si="2"/>
        <v>8.09</v>
      </c>
      <c r="J18" s="28" t="s">
        <v>22</v>
      </c>
      <c r="K18" s="56">
        <f t="shared" si="3"/>
        <v>24.27</v>
      </c>
      <c r="L18" s="29">
        <f t="shared" si="4"/>
        <v>121.35</v>
      </c>
      <c r="M18" s="30"/>
      <c r="N18" s="40"/>
    </row>
    <row r="19" spans="1:14">
      <c r="A19" s="46">
        <v>14</v>
      </c>
      <c r="B19" s="47" t="s">
        <v>59</v>
      </c>
      <c r="C19" s="47" t="s">
        <v>19</v>
      </c>
      <c r="D19" s="47" t="s">
        <v>60</v>
      </c>
      <c r="E19" s="64" t="s">
        <v>61</v>
      </c>
      <c r="F19" s="21"/>
      <c r="G19" s="47">
        <v>5.06</v>
      </c>
      <c r="H19" s="42"/>
      <c r="I19" s="27">
        <f t="shared" si="2"/>
        <v>5.06</v>
      </c>
      <c r="J19" s="28" t="s">
        <v>22</v>
      </c>
      <c r="K19" s="56">
        <f t="shared" si="3"/>
        <v>15.18</v>
      </c>
      <c r="L19" s="29">
        <f t="shared" si="4"/>
        <v>75.9</v>
      </c>
      <c r="M19" s="30"/>
      <c r="N19" s="40"/>
    </row>
    <row r="20" spans="1:14">
      <c r="A20" s="46">
        <v>15</v>
      </c>
      <c r="B20" s="47" t="s">
        <v>62</v>
      </c>
      <c r="C20" s="47" t="s">
        <v>19</v>
      </c>
      <c r="D20" s="47" t="s">
        <v>63</v>
      </c>
      <c r="E20" s="64" t="s">
        <v>64</v>
      </c>
      <c r="F20" s="21"/>
      <c r="G20" s="47">
        <v>5.5</v>
      </c>
      <c r="H20" s="42"/>
      <c r="I20" s="27">
        <f t="shared" si="2"/>
        <v>5.5</v>
      </c>
      <c r="J20" s="28" t="s">
        <v>22</v>
      </c>
      <c r="K20" s="56">
        <f t="shared" si="3"/>
        <v>16.5</v>
      </c>
      <c r="L20" s="29">
        <f t="shared" si="4"/>
        <v>82.5</v>
      </c>
      <c r="M20" s="30"/>
      <c r="N20" s="40"/>
    </row>
    <row r="21" spans="1:14">
      <c r="A21" s="46">
        <v>16</v>
      </c>
      <c r="B21" s="47" t="s">
        <v>65</v>
      </c>
      <c r="C21" s="47" t="s">
        <v>19</v>
      </c>
      <c r="D21" s="47" t="s">
        <v>66</v>
      </c>
      <c r="E21" s="64" t="s">
        <v>67</v>
      </c>
      <c r="F21" s="21"/>
      <c r="G21" s="47">
        <v>4.02</v>
      </c>
      <c r="H21" s="42"/>
      <c r="I21" s="27">
        <f t="shared" si="2"/>
        <v>4.02</v>
      </c>
      <c r="J21" s="28" t="s">
        <v>22</v>
      </c>
      <c r="K21" s="56">
        <f t="shared" si="3"/>
        <v>12.06</v>
      </c>
      <c r="L21" s="29">
        <f t="shared" si="4"/>
        <v>60.3</v>
      </c>
      <c r="M21" s="30"/>
      <c r="N21" s="40"/>
    </row>
    <row r="22" spans="1:14">
      <c r="A22" s="46">
        <v>17</v>
      </c>
      <c r="B22" s="47" t="s">
        <v>68</v>
      </c>
      <c r="C22" s="47" t="s">
        <v>19</v>
      </c>
      <c r="D22" s="47" t="s">
        <v>69</v>
      </c>
      <c r="E22" s="64" t="s">
        <v>70</v>
      </c>
      <c r="F22" s="21"/>
      <c r="G22" s="47">
        <v>2.36</v>
      </c>
      <c r="H22" s="42"/>
      <c r="I22" s="27">
        <f t="shared" si="2"/>
        <v>2.36</v>
      </c>
      <c r="J22" s="28" t="s">
        <v>22</v>
      </c>
      <c r="K22" s="56">
        <f t="shared" si="3"/>
        <v>7.08</v>
      </c>
      <c r="L22" s="29">
        <f t="shared" si="4"/>
        <v>35.4</v>
      </c>
      <c r="M22" s="30"/>
      <c r="N22" s="40"/>
    </row>
    <row r="23" spans="1:14">
      <c r="A23" s="46">
        <v>18</v>
      </c>
      <c r="B23" s="47" t="s">
        <v>71</v>
      </c>
      <c r="C23" s="47" t="s">
        <v>19</v>
      </c>
      <c r="D23" s="47" t="s">
        <v>72</v>
      </c>
      <c r="E23" s="64" t="s">
        <v>73</v>
      </c>
      <c r="F23" s="21"/>
      <c r="G23" s="47">
        <v>5.02</v>
      </c>
      <c r="H23" s="42"/>
      <c r="I23" s="27">
        <f t="shared" si="2"/>
        <v>5.02</v>
      </c>
      <c r="J23" s="28" t="s">
        <v>22</v>
      </c>
      <c r="K23" s="56">
        <f t="shared" si="3"/>
        <v>15.06</v>
      </c>
      <c r="L23" s="29">
        <f t="shared" si="4"/>
        <v>75.3</v>
      </c>
      <c r="M23" s="30"/>
      <c r="N23" s="40"/>
    </row>
    <row r="24" spans="1:14">
      <c r="A24" s="46">
        <v>19</v>
      </c>
      <c r="B24" s="47" t="s">
        <v>74</v>
      </c>
      <c r="C24" s="47" t="s">
        <v>19</v>
      </c>
      <c r="D24" s="47" t="s">
        <v>75</v>
      </c>
      <c r="E24" s="64" t="s">
        <v>76</v>
      </c>
      <c r="F24" s="21"/>
      <c r="G24" s="47">
        <v>2.96</v>
      </c>
      <c r="H24" s="42"/>
      <c r="I24" s="27">
        <f t="shared" si="2"/>
        <v>2.96</v>
      </c>
      <c r="J24" s="28" t="s">
        <v>22</v>
      </c>
      <c r="K24" s="56">
        <f t="shared" si="3"/>
        <v>8.88</v>
      </c>
      <c r="L24" s="29">
        <f t="shared" si="4"/>
        <v>44.4</v>
      </c>
      <c r="M24" s="30"/>
      <c r="N24" s="40"/>
    </row>
    <row r="25" spans="1:14">
      <c r="A25" s="46">
        <v>20</v>
      </c>
      <c r="B25" s="47" t="s">
        <v>77</v>
      </c>
      <c r="C25" s="47" t="s">
        <v>19</v>
      </c>
      <c r="D25" s="47" t="s">
        <v>78</v>
      </c>
      <c r="E25" s="64" t="s">
        <v>79</v>
      </c>
      <c r="F25" s="21"/>
      <c r="G25" s="47">
        <v>3.55</v>
      </c>
      <c r="H25" s="42"/>
      <c r="I25" s="27">
        <f t="shared" si="2"/>
        <v>3.55</v>
      </c>
      <c r="J25" s="28" t="s">
        <v>22</v>
      </c>
      <c r="K25" s="56">
        <f t="shared" si="3"/>
        <v>10.65</v>
      </c>
      <c r="L25" s="29">
        <f t="shared" si="4"/>
        <v>53.25</v>
      </c>
      <c r="M25" s="30"/>
      <c r="N25" s="40"/>
    </row>
    <row r="26" spans="1:14">
      <c r="A26" s="46">
        <v>21</v>
      </c>
      <c r="B26" s="47" t="s">
        <v>80</v>
      </c>
      <c r="C26" s="47" t="s">
        <v>19</v>
      </c>
      <c r="D26" s="47" t="s">
        <v>81</v>
      </c>
      <c r="E26" s="64" t="s">
        <v>82</v>
      </c>
      <c r="F26" s="21"/>
      <c r="G26" s="47">
        <v>3.55</v>
      </c>
      <c r="H26" s="42"/>
      <c r="I26" s="27">
        <f t="shared" si="2"/>
        <v>3.55</v>
      </c>
      <c r="J26" s="28" t="s">
        <v>22</v>
      </c>
      <c r="K26" s="56">
        <f t="shared" si="3"/>
        <v>10.65</v>
      </c>
      <c r="L26" s="29">
        <f t="shared" si="4"/>
        <v>53.25</v>
      </c>
      <c r="M26" s="30"/>
      <c r="N26" s="40"/>
    </row>
    <row r="27" spans="1:14">
      <c r="A27" s="46">
        <v>22</v>
      </c>
      <c r="B27" s="47" t="s">
        <v>83</v>
      </c>
      <c r="C27" s="47" t="s">
        <v>19</v>
      </c>
      <c r="D27" s="47" t="s">
        <v>84</v>
      </c>
      <c r="E27" s="64" t="s">
        <v>85</v>
      </c>
      <c r="F27" s="21"/>
      <c r="G27" s="47">
        <v>3.37</v>
      </c>
      <c r="H27" s="42"/>
      <c r="I27" s="27">
        <f t="shared" si="2"/>
        <v>3.37</v>
      </c>
      <c r="J27" s="28" t="s">
        <v>22</v>
      </c>
      <c r="K27" s="56">
        <f t="shared" si="3"/>
        <v>10.11</v>
      </c>
      <c r="L27" s="29">
        <f t="shared" si="4"/>
        <v>50.55</v>
      </c>
      <c r="M27" s="30"/>
      <c r="N27" s="40"/>
    </row>
    <row r="28" spans="1:14">
      <c r="A28" s="46">
        <v>23</v>
      </c>
      <c r="B28" s="47" t="s">
        <v>86</v>
      </c>
      <c r="C28" s="47" t="s">
        <v>19</v>
      </c>
      <c r="D28" s="47" t="s">
        <v>87</v>
      </c>
      <c r="E28" s="64" t="s">
        <v>88</v>
      </c>
      <c r="F28" s="21"/>
      <c r="G28" s="47">
        <v>2.54</v>
      </c>
      <c r="H28" s="42"/>
      <c r="I28" s="27">
        <f t="shared" si="2"/>
        <v>2.54</v>
      </c>
      <c r="J28" s="28" t="s">
        <v>22</v>
      </c>
      <c r="K28" s="56">
        <f t="shared" si="3"/>
        <v>7.62</v>
      </c>
      <c r="L28" s="29">
        <f t="shared" si="4"/>
        <v>38.1</v>
      </c>
      <c r="M28" s="30"/>
      <c r="N28" s="40"/>
    </row>
    <row r="29" spans="1:14">
      <c r="A29" s="46">
        <v>24</v>
      </c>
      <c r="B29" s="47" t="s">
        <v>89</v>
      </c>
      <c r="C29" s="47" t="s">
        <v>19</v>
      </c>
      <c r="D29" s="47" t="s">
        <v>90</v>
      </c>
      <c r="E29" s="64" t="s">
        <v>91</v>
      </c>
      <c r="F29" s="21"/>
      <c r="G29" s="47">
        <v>5.02</v>
      </c>
      <c r="H29" s="42"/>
      <c r="I29" s="27">
        <f t="shared" si="2"/>
        <v>5.02</v>
      </c>
      <c r="J29" s="28" t="s">
        <v>22</v>
      </c>
      <c r="K29" s="56">
        <f t="shared" si="3"/>
        <v>15.06</v>
      </c>
      <c r="L29" s="29">
        <f t="shared" si="4"/>
        <v>75.3</v>
      </c>
      <c r="M29" s="30"/>
      <c r="N29" s="40"/>
    </row>
    <row r="30" spans="1:14">
      <c r="A30" s="46">
        <v>25</v>
      </c>
      <c r="B30" s="47" t="s">
        <v>92</v>
      </c>
      <c r="C30" s="47" t="s">
        <v>19</v>
      </c>
      <c r="D30" s="47" t="s">
        <v>93</v>
      </c>
      <c r="E30" s="64" t="s">
        <v>94</v>
      </c>
      <c r="F30" s="21"/>
      <c r="G30" s="47">
        <v>3.9</v>
      </c>
      <c r="H30" s="42"/>
      <c r="I30" s="27">
        <f t="shared" si="2"/>
        <v>3.9</v>
      </c>
      <c r="J30" s="28" t="s">
        <v>22</v>
      </c>
      <c r="K30" s="56">
        <f t="shared" si="3"/>
        <v>11.7</v>
      </c>
      <c r="L30" s="29">
        <f t="shared" si="4"/>
        <v>58.5</v>
      </c>
      <c r="M30" s="30"/>
      <c r="N30" s="40"/>
    </row>
    <row r="31" spans="1:14">
      <c r="A31" s="46">
        <v>26</v>
      </c>
      <c r="B31" s="47" t="s">
        <v>95</v>
      </c>
      <c r="C31" s="47" t="s">
        <v>19</v>
      </c>
      <c r="D31" s="47" t="s">
        <v>96</v>
      </c>
      <c r="E31" s="64" t="s">
        <v>97</v>
      </c>
      <c r="F31" s="21"/>
      <c r="G31" s="47">
        <v>2.96</v>
      </c>
      <c r="H31" s="42"/>
      <c r="I31" s="27">
        <f t="shared" si="2"/>
        <v>2.96</v>
      </c>
      <c r="J31" s="28" t="s">
        <v>22</v>
      </c>
      <c r="K31" s="56">
        <f t="shared" si="3"/>
        <v>8.88</v>
      </c>
      <c r="L31" s="29">
        <f t="shared" si="4"/>
        <v>44.4</v>
      </c>
      <c r="M31" s="30"/>
      <c r="N31" s="40"/>
    </row>
    <row r="32" spans="1:14">
      <c r="A32" s="46">
        <v>27</v>
      </c>
      <c r="B32" s="47" t="s">
        <v>98</v>
      </c>
      <c r="C32" s="47" t="s">
        <v>19</v>
      </c>
      <c r="D32" s="47" t="s">
        <v>99</v>
      </c>
      <c r="E32" s="64" t="s">
        <v>100</v>
      </c>
      <c r="F32" s="21"/>
      <c r="G32" s="47">
        <v>2.78</v>
      </c>
      <c r="H32" s="42"/>
      <c r="I32" s="27">
        <f t="shared" si="2"/>
        <v>2.78</v>
      </c>
      <c r="J32" s="28" t="s">
        <v>22</v>
      </c>
      <c r="K32" s="56">
        <f t="shared" si="3"/>
        <v>8.34</v>
      </c>
      <c r="L32" s="29">
        <f t="shared" si="4"/>
        <v>41.7</v>
      </c>
      <c r="M32" s="30"/>
      <c r="N32" s="40"/>
    </row>
    <row r="33" spans="1:14">
      <c r="A33" s="46">
        <v>28</v>
      </c>
      <c r="B33" s="47" t="s">
        <v>101</v>
      </c>
      <c r="C33" s="47" t="s">
        <v>19</v>
      </c>
      <c r="D33" s="47" t="s">
        <v>102</v>
      </c>
      <c r="E33" s="64" t="s">
        <v>103</v>
      </c>
      <c r="F33" s="21"/>
      <c r="G33" s="47">
        <v>1.77</v>
      </c>
      <c r="H33" s="42"/>
      <c r="I33" s="27">
        <f t="shared" si="2"/>
        <v>1.77</v>
      </c>
      <c r="J33" s="28" t="s">
        <v>22</v>
      </c>
      <c r="K33" s="56">
        <f t="shared" si="3"/>
        <v>5.31</v>
      </c>
      <c r="L33" s="29">
        <f t="shared" si="4"/>
        <v>26.55</v>
      </c>
      <c r="M33" s="30"/>
      <c r="N33" s="40"/>
    </row>
    <row r="34" spans="1:14">
      <c r="A34" s="46">
        <v>29</v>
      </c>
      <c r="B34" s="47" t="s">
        <v>104</v>
      </c>
      <c r="C34" s="47" t="s">
        <v>19</v>
      </c>
      <c r="D34" s="47" t="s">
        <v>105</v>
      </c>
      <c r="E34" s="64" t="s">
        <v>106</v>
      </c>
      <c r="F34" s="21"/>
      <c r="G34" s="47">
        <v>1.63</v>
      </c>
      <c r="H34" s="42"/>
      <c r="I34" s="27">
        <f t="shared" si="2"/>
        <v>1.63</v>
      </c>
      <c r="J34" s="28" t="s">
        <v>22</v>
      </c>
      <c r="K34" s="56">
        <f t="shared" si="3"/>
        <v>4.89</v>
      </c>
      <c r="L34" s="29">
        <f t="shared" si="4"/>
        <v>24.45</v>
      </c>
      <c r="M34" s="30"/>
      <c r="N34" s="40"/>
    </row>
    <row r="35" spans="1:14">
      <c r="A35" s="46">
        <v>30</v>
      </c>
      <c r="B35" s="47" t="s">
        <v>107</v>
      </c>
      <c r="C35" s="47" t="s">
        <v>19</v>
      </c>
      <c r="D35" s="47" t="s">
        <v>108</v>
      </c>
      <c r="E35" s="64" t="s">
        <v>109</v>
      </c>
      <c r="F35" s="21"/>
      <c r="G35" s="47">
        <v>1.18</v>
      </c>
      <c r="H35" s="42"/>
      <c r="I35" s="27">
        <f t="shared" si="2"/>
        <v>1.18</v>
      </c>
      <c r="J35" s="28" t="s">
        <v>22</v>
      </c>
      <c r="K35" s="56">
        <f t="shared" si="3"/>
        <v>3.54</v>
      </c>
      <c r="L35" s="29">
        <f t="shared" si="4"/>
        <v>17.7</v>
      </c>
      <c r="M35" s="30"/>
      <c r="N35" s="40"/>
    </row>
    <row r="36" spans="1:14">
      <c r="A36" s="46">
        <v>31</v>
      </c>
      <c r="B36" s="47" t="s">
        <v>110</v>
      </c>
      <c r="C36" s="47" t="s">
        <v>19</v>
      </c>
      <c r="D36" s="47" t="s">
        <v>111</v>
      </c>
      <c r="E36" s="64" t="s">
        <v>112</v>
      </c>
      <c r="F36" s="21"/>
      <c r="G36" s="47">
        <v>1.18</v>
      </c>
      <c r="H36" s="42"/>
      <c r="I36" s="27">
        <f t="shared" si="2"/>
        <v>1.18</v>
      </c>
      <c r="J36" s="28" t="s">
        <v>22</v>
      </c>
      <c r="K36" s="56">
        <f t="shared" si="3"/>
        <v>3.54</v>
      </c>
      <c r="L36" s="29">
        <f t="shared" si="4"/>
        <v>17.7</v>
      </c>
      <c r="M36" s="30"/>
      <c r="N36" s="40"/>
    </row>
    <row r="37" spans="1:14">
      <c r="A37" s="46">
        <v>32</v>
      </c>
      <c r="B37" s="47" t="s">
        <v>113</v>
      </c>
      <c r="C37" s="47" t="s">
        <v>19</v>
      </c>
      <c r="D37" s="47" t="s">
        <v>114</v>
      </c>
      <c r="E37" s="64" t="s">
        <v>115</v>
      </c>
      <c r="F37" s="21"/>
      <c r="G37" s="47">
        <v>1.48</v>
      </c>
      <c r="H37" s="42"/>
      <c r="I37" s="27">
        <f t="shared" si="2"/>
        <v>1.48</v>
      </c>
      <c r="J37" s="28" t="s">
        <v>22</v>
      </c>
      <c r="K37" s="56">
        <f t="shared" si="3"/>
        <v>4.44</v>
      </c>
      <c r="L37" s="29">
        <f t="shared" si="4"/>
        <v>22.2</v>
      </c>
      <c r="M37" s="30"/>
      <c r="N37" s="40"/>
    </row>
    <row r="38" spans="1:14">
      <c r="A38" s="46">
        <v>33</v>
      </c>
      <c r="B38" s="47" t="s">
        <v>116</v>
      </c>
      <c r="C38" s="47" t="s">
        <v>19</v>
      </c>
      <c r="D38" s="47" t="s">
        <v>117</v>
      </c>
      <c r="E38" s="64" t="s">
        <v>118</v>
      </c>
      <c r="F38" s="21"/>
      <c r="G38" s="47">
        <v>3.9</v>
      </c>
      <c r="H38" s="42"/>
      <c r="I38" s="27">
        <f t="shared" si="2"/>
        <v>3.9</v>
      </c>
      <c r="J38" s="28" t="s">
        <v>22</v>
      </c>
      <c r="K38" s="56">
        <f t="shared" si="3"/>
        <v>11.7</v>
      </c>
      <c r="L38" s="29">
        <f t="shared" si="4"/>
        <v>58.5</v>
      </c>
      <c r="M38" s="30"/>
      <c r="N38" s="40"/>
    </row>
    <row r="39" spans="1:14">
      <c r="A39" s="46">
        <v>34</v>
      </c>
      <c r="B39" s="47" t="s">
        <v>119</v>
      </c>
      <c r="C39" s="47" t="s">
        <v>19</v>
      </c>
      <c r="D39" s="47" t="s">
        <v>120</v>
      </c>
      <c r="E39" s="64" t="s">
        <v>121</v>
      </c>
      <c r="F39" s="21"/>
      <c r="G39" s="47">
        <v>2.72</v>
      </c>
      <c r="H39" s="42"/>
      <c r="I39" s="27">
        <f t="shared" ref="I39:I59" si="5">G39</f>
        <v>2.72</v>
      </c>
      <c r="J39" s="28" t="s">
        <v>22</v>
      </c>
      <c r="K39" s="56">
        <f t="shared" si="3"/>
        <v>8.16</v>
      </c>
      <c r="L39" s="29">
        <f t="shared" si="4"/>
        <v>40.8</v>
      </c>
      <c r="M39" s="30"/>
      <c r="N39" s="40"/>
    </row>
    <row r="40" spans="1:14">
      <c r="A40" s="46">
        <v>35</v>
      </c>
      <c r="B40" s="47" t="s">
        <v>122</v>
      </c>
      <c r="C40" s="47" t="s">
        <v>19</v>
      </c>
      <c r="D40" s="47" t="s">
        <v>123</v>
      </c>
      <c r="E40" s="64" t="s">
        <v>124</v>
      </c>
      <c r="F40" s="21"/>
      <c r="G40" s="47">
        <v>1.15</v>
      </c>
      <c r="H40" s="42"/>
      <c r="I40" s="27">
        <f t="shared" si="5"/>
        <v>1.15</v>
      </c>
      <c r="J40" s="28" t="s">
        <v>22</v>
      </c>
      <c r="K40" s="56">
        <f t="shared" si="3"/>
        <v>3.45</v>
      </c>
      <c r="L40" s="29">
        <f t="shared" si="4"/>
        <v>17.25</v>
      </c>
      <c r="M40" s="30"/>
      <c r="N40" s="40"/>
    </row>
    <row r="41" spans="1:14">
      <c r="A41" s="46">
        <v>36</v>
      </c>
      <c r="B41" s="47" t="s">
        <v>125</v>
      </c>
      <c r="C41" s="47" t="s">
        <v>19</v>
      </c>
      <c r="D41" s="47" t="s">
        <v>126</v>
      </c>
      <c r="E41" s="64" t="s">
        <v>127</v>
      </c>
      <c r="F41" s="21"/>
      <c r="G41" s="47">
        <v>1.54</v>
      </c>
      <c r="H41" s="42"/>
      <c r="I41" s="27">
        <f t="shared" si="5"/>
        <v>1.54</v>
      </c>
      <c r="J41" s="28" t="s">
        <v>22</v>
      </c>
      <c r="K41" s="56">
        <f t="shared" si="3"/>
        <v>4.62</v>
      </c>
      <c r="L41" s="29">
        <f t="shared" si="4"/>
        <v>23.1</v>
      </c>
      <c r="M41" s="30"/>
      <c r="N41" s="40"/>
    </row>
    <row r="42" spans="1:14">
      <c r="A42" s="46">
        <v>37</v>
      </c>
      <c r="B42" s="47" t="s">
        <v>128</v>
      </c>
      <c r="C42" s="47" t="s">
        <v>19</v>
      </c>
      <c r="D42" s="47" t="s">
        <v>129</v>
      </c>
      <c r="E42" s="64" t="s">
        <v>130</v>
      </c>
      <c r="F42" s="21"/>
      <c r="G42" s="47">
        <v>10.99</v>
      </c>
      <c r="H42" s="42"/>
      <c r="I42" s="27">
        <f t="shared" si="5"/>
        <v>10.99</v>
      </c>
      <c r="J42" s="28" t="s">
        <v>22</v>
      </c>
      <c r="K42" s="56">
        <f t="shared" si="3"/>
        <v>32.97</v>
      </c>
      <c r="L42" s="29">
        <f t="shared" si="4"/>
        <v>164.85</v>
      </c>
      <c r="M42" s="30"/>
      <c r="N42" s="40"/>
    </row>
    <row r="43" spans="1:14">
      <c r="A43" s="46">
        <v>38</v>
      </c>
      <c r="B43" s="47" t="s">
        <v>131</v>
      </c>
      <c r="C43" s="47" t="s">
        <v>19</v>
      </c>
      <c r="D43" s="47" t="s">
        <v>132</v>
      </c>
      <c r="E43" s="64" t="s">
        <v>133</v>
      </c>
      <c r="F43" s="21"/>
      <c r="G43" s="47">
        <v>5.42</v>
      </c>
      <c r="H43" s="42"/>
      <c r="I43" s="27">
        <f t="shared" si="5"/>
        <v>5.42</v>
      </c>
      <c r="J43" s="28" t="s">
        <v>22</v>
      </c>
      <c r="K43" s="56">
        <f t="shared" si="3"/>
        <v>16.26</v>
      </c>
      <c r="L43" s="29">
        <f t="shared" si="4"/>
        <v>81.3</v>
      </c>
      <c r="M43" s="30"/>
      <c r="N43" s="40"/>
    </row>
    <row r="44" spans="1:14">
      <c r="A44" s="46">
        <v>39</v>
      </c>
      <c r="B44" s="47" t="s">
        <v>134</v>
      </c>
      <c r="C44" s="47" t="s">
        <v>19</v>
      </c>
      <c r="D44" s="47" t="s">
        <v>135</v>
      </c>
      <c r="E44" s="64" t="s">
        <v>136</v>
      </c>
      <c r="F44" s="21"/>
      <c r="G44" s="47">
        <v>4.32</v>
      </c>
      <c r="H44" s="42"/>
      <c r="I44" s="27">
        <f t="shared" si="5"/>
        <v>4.32</v>
      </c>
      <c r="J44" s="28" t="s">
        <v>22</v>
      </c>
      <c r="K44" s="56">
        <f t="shared" si="3"/>
        <v>12.96</v>
      </c>
      <c r="L44" s="29">
        <f t="shared" si="4"/>
        <v>64.8</v>
      </c>
      <c r="M44" s="30"/>
      <c r="N44" s="40"/>
    </row>
    <row r="45" spans="1:14">
      <c r="A45" s="46">
        <v>40</v>
      </c>
      <c r="B45" s="47" t="s">
        <v>137</v>
      </c>
      <c r="C45" s="47" t="s">
        <v>19</v>
      </c>
      <c r="D45" s="47" t="s">
        <v>138</v>
      </c>
      <c r="E45" s="64" t="s">
        <v>139</v>
      </c>
      <c r="F45" s="21"/>
      <c r="G45" s="47">
        <v>6.65</v>
      </c>
      <c r="H45" s="42"/>
      <c r="I45" s="27">
        <f t="shared" si="5"/>
        <v>6.65</v>
      </c>
      <c r="J45" s="28" t="s">
        <v>22</v>
      </c>
      <c r="K45" s="56">
        <f t="shared" si="3"/>
        <v>19.95</v>
      </c>
      <c r="L45" s="29">
        <f t="shared" si="4"/>
        <v>99.75</v>
      </c>
      <c r="M45" s="30"/>
      <c r="N45" s="40"/>
    </row>
    <row r="46" spans="1:14">
      <c r="A46" s="46">
        <v>41</v>
      </c>
      <c r="B46" s="47" t="s">
        <v>140</v>
      </c>
      <c r="C46" s="47" t="s">
        <v>19</v>
      </c>
      <c r="D46" s="47" t="s">
        <v>141</v>
      </c>
      <c r="E46" s="64" t="s">
        <v>142</v>
      </c>
      <c r="F46" s="21"/>
      <c r="G46" s="47">
        <v>3.1</v>
      </c>
      <c r="H46" s="42"/>
      <c r="I46" s="27">
        <f t="shared" si="5"/>
        <v>3.1</v>
      </c>
      <c r="J46" s="28" t="s">
        <v>22</v>
      </c>
      <c r="K46" s="56">
        <f t="shared" si="3"/>
        <v>9.3</v>
      </c>
      <c r="L46" s="29">
        <f t="shared" si="4"/>
        <v>46.5</v>
      </c>
      <c r="M46" s="30"/>
      <c r="N46" s="40"/>
    </row>
    <row r="47" spans="1:14">
      <c r="A47" s="46">
        <v>42</v>
      </c>
      <c r="B47" s="47" t="s">
        <v>143</v>
      </c>
      <c r="C47" s="47" t="s">
        <v>19</v>
      </c>
      <c r="D47" s="47" t="s">
        <v>144</v>
      </c>
      <c r="E47" s="64" t="s">
        <v>145</v>
      </c>
      <c r="F47" s="21"/>
      <c r="G47" s="47">
        <v>10.57</v>
      </c>
      <c r="H47" s="42"/>
      <c r="I47" s="27">
        <f t="shared" si="5"/>
        <v>10.57</v>
      </c>
      <c r="J47" s="28" t="s">
        <v>22</v>
      </c>
      <c r="K47" s="56">
        <f t="shared" si="3"/>
        <v>31.71</v>
      </c>
      <c r="L47" s="29">
        <f t="shared" si="4"/>
        <v>158.55</v>
      </c>
      <c r="M47" s="30"/>
      <c r="N47" s="40"/>
    </row>
    <row r="48" spans="1:14">
      <c r="A48" s="46">
        <v>43</v>
      </c>
      <c r="B48" s="47" t="s">
        <v>146</v>
      </c>
      <c r="C48" s="47" t="s">
        <v>19</v>
      </c>
      <c r="D48" s="47" t="s">
        <v>147</v>
      </c>
      <c r="E48" s="64" t="s">
        <v>148</v>
      </c>
      <c r="F48" s="21"/>
      <c r="G48" s="47">
        <v>4.65</v>
      </c>
      <c r="H48" s="42"/>
      <c r="I48" s="27">
        <f t="shared" si="5"/>
        <v>4.65</v>
      </c>
      <c r="J48" s="28" t="s">
        <v>22</v>
      </c>
      <c r="K48" s="56">
        <f t="shared" si="3"/>
        <v>13.95</v>
      </c>
      <c r="L48" s="29">
        <f t="shared" si="4"/>
        <v>69.75</v>
      </c>
      <c r="M48" s="30"/>
      <c r="N48" s="40"/>
    </row>
    <row r="49" spans="1:14">
      <c r="A49" s="46">
        <v>44</v>
      </c>
      <c r="B49" s="47" t="s">
        <v>149</v>
      </c>
      <c r="C49" s="47" t="s">
        <v>19</v>
      </c>
      <c r="D49" s="47" t="s">
        <v>150</v>
      </c>
      <c r="E49" s="64" t="s">
        <v>151</v>
      </c>
      <c r="F49" s="21"/>
      <c r="G49" s="47">
        <v>7.54</v>
      </c>
      <c r="H49" s="42"/>
      <c r="I49" s="27">
        <f t="shared" si="5"/>
        <v>7.54</v>
      </c>
      <c r="J49" s="28" t="s">
        <v>22</v>
      </c>
      <c r="K49" s="56">
        <f t="shared" si="3"/>
        <v>22.62</v>
      </c>
      <c r="L49" s="29">
        <f t="shared" si="4"/>
        <v>113.1</v>
      </c>
      <c r="M49" s="30"/>
      <c r="N49" s="42"/>
    </row>
    <row r="50" spans="1:14">
      <c r="A50" s="46">
        <v>45</v>
      </c>
      <c r="B50" s="47" t="s">
        <v>152</v>
      </c>
      <c r="C50" s="47" t="s">
        <v>19</v>
      </c>
      <c r="D50" s="47" t="s">
        <v>153</v>
      </c>
      <c r="E50" s="64" t="s">
        <v>154</v>
      </c>
      <c r="F50" s="21"/>
      <c r="G50" s="47">
        <v>1</v>
      </c>
      <c r="H50" s="42"/>
      <c r="I50" s="27">
        <f t="shared" si="5"/>
        <v>1</v>
      </c>
      <c r="J50" s="28" t="s">
        <v>22</v>
      </c>
      <c r="K50" s="56">
        <f t="shared" si="3"/>
        <v>3</v>
      </c>
      <c r="L50" s="29">
        <f t="shared" si="4"/>
        <v>15</v>
      </c>
      <c r="M50" s="30"/>
      <c r="N50" s="42"/>
    </row>
    <row r="51" spans="1:14">
      <c r="A51" s="46">
        <v>46</v>
      </c>
      <c r="B51" s="47" t="s">
        <v>155</v>
      </c>
      <c r="C51" s="47" t="s">
        <v>19</v>
      </c>
      <c r="D51" s="47" t="s">
        <v>156</v>
      </c>
      <c r="E51" s="64" t="s">
        <v>157</v>
      </c>
      <c r="F51" s="21"/>
      <c r="G51" s="47">
        <v>3.19</v>
      </c>
      <c r="H51" s="42"/>
      <c r="I51" s="27">
        <f t="shared" si="5"/>
        <v>3.19</v>
      </c>
      <c r="J51" s="28" t="s">
        <v>22</v>
      </c>
      <c r="K51" s="56">
        <f t="shared" si="3"/>
        <v>9.57</v>
      </c>
      <c r="L51" s="29">
        <f t="shared" si="4"/>
        <v>47.85</v>
      </c>
      <c r="M51" s="30"/>
      <c r="N51" s="42"/>
    </row>
    <row r="52" spans="1:14">
      <c r="A52" s="46">
        <v>47</v>
      </c>
      <c r="B52" s="47" t="s">
        <v>158</v>
      </c>
      <c r="C52" s="47" t="s">
        <v>19</v>
      </c>
      <c r="D52" s="47" t="s">
        <v>159</v>
      </c>
      <c r="E52" s="64" t="s">
        <v>160</v>
      </c>
      <c r="F52" s="21"/>
      <c r="G52" s="47">
        <v>2.66</v>
      </c>
      <c r="H52" s="42"/>
      <c r="I52" s="27">
        <f t="shared" si="5"/>
        <v>2.66</v>
      </c>
      <c r="J52" s="28" t="s">
        <v>22</v>
      </c>
      <c r="K52" s="56">
        <f t="shared" si="3"/>
        <v>7.98</v>
      </c>
      <c r="L52" s="29">
        <f t="shared" si="4"/>
        <v>39.9</v>
      </c>
      <c r="M52" s="30"/>
      <c r="N52" s="42"/>
    </row>
    <row r="53" spans="1:14">
      <c r="A53" s="46">
        <v>48</v>
      </c>
      <c r="B53" s="47" t="s">
        <v>161</v>
      </c>
      <c r="C53" s="47" t="s">
        <v>19</v>
      </c>
      <c r="D53" s="47" t="s">
        <v>162</v>
      </c>
      <c r="E53" s="64" t="s">
        <v>163</v>
      </c>
      <c r="F53" s="21"/>
      <c r="G53" s="47">
        <v>2.66</v>
      </c>
      <c r="H53" s="42"/>
      <c r="I53" s="27">
        <f t="shared" si="5"/>
        <v>2.66</v>
      </c>
      <c r="J53" s="28" t="s">
        <v>22</v>
      </c>
      <c r="K53" s="56">
        <f t="shared" si="3"/>
        <v>7.98</v>
      </c>
      <c r="L53" s="29">
        <f t="shared" si="4"/>
        <v>39.9</v>
      </c>
      <c r="M53" s="30"/>
      <c r="N53" s="42"/>
    </row>
    <row r="54" spans="1:14">
      <c r="A54" s="46">
        <v>49</v>
      </c>
      <c r="B54" s="47" t="s">
        <v>164</v>
      </c>
      <c r="C54" s="47" t="s">
        <v>19</v>
      </c>
      <c r="D54" s="47" t="s">
        <v>165</v>
      </c>
      <c r="E54" s="64" t="s">
        <v>166</v>
      </c>
      <c r="F54" s="21"/>
      <c r="G54" s="47">
        <v>5.95</v>
      </c>
      <c r="H54" s="42"/>
      <c r="I54" s="27">
        <f t="shared" si="5"/>
        <v>5.95</v>
      </c>
      <c r="J54" s="28" t="s">
        <v>22</v>
      </c>
      <c r="K54" s="56">
        <f t="shared" si="3"/>
        <v>17.85</v>
      </c>
      <c r="L54" s="29">
        <f t="shared" si="4"/>
        <v>89.25</v>
      </c>
      <c r="M54" s="30"/>
      <c r="N54" s="42"/>
    </row>
    <row r="55" spans="1:14">
      <c r="A55" s="46">
        <v>50</v>
      </c>
      <c r="B55" s="47" t="s">
        <v>167</v>
      </c>
      <c r="C55" s="47" t="s">
        <v>19</v>
      </c>
      <c r="D55" s="47" t="s">
        <v>168</v>
      </c>
      <c r="E55" s="64" t="s">
        <v>169</v>
      </c>
      <c r="F55" s="21"/>
      <c r="G55" s="47">
        <v>5.93</v>
      </c>
      <c r="H55" s="42"/>
      <c r="I55" s="27">
        <f t="shared" si="5"/>
        <v>5.93</v>
      </c>
      <c r="J55" s="28" t="s">
        <v>22</v>
      </c>
      <c r="K55" s="56">
        <f t="shared" si="3"/>
        <v>17.79</v>
      </c>
      <c r="L55" s="29">
        <f t="shared" si="4"/>
        <v>88.95</v>
      </c>
      <c r="M55" s="30"/>
      <c r="N55" s="42"/>
    </row>
    <row r="56" spans="1:14">
      <c r="A56" s="46">
        <v>51</v>
      </c>
      <c r="B56" s="47" t="s">
        <v>170</v>
      </c>
      <c r="C56" s="47" t="s">
        <v>19</v>
      </c>
      <c r="D56" s="47" t="s">
        <v>171</v>
      </c>
      <c r="E56" s="64" t="s">
        <v>172</v>
      </c>
      <c r="F56" s="21"/>
      <c r="G56" s="47">
        <v>6.4</v>
      </c>
      <c r="H56" s="42"/>
      <c r="I56" s="27">
        <f t="shared" si="5"/>
        <v>6.4</v>
      </c>
      <c r="J56" s="28" t="s">
        <v>22</v>
      </c>
      <c r="K56" s="56">
        <f t="shared" si="3"/>
        <v>19.2</v>
      </c>
      <c r="L56" s="29">
        <f t="shared" si="4"/>
        <v>96</v>
      </c>
      <c r="M56" s="30"/>
      <c r="N56" s="42"/>
    </row>
    <row r="57" s="1" customFormat="1" spans="1:14">
      <c r="A57" s="46">
        <v>52</v>
      </c>
      <c r="B57" s="47" t="s">
        <v>173</v>
      </c>
      <c r="C57" s="47" t="s">
        <v>19</v>
      </c>
      <c r="D57" s="47" t="s">
        <v>174</v>
      </c>
      <c r="E57" s="64" t="s">
        <v>175</v>
      </c>
      <c r="F57" s="21"/>
      <c r="G57" s="47">
        <v>2.72</v>
      </c>
      <c r="H57" s="42"/>
      <c r="I57" s="27">
        <f t="shared" si="5"/>
        <v>2.72</v>
      </c>
      <c r="J57" s="28" t="s">
        <v>22</v>
      </c>
      <c r="K57" s="56">
        <f t="shared" si="3"/>
        <v>8.16</v>
      </c>
      <c r="L57" s="29">
        <f t="shared" si="4"/>
        <v>40.8</v>
      </c>
      <c r="M57" s="30"/>
      <c r="N57" s="42"/>
    </row>
    <row r="58" spans="1:14">
      <c r="A58" s="46">
        <v>53</v>
      </c>
      <c r="B58" s="47" t="s">
        <v>176</v>
      </c>
      <c r="C58" s="47" t="s">
        <v>19</v>
      </c>
      <c r="D58" s="47" t="s">
        <v>177</v>
      </c>
      <c r="E58" s="64" t="s">
        <v>178</v>
      </c>
      <c r="F58" s="21"/>
      <c r="G58" s="47">
        <v>2.96</v>
      </c>
      <c r="H58" s="42"/>
      <c r="I58" s="27">
        <f t="shared" si="5"/>
        <v>2.96</v>
      </c>
      <c r="J58" s="28" t="s">
        <v>22</v>
      </c>
      <c r="K58" s="56">
        <f t="shared" si="3"/>
        <v>8.88</v>
      </c>
      <c r="L58" s="29">
        <f t="shared" si="4"/>
        <v>44.4</v>
      </c>
      <c r="M58" s="30"/>
      <c r="N58" s="42"/>
    </row>
    <row r="59" spans="1:14">
      <c r="A59" s="46" t="s">
        <v>17</v>
      </c>
      <c r="B59" s="74"/>
      <c r="C59" s="74" t="s">
        <v>179</v>
      </c>
      <c r="D59" s="75" t="s">
        <v>180</v>
      </c>
      <c r="E59" s="75" t="s">
        <v>181</v>
      </c>
      <c r="F59" s="74"/>
      <c r="G59" s="76">
        <f>SUM(G6:G58)</f>
        <v>218.48</v>
      </c>
      <c r="H59" s="77"/>
      <c r="I59" s="78">
        <f t="shared" si="5"/>
        <v>218.48</v>
      </c>
      <c r="J59" s="79"/>
      <c r="K59" s="80">
        <f>SUM(K6:K58)</f>
        <v>655.44</v>
      </c>
      <c r="L59" s="81">
        <f>SUM(L6:L58)</f>
        <v>3277.2</v>
      </c>
      <c r="M59" s="82"/>
      <c r="N59" s="77"/>
    </row>
  </sheetData>
  <protectedRanges>
    <protectedRange sqref="D6" name="区域2_3"/>
  </protectedRanges>
  <mergeCells count="14">
    <mergeCell ref="A2:N2"/>
    <mergeCell ref="K3:L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128"/>
  <sheetViews>
    <sheetView zoomScaleSheetLayoutView="60" topLeftCell="A6" workbookViewId="0">
      <selection activeCell="P18" sqref="P18"/>
    </sheetView>
  </sheetViews>
  <sheetFormatPr defaultColWidth="9" defaultRowHeight="13.5"/>
  <cols>
    <col min="1" max="1" width="5" style="1" customWidth="1"/>
    <col min="2" max="2" width="9" style="1"/>
    <col min="3" max="3" width="20.25" style="34" customWidth="1"/>
    <col min="4" max="4" width="20.25" style="3" customWidth="1"/>
    <col min="5" max="5" width="11.5583333333333" style="3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ht="21.75" customHeight="1" spans="1:14">
      <c r="A1" s="6"/>
      <c r="B1" s="6"/>
      <c r="C1" s="35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182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14.25" customHeight="1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11"/>
      <c r="K3" s="11"/>
      <c r="L3" s="11"/>
      <c r="M3" s="23" t="s">
        <v>2</v>
      </c>
      <c r="N3" s="23"/>
    </row>
    <row r="4" spans="1:14">
      <c r="A4" s="12" t="s">
        <v>3</v>
      </c>
      <c r="B4" s="12" t="s">
        <v>4</v>
      </c>
      <c r="C4" s="36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customHeight="1" spans="1:14">
      <c r="A5" s="15"/>
      <c r="B5" s="15"/>
      <c r="C5" s="37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customHeight="1" spans="1:14">
      <c r="A6" s="18">
        <v>1</v>
      </c>
      <c r="B6" s="47" t="s">
        <v>183</v>
      </c>
      <c r="C6" s="47" t="s">
        <v>19</v>
      </c>
      <c r="D6" s="47" t="s">
        <v>184</v>
      </c>
      <c r="E6" s="20" t="s">
        <v>185</v>
      </c>
      <c r="F6" s="21"/>
      <c r="G6" s="47">
        <v>1.87</v>
      </c>
      <c r="H6" s="22"/>
      <c r="I6" s="27">
        <f t="shared" ref="I6:I21" si="0">G6</f>
        <v>1.87</v>
      </c>
      <c r="J6" s="28" t="s">
        <v>186</v>
      </c>
      <c r="K6" s="29">
        <f t="shared" ref="K6:K22" si="1">I6*3</f>
        <v>5.61</v>
      </c>
      <c r="L6" s="29">
        <f t="shared" ref="L6:L22" si="2">I6*15</f>
        <v>28.05</v>
      </c>
      <c r="M6" s="30"/>
      <c r="N6" s="29"/>
    </row>
    <row r="7" s="1" customFormat="1" customHeight="1" spans="1:14">
      <c r="A7" s="18">
        <v>2</v>
      </c>
      <c r="B7" s="47" t="s">
        <v>187</v>
      </c>
      <c r="C7" s="47" t="s">
        <v>19</v>
      </c>
      <c r="D7" s="47" t="s">
        <v>188</v>
      </c>
      <c r="E7" s="20" t="s">
        <v>189</v>
      </c>
      <c r="F7" s="21"/>
      <c r="G7" s="47">
        <v>2.15</v>
      </c>
      <c r="H7" s="22"/>
      <c r="I7" s="27">
        <f t="shared" si="0"/>
        <v>2.15</v>
      </c>
      <c r="J7" s="28" t="s">
        <v>186</v>
      </c>
      <c r="K7" s="29">
        <f t="shared" si="1"/>
        <v>6.45</v>
      </c>
      <c r="L7" s="29">
        <f t="shared" si="2"/>
        <v>32.25</v>
      </c>
      <c r="M7" s="30"/>
      <c r="N7" s="29"/>
    </row>
    <row r="8" s="1" customFormat="1" customHeight="1" spans="1:14">
      <c r="A8" s="18">
        <v>3</v>
      </c>
      <c r="B8" s="47" t="s">
        <v>190</v>
      </c>
      <c r="C8" s="47" t="s">
        <v>19</v>
      </c>
      <c r="D8" s="47" t="s">
        <v>191</v>
      </c>
      <c r="E8" s="20" t="s">
        <v>192</v>
      </c>
      <c r="F8" s="21"/>
      <c r="G8" s="47">
        <v>4.78</v>
      </c>
      <c r="H8" s="22"/>
      <c r="I8" s="27">
        <f t="shared" si="0"/>
        <v>4.78</v>
      </c>
      <c r="J8" s="28" t="s">
        <v>186</v>
      </c>
      <c r="K8" s="29">
        <f t="shared" si="1"/>
        <v>14.34</v>
      </c>
      <c r="L8" s="29">
        <f t="shared" si="2"/>
        <v>71.7</v>
      </c>
      <c r="M8" s="30"/>
      <c r="N8" s="29"/>
    </row>
    <row r="9" s="1" customFormat="1" customHeight="1" spans="1:14">
      <c r="A9" s="18">
        <v>4</v>
      </c>
      <c r="B9" s="47" t="s">
        <v>193</v>
      </c>
      <c r="C9" s="47" t="s">
        <v>19</v>
      </c>
      <c r="D9" s="47" t="s">
        <v>194</v>
      </c>
      <c r="E9" s="20" t="s">
        <v>195</v>
      </c>
      <c r="F9" s="21"/>
      <c r="G9" s="47">
        <v>2.69</v>
      </c>
      <c r="H9" s="22"/>
      <c r="I9" s="27">
        <f t="shared" si="0"/>
        <v>2.69</v>
      </c>
      <c r="J9" s="28" t="s">
        <v>186</v>
      </c>
      <c r="K9" s="29">
        <f t="shared" si="1"/>
        <v>8.07</v>
      </c>
      <c r="L9" s="29">
        <f t="shared" si="2"/>
        <v>40.35</v>
      </c>
      <c r="M9" s="30"/>
      <c r="N9" s="29"/>
    </row>
    <row r="10" s="1" customFormat="1" customHeight="1" spans="1:14">
      <c r="A10" s="18">
        <v>5</v>
      </c>
      <c r="B10" s="47" t="s">
        <v>196</v>
      </c>
      <c r="C10" s="47" t="s">
        <v>19</v>
      </c>
      <c r="D10" s="47" t="s">
        <v>197</v>
      </c>
      <c r="E10" s="20" t="s">
        <v>198</v>
      </c>
      <c r="F10" s="21"/>
      <c r="G10" s="47">
        <v>3.83</v>
      </c>
      <c r="H10" s="22"/>
      <c r="I10" s="27">
        <f t="shared" si="0"/>
        <v>3.83</v>
      </c>
      <c r="J10" s="28" t="s">
        <v>186</v>
      </c>
      <c r="K10" s="29">
        <f t="shared" si="1"/>
        <v>11.49</v>
      </c>
      <c r="L10" s="29">
        <f t="shared" si="2"/>
        <v>57.45</v>
      </c>
      <c r="M10" s="30"/>
      <c r="N10" s="29"/>
    </row>
    <row r="11" s="1" customFormat="1" customHeight="1" spans="1:14">
      <c r="A11" s="18">
        <v>6</v>
      </c>
      <c r="B11" s="47" t="s">
        <v>199</v>
      </c>
      <c r="C11" s="47" t="s">
        <v>19</v>
      </c>
      <c r="D11" s="47" t="s">
        <v>200</v>
      </c>
      <c r="E11" s="20" t="s">
        <v>201</v>
      </c>
      <c r="F11" s="21"/>
      <c r="G11" s="47">
        <v>0.5</v>
      </c>
      <c r="H11" s="22"/>
      <c r="I11" s="27">
        <f t="shared" si="0"/>
        <v>0.5</v>
      </c>
      <c r="J11" s="28" t="s">
        <v>186</v>
      </c>
      <c r="K11" s="29">
        <f t="shared" si="1"/>
        <v>1.5</v>
      </c>
      <c r="L11" s="29">
        <f t="shared" si="2"/>
        <v>7.5</v>
      </c>
      <c r="M11" s="30"/>
      <c r="N11" s="29"/>
    </row>
    <row r="12" s="1" customFormat="1" customHeight="1" spans="1:14">
      <c r="A12" s="18">
        <v>7</v>
      </c>
      <c r="B12" s="47" t="s">
        <v>202</v>
      </c>
      <c r="C12" s="47" t="s">
        <v>19</v>
      </c>
      <c r="D12" s="47" t="s">
        <v>203</v>
      </c>
      <c r="E12" s="20" t="s">
        <v>204</v>
      </c>
      <c r="F12" s="21"/>
      <c r="G12" s="47">
        <v>1.03</v>
      </c>
      <c r="H12" s="22"/>
      <c r="I12" s="27">
        <f t="shared" si="0"/>
        <v>1.03</v>
      </c>
      <c r="J12" s="28" t="s">
        <v>186</v>
      </c>
      <c r="K12" s="29">
        <f t="shared" si="1"/>
        <v>3.09</v>
      </c>
      <c r="L12" s="29">
        <f t="shared" si="2"/>
        <v>15.45</v>
      </c>
      <c r="M12" s="30"/>
      <c r="N12" s="29"/>
    </row>
    <row r="13" s="1" customFormat="1" customHeight="1" spans="1:14">
      <c r="A13" s="18">
        <v>8</v>
      </c>
      <c r="B13" s="47" t="s">
        <v>205</v>
      </c>
      <c r="C13" s="47" t="s">
        <v>19</v>
      </c>
      <c r="D13" s="47" t="s">
        <v>206</v>
      </c>
      <c r="E13" s="20" t="s">
        <v>207</v>
      </c>
      <c r="F13" s="21"/>
      <c r="G13" s="47">
        <v>1.54</v>
      </c>
      <c r="H13" s="22"/>
      <c r="I13" s="27">
        <f t="shared" si="0"/>
        <v>1.54</v>
      </c>
      <c r="J13" s="28" t="s">
        <v>186</v>
      </c>
      <c r="K13" s="29">
        <f t="shared" si="1"/>
        <v>4.62</v>
      </c>
      <c r="L13" s="29">
        <f t="shared" si="2"/>
        <v>23.1</v>
      </c>
      <c r="M13" s="30"/>
      <c r="N13" s="29"/>
    </row>
    <row r="14" s="1" customFormat="1" customHeight="1" spans="1:14">
      <c r="A14" s="18">
        <v>9</v>
      </c>
      <c r="B14" s="47" t="s">
        <v>208</v>
      </c>
      <c r="C14" s="47" t="s">
        <v>19</v>
      </c>
      <c r="D14" s="47" t="s">
        <v>209</v>
      </c>
      <c r="E14" s="20" t="s">
        <v>210</v>
      </c>
      <c r="F14" s="21"/>
      <c r="G14" s="47">
        <v>1.54</v>
      </c>
      <c r="H14" s="22"/>
      <c r="I14" s="27">
        <f t="shared" si="0"/>
        <v>1.54</v>
      </c>
      <c r="J14" s="28" t="s">
        <v>186</v>
      </c>
      <c r="K14" s="29">
        <f t="shared" si="1"/>
        <v>4.62</v>
      </c>
      <c r="L14" s="29">
        <f t="shared" si="2"/>
        <v>23.1</v>
      </c>
      <c r="M14" s="30"/>
      <c r="N14" s="29"/>
    </row>
    <row r="15" s="1" customFormat="1" customHeight="1" spans="1:14">
      <c r="A15" s="18">
        <v>10</v>
      </c>
      <c r="B15" s="47" t="s">
        <v>211</v>
      </c>
      <c r="C15" s="47" t="s">
        <v>19</v>
      </c>
      <c r="D15" s="47" t="s">
        <v>212</v>
      </c>
      <c r="E15" s="20" t="s">
        <v>213</v>
      </c>
      <c r="F15" s="21"/>
      <c r="G15" s="47">
        <v>2.44</v>
      </c>
      <c r="H15" s="22"/>
      <c r="I15" s="27">
        <f t="shared" si="0"/>
        <v>2.44</v>
      </c>
      <c r="J15" s="28" t="s">
        <v>186</v>
      </c>
      <c r="K15" s="29">
        <f t="shared" si="1"/>
        <v>7.32</v>
      </c>
      <c r="L15" s="29">
        <f t="shared" si="2"/>
        <v>36.6</v>
      </c>
      <c r="M15" s="30"/>
      <c r="N15" s="29"/>
    </row>
    <row r="16" s="1" customFormat="1" customHeight="1" spans="1:14">
      <c r="A16" s="18">
        <v>11</v>
      </c>
      <c r="B16" s="47" t="s">
        <v>214</v>
      </c>
      <c r="C16" s="47" t="s">
        <v>19</v>
      </c>
      <c r="D16" s="47" t="s">
        <v>215</v>
      </c>
      <c r="E16" s="20" t="s">
        <v>216</v>
      </c>
      <c r="F16" s="21"/>
      <c r="G16" s="47">
        <v>1.04</v>
      </c>
      <c r="H16" s="22"/>
      <c r="I16" s="27">
        <f t="shared" si="0"/>
        <v>1.04</v>
      </c>
      <c r="J16" s="28" t="s">
        <v>186</v>
      </c>
      <c r="K16" s="29">
        <f t="shared" si="1"/>
        <v>3.12</v>
      </c>
      <c r="L16" s="29">
        <f t="shared" si="2"/>
        <v>15.6</v>
      </c>
      <c r="M16" s="30"/>
      <c r="N16" s="29"/>
    </row>
    <row r="17" s="1" customFormat="1" customHeight="1" spans="1:14">
      <c r="A17" s="18">
        <v>12</v>
      </c>
      <c r="B17" s="47" t="s">
        <v>217</v>
      </c>
      <c r="C17" s="47" t="s">
        <v>19</v>
      </c>
      <c r="D17" s="47" t="s">
        <v>218</v>
      </c>
      <c r="E17" s="20" t="s">
        <v>219</v>
      </c>
      <c r="F17" s="21"/>
      <c r="G17" s="47">
        <v>1.51</v>
      </c>
      <c r="H17" s="22"/>
      <c r="I17" s="27">
        <f t="shared" si="0"/>
        <v>1.51</v>
      </c>
      <c r="J17" s="28" t="s">
        <v>186</v>
      </c>
      <c r="K17" s="29">
        <f t="shared" si="1"/>
        <v>4.53</v>
      </c>
      <c r="L17" s="29">
        <f t="shared" si="2"/>
        <v>22.65</v>
      </c>
      <c r="M17" s="30"/>
      <c r="N17" s="29"/>
    </row>
    <row r="18" s="1" customFormat="1" customHeight="1" spans="1:14">
      <c r="A18" s="18">
        <v>13</v>
      </c>
      <c r="B18" s="47" t="s">
        <v>220</v>
      </c>
      <c r="C18" s="47" t="s">
        <v>19</v>
      </c>
      <c r="D18" s="47" t="s">
        <v>221</v>
      </c>
      <c r="E18" s="20" t="s">
        <v>222</v>
      </c>
      <c r="F18" s="21"/>
      <c r="G18" s="47">
        <v>1.54</v>
      </c>
      <c r="H18" s="22"/>
      <c r="I18" s="27">
        <f t="shared" si="0"/>
        <v>1.54</v>
      </c>
      <c r="J18" s="28" t="s">
        <v>186</v>
      </c>
      <c r="K18" s="29">
        <f t="shared" si="1"/>
        <v>4.62</v>
      </c>
      <c r="L18" s="29">
        <f t="shared" si="2"/>
        <v>23.1</v>
      </c>
      <c r="M18" s="30"/>
      <c r="N18" s="29"/>
    </row>
    <row r="19" s="1" customFormat="1" customHeight="1" spans="1:14">
      <c r="A19" s="18">
        <v>14</v>
      </c>
      <c r="B19" s="47" t="s">
        <v>223</v>
      </c>
      <c r="C19" s="47" t="s">
        <v>19</v>
      </c>
      <c r="D19" s="47" t="s">
        <v>224</v>
      </c>
      <c r="E19" s="20" t="s">
        <v>225</v>
      </c>
      <c r="F19" s="21"/>
      <c r="G19" s="47">
        <v>1.54</v>
      </c>
      <c r="H19" s="22"/>
      <c r="I19" s="27">
        <f t="shared" si="0"/>
        <v>1.54</v>
      </c>
      <c r="J19" s="28" t="s">
        <v>186</v>
      </c>
      <c r="K19" s="29">
        <f t="shared" si="1"/>
        <v>4.62</v>
      </c>
      <c r="L19" s="29">
        <f t="shared" si="2"/>
        <v>23.1</v>
      </c>
      <c r="M19" s="30"/>
      <c r="N19" s="29"/>
    </row>
    <row r="20" s="1" customFormat="1" customHeight="1" spans="1:14">
      <c r="A20" s="18">
        <v>15</v>
      </c>
      <c r="B20" s="47" t="s">
        <v>226</v>
      </c>
      <c r="C20" s="47" t="s">
        <v>19</v>
      </c>
      <c r="D20" s="47" t="s">
        <v>227</v>
      </c>
      <c r="E20" s="20" t="s">
        <v>228</v>
      </c>
      <c r="F20" s="21"/>
      <c r="G20" s="47">
        <v>2.34</v>
      </c>
      <c r="H20" s="22"/>
      <c r="I20" s="27">
        <f t="shared" si="0"/>
        <v>2.34</v>
      </c>
      <c r="J20" s="28" t="s">
        <v>186</v>
      </c>
      <c r="K20" s="29">
        <f t="shared" si="1"/>
        <v>7.02</v>
      </c>
      <c r="L20" s="29">
        <f t="shared" si="2"/>
        <v>35.1</v>
      </c>
      <c r="M20" s="30"/>
      <c r="N20" s="29"/>
    </row>
    <row r="21" s="1" customFormat="1" customHeight="1" spans="1:14">
      <c r="A21" s="18">
        <v>16</v>
      </c>
      <c r="B21" s="47" t="s">
        <v>229</v>
      </c>
      <c r="C21" s="47" t="s">
        <v>19</v>
      </c>
      <c r="D21" s="47" t="s">
        <v>230</v>
      </c>
      <c r="E21" s="20" t="s">
        <v>231</v>
      </c>
      <c r="F21" s="21"/>
      <c r="G21" s="47">
        <v>1.12</v>
      </c>
      <c r="H21" s="22"/>
      <c r="I21" s="27">
        <f t="shared" si="0"/>
        <v>1.12</v>
      </c>
      <c r="J21" s="28" t="s">
        <v>186</v>
      </c>
      <c r="K21" s="29">
        <f t="shared" si="1"/>
        <v>3.36</v>
      </c>
      <c r="L21" s="29">
        <f t="shared" si="2"/>
        <v>16.8</v>
      </c>
      <c r="M21" s="30"/>
      <c r="N21" s="29"/>
    </row>
    <row r="22" customHeight="1" spans="1:14">
      <c r="A22" s="18">
        <v>17</v>
      </c>
      <c r="B22" s="47" t="s">
        <v>232</v>
      </c>
      <c r="C22" s="47" t="s">
        <v>19</v>
      </c>
      <c r="D22" s="47" t="s">
        <v>233</v>
      </c>
      <c r="E22" s="20" t="s">
        <v>234</v>
      </c>
      <c r="F22" s="21"/>
      <c r="G22" s="47">
        <v>2.5</v>
      </c>
      <c r="H22" s="22"/>
      <c r="I22" s="27">
        <f t="shared" ref="I22:I81" si="3">G22</f>
        <v>2.5</v>
      </c>
      <c r="J22" s="28" t="s">
        <v>186</v>
      </c>
      <c r="K22" s="29">
        <f t="shared" si="1"/>
        <v>7.5</v>
      </c>
      <c r="L22" s="29">
        <f t="shared" si="2"/>
        <v>37.5</v>
      </c>
      <c r="M22" s="30"/>
      <c r="N22" s="29"/>
    </row>
    <row r="23" customHeight="1" spans="1:14">
      <c r="A23" s="18">
        <v>18</v>
      </c>
      <c r="B23" s="47" t="s">
        <v>235</v>
      </c>
      <c r="C23" s="47" t="s">
        <v>19</v>
      </c>
      <c r="D23" s="47" t="s">
        <v>236</v>
      </c>
      <c r="E23" s="20" t="s">
        <v>237</v>
      </c>
      <c r="F23" s="21"/>
      <c r="G23" s="47">
        <v>2.12</v>
      </c>
      <c r="H23" s="22"/>
      <c r="I23" s="27">
        <f t="shared" si="3"/>
        <v>2.12</v>
      </c>
      <c r="J23" s="28" t="s">
        <v>186</v>
      </c>
      <c r="K23" s="29">
        <f t="shared" ref="K23:K79" si="4">I23*3</f>
        <v>6.36</v>
      </c>
      <c r="L23" s="29">
        <f t="shared" ref="L23:L79" si="5">I23*15</f>
        <v>31.8</v>
      </c>
      <c r="M23" s="30"/>
      <c r="N23" s="29"/>
    </row>
    <row r="24" customHeight="1" spans="1:14">
      <c r="A24" s="18">
        <v>19</v>
      </c>
      <c r="B24" s="47" t="s">
        <v>238</v>
      </c>
      <c r="C24" s="47" t="s">
        <v>19</v>
      </c>
      <c r="D24" s="47" t="s">
        <v>239</v>
      </c>
      <c r="E24" s="20" t="s">
        <v>240</v>
      </c>
      <c r="F24" s="21"/>
      <c r="G24" s="47">
        <v>2.35</v>
      </c>
      <c r="H24" s="22"/>
      <c r="I24" s="27">
        <f t="shared" si="3"/>
        <v>2.35</v>
      </c>
      <c r="J24" s="28" t="s">
        <v>186</v>
      </c>
      <c r="K24" s="29">
        <f t="shared" si="4"/>
        <v>7.05</v>
      </c>
      <c r="L24" s="29">
        <f t="shared" si="5"/>
        <v>35.25</v>
      </c>
      <c r="M24" s="30"/>
      <c r="N24" s="29"/>
    </row>
    <row r="25" customHeight="1" spans="1:14">
      <c r="A25" s="18">
        <v>20</v>
      </c>
      <c r="B25" s="47" t="s">
        <v>241</v>
      </c>
      <c r="C25" s="47" t="s">
        <v>19</v>
      </c>
      <c r="D25" s="47" t="s">
        <v>242</v>
      </c>
      <c r="E25" s="20" t="s">
        <v>243</v>
      </c>
      <c r="F25" s="21"/>
      <c r="G25" s="47">
        <v>1.61</v>
      </c>
      <c r="H25" s="22"/>
      <c r="I25" s="27">
        <f t="shared" si="3"/>
        <v>1.61</v>
      </c>
      <c r="J25" s="28" t="s">
        <v>186</v>
      </c>
      <c r="K25" s="29">
        <f t="shared" si="4"/>
        <v>4.83</v>
      </c>
      <c r="L25" s="29">
        <f t="shared" si="5"/>
        <v>24.15</v>
      </c>
      <c r="M25" s="30"/>
      <c r="N25" s="29"/>
    </row>
    <row r="26" customHeight="1" spans="1:14">
      <c r="A26" s="18">
        <v>21</v>
      </c>
      <c r="B26" s="47" t="s">
        <v>244</v>
      </c>
      <c r="C26" s="47" t="s">
        <v>19</v>
      </c>
      <c r="D26" s="47" t="s">
        <v>245</v>
      </c>
      <c r="E26" s="20" t="s">
        <v>246</v>
      </c>
      <c r="F26" s="21"/>
      <c r="G26" s="47">
        <v>3.76</v>
      </c>
      <c r="H26" s="22"/>
      <c r="I26" s="27">
        <f t="shared" si="3"/>
        <v>3.76</v>
      </c>
      <c r="J26" s="28" t="s">
        <v>186</v>
      </c>
      <c r="K26" s="29">
        <f t="shared" si="4"/>
        <v>11.28</v>
      </c>
      <c r="L26" s="29">
        <f t="shared" si="5"/>
        <v>56.4</v>
      </c>
      <c r="M26" s="30"/>
      <c r="N26" s="29"/>
    </row>
    <row r="27" customHeight="1" spans="1:14">
      <c r="A27" s="18">
        <v>22</v>
      </c>
      <c r="B27" s="47" t="s">
        <v>247</v>
      </c>
      <c r="C27" s="47" t="s">
        <v>19</v>
      </c>
      <c r="D27" s="47" t="s">
        <v>248</v>
      </c>
      <c r="E27" s="20" t="s">
        <v>249</v>
      </c>
      <c r="F27" s="21"/>
      <c r="G27" s="47">
        <v>1.43</v>
      </c>
      <c r="H27" s="22"/>
      <c r="I27" s="27">
        <f t="shared" si="3"/>
        <v>1.43</v>
      </c>
      <c r="J27" s="28" t="s">
        <v>186</v>
      </c>
      <c r="K27" s="29">
        <f t="shared" si="4"/>
        <v>4.29</v>
      </c>
      <c r="L27" s="29">
        <f t="shared" si="5"/>
        <v>21.45</v>
      </c>
      <c r="M27" s="30"/>
      <c r="N27" s="29"/>
    </row>
    <row r="28" customHeight="1" spans="1:14">
      <c r="A28" s="18">
        <v>23</v>
      </c>
      <c r="B28" s="47" t="s">
        <v>250</v>
      </c>
      <c r="C28" s="47" t="s">
        <v>19</v>
      </c>
      <c r="D28" s="47" t="s">
        <v>251</v>
      </c>
      <c r="E28" s="20" t="s">
        <v>252</v>
      </c>
      <c r="F28" s="21"/>
      <c r="G28" s="47">
        <v>1.43</v>
      </c>
      <c r="H28" s="22"/>
      <c r="I28" s="27">
        <f t="shared" si="3"/>
        <v>1.43</v>
      </c>
      <c r="J28" s="28" t="s">
        <v>186</v>
      </c>
      <c r="K28" s="29">
        <f t="shared" si="4"/>
        <v>4.29</v>
      </c>
      <c r="L28" s="29">
        <f t="shared" si="5"/>
        <v>21.45</v>
      </c>
      <c r="M28" s="30"/>
      <c r="N28" s="29"/>
    </row>
    <row r="29" customHeight="1" spans="1:14">
      <c r="A29" s="18">
        <v>24</v>
      </c>
      <c r="B29" s="47" t="s">
        <v>253</v>
      </c>
      <c r="C29" s="47" t="s">
        <v>19</v>
      </c>
      <c r="D29" s="47" t="s">
        <v>254</v>
      </c>
      <c r="E29" s="20" t="s">
        <v>255</v>
      </c>
      <c r="F29" s="21"/>
      <c r="G29" s="47">
        <v>1.43</v>
      </c>
      <c r="H29" s="22"/>
      <c r="I29" s="27">
        <f t="shared" si="3"/>
        <v>1.43</v>
      </c>
      <c r="J29" s="28" t="s">
        <v>186</v>
      </c>
      <c r="K29" s="29">
        <f t="shared" si="4"/>
        <v>4.29</v>
      </c>
      <c r="L29" s="29">
        <f t="shared" si="5"/>
        <v>21.45</v>
      </c>
      <c r="M29" s="30"/>
      <c r="N29" s="29"/>
    </row>
    <row r="30" customHeight="1" spans="1:14">
      <c r="A30" s="18">
        <v>25</v>
      </c>
      <c r="B30" s="47" t="s">
        <v>256</v>
      </c>
      <c r="C30" s="47" t="s">
        <v>19</v>
      </c>
      <c r="D30" s="47" t="s">
        <v>257</v>
      </c>
      <c r="E30" s="20" t="s">
        <v>258</v>
      </c>
      <c r="F30" s="21"/>
      <c r="G30" s="47">
        <v>1.08</v>
      </c>
      <c r="H30" s="22"/>
      <c r="I30" s="27">
        <f t="shared" si="3"/>
        <v>1.08</v>
      </c>
      <c r="J30" s="28" t="s">
        <v>186</v>
      </c>
      <c r="K30" s="29">
        <f t="shared" si="4"/>
        <v>3.24</v>
      </c>
      <c r="L30" s="29">
        <f t="shared" si="5"/>
        <v>16.2</v>
      </c>
      <c r="M30" s="30"/>
      <c r="N30" s="29"/>
    </row>
    <row r="31" customHeight="1" spans="1:14">
      <c r="A31" s="18">
        <v>26</v>
      </c>
      <c r="B31" s="47" t="s">
        <v>259</v>
      </c>
      <c r="C31" s="47" t="s">
        <v>19</v>
      </c>
      <c r="D31" s="47" t="s">
        <v>260</v>
      </c>
      <c r="E31" s="20" t="s">
        <v>261</v>
      </c>
      <c r="F31" s="21"/>
      <c r="G31" s="47">
        <v>1.3</v>
      </c>
      <c r="H31" s="22"/>
      <c r="I31" s="27">
        <f t="shared" si="3"/>
        <v>1.3</v>
      </c>
      <c r="J31" s="28" t="s">
        <v>186</v>
      </c>
      <c r="K31" s="29">
        <f t="shared" si="4"/>
        <v>3.9</v>
      </c>
      <c r="L31" s="29">
        <f t="shared" si="5"/>
        <v>19.5</v>
      </c>
      <c r="M31" s="30"/>
      <c r="N31" s="29"/>
    </row>
    <row r="32" customHeight="1" spans="1:14">
      <c r="A32" s="18">
        <v>27</v>
      </c>
      <c r="B32" s="47" t="s">
        <v>262</v>
      </c>
      <c r="C32" s="47" t="s">
        <v>19</v>
      </c>
      <c r="D32" s="47" t="s">
        <v>263</v>
      </c>
      <c r="E32" s="20" t="s">
        <v>264</v>
      </c>
      <c r="F32" s="21"/>
      <c r="G32" s="47">
        <v>4.26</v>
      </c>
      <c r="H32" s="22"/>
      <c r="I32" s="27">
        <f t="shared" si="3"/>
        <v>4.26</v>
      </c>
      <c r="J32" s="28" t="s">
        <v>186</v>
      </c>
      <c r="K32" s="29">
        <f t="shared" si="4"/>
        <v>12.78</v>
      </c>
      <c r="L32" s="29">
        <f t="shared" si="5"/>
        <v>63.9</v>
      </c>
      <c r="M32" s="30"/>
      <c r="N32" s="29"/>
    </row>
    <row r="33" customHeight="1" spans="1:14">
      <c r="A33" s="18">
        <v>28</v>
      </c>
      <c r="B33" s="47" t="s">
        <v>265</v>
      </c>
      <c r="C33" s="47" t="s">
        <v>19</v>
      </c>
      <c r="D33" s="47" t="s">
        <v>266</v>
      </c>
      <c r="E33" s="20" t="s">
        <v>267</v>
      </c>
      <c r="F33" s="21"/>
      <c r="G33" s="47">
        <v>2.49</v>
      </c>
      <c r="H33" s="22"/>
      <c r="I33" s="27">
        <f t="shared" si="3"/>
        <v>2.49</v>
      </c>
      <c r="J33" s="28" t="s">
        <v>186</v>
      </c>
      <c r="K33" s="29">
        <f t="shared" si="4"/>
        <v>7.47</v>
      </c>
      <c r="L33" s="29">
        <f t="shared" si="5"/>
        <v>37.35</v>
      </c>
      <c r="M33" s="30"/>
      <c r="N33" s="29"/>
    </row>
    <row r="34" customHeight="1" spans="1:14">
      <c r="A34" s="18">
        <v>29</v>
      </c>
      <c r="B34" s="47" t="s">
        <v>268</v>
      </c>
      <c r="C34" s="47" t="s">
        <v>19</v>
      </c>
      <c r="D34" s="47" t="s">
        <v>269</v>
      </c>
      <c r="E34" s="20" t="s">
        <v>270</v>
      </c>
      <c r="F34" s="21"/>
      <c r="G34" s="47">
        <v>3.79</v>
      </c>
      <c r="H34" s="22"/>
      <c r="I34" s="27">
        <f t="shared" si="3"/>
        <v>3.79</v>
      </c>
      <c r="J34" s="28" t="s">
        <v>186</v>
      </c>
      <c r="K34" s="29">
        <f t="shared" si="4"/>
        <v>11.37</v>
      </c>
      <c r="L34" s="29">
        <f t="shared" si="5"/>
        <v>56.85</v>
      </c>
      <c r="M34" s="30"/>
      <c r="N34" s="29"/>
    </row>
    <row r="35" customHeight="1" spans="1:14">
      <c r="A35" s="18">
        <v>30</v>
      </c>
      <c r="B35" s="47" t="s">
        <v>271</v>
      </c>
      <c r="C35" s="47" t="s">
        <v>19</v>
      </c>
      <c r="D35" s="47" t="s">
        <v>272</v>
      </c>
      <c r="E35" s="20" t="s">
        <v>273</v>
      </c>
      <c r="F35" s="21"/>
      <c r="G35" s="47">
        <v>2.15</v>
      </c>
      <c r="H35" s="22"/>
      <c r="I35" s="27">
        <f t="shared" si="3"/>
        <v>2.15</v>
      </c>
      <c r="J35" s="28" t="s">
        <v>186</v>
      </c>
      <c r="K35" s="29">
        <f t="shared" si="4"/>
        <v>6.45</v>
      </c>
      <c r="L35" s="29">
        <f t="shared" si="5"/>
        <v>32.25</v>
      </c>
      <c r="M35" s="30"/>
      <c r="N35" s="29"/>
    </row>
    <row r="36" customHeight="1" spans="1:14">
      <c r="A36" s="18">
        <v>31</v>
      </c>
      <c r="B36" s="47" t="s">
        <v>274</v>
      </c>
      <c r="C36" s="47" t="s">
        <v>19</v>
      </c>
      <c r="D36" s="47" t="s">
        <v>275</v>
      </c>
      <c r="E36" s="20" t="s">
        <v>276</v>
      </c>
      <c r="F36" s="21"/>
      <c r="G36" s="47">
        <v>1.62</v>
      </c>
      <c r="H36" s="22"/>
      <c r="I36" s="27">
        <f t="shared" si="3"/>
        <v>1.62</v>
      </c>
      <c r="J36" s="28" t="s">
        <v>186</v>
      </c>
      <c r="K36" s="29">
        <f t="shared" si="4"/>
        <v>4.86</v>
      </c>
      <c r="L36" s="29">
        <f t="shared" si="5"/>
        <v>24.3</v>
      </c>
      <c r="M36" s="30"/>
      <c r="N36" s="29"/>
    </row>
    <row r="37" customHeight="1" spans="1:14">
      <c r="A37" s="18">
        <v>32</v>
      </c>
      <c r="B37" s="47" t="s">
        <v>277</v>
      </c>
      <c r="C37" s="47" t="s">
        <v>19</v>
      </c>
      <c r="D37" s="47" t="s">
        <v>278</v>
      </c>
      <c r="E37" s="20" t="s">
        <v>279</v>
      </c>
      <c r="F37" s="21"/>
      <c r="G37" s="47">
        <v>1.34</v>
      </c>
      <c r="H37" s="22"/>
      <c r="I37" s="27">
        <f t="shared" si="3"/>
        <v>1.34</v>
      </c>
      <c r="J37" s="28" t="s">
        <v>186</v>
      </c>
      <c r="K37" s="29">
        <f t="shared" si="4"/>
        <v>4.02</v>
      </c>
      <c r="L37" s="29">
        <f t="shared" si="5"/>
        <v>20.1</v>
      </c>
      <c r="M37" s="30"/>
      <c r="N37" s="29"/>
    </row>
    <row r="38" customHeight="1" spans="1:14">
      <c r="A38" s="18">
        <v>33</v>
      </c>
      <c r="B38" s="47" t="s">
        <v>280</v>
      </c>
      <c r="C38" s="47" t="s">
        <v>19</v>
      </c>
      <c r="D38" s="47" t="s">
        <v>281</v>
      </c>
      <c r="E38" s="20" t="s">
        <v>282</v>
      </c>
      <c r="F38" s="21"/>
      <c r="G38" s="47">
        <v>1.93</v>
      </c>
      <c r="H38" s="22"/>
      <c r="I38" s="27">
        <f t="shared" si="3"/>
        <v>1.93</v>
      </c>
      <c r="J38" s="28" t="s">
        <v>186</v>
      </c>
      <c r="K38" s="29">
        <f t="shared" si="4"/>
        <v>5.79</v>
      </c>
      <c r="L38" s="29">
        <f t="shared" si="5"/>
        <v>28.95</v>
      </c>
      <c r="M38" s="30"/>
      <c r="N38" s="29"/>
    </row>
    <row r="39" customHeight="1" spans="1:14">
      <c r="A39" s="18">
        <v>34</v>
      </c>
      <c r="B39" s="47" t="s">
        <v>283</v>
      </c>
      <c r="C39" s="47" t="s">
        <v>19</v>
      </c>
      <c r="D39" s="47" t="s">
        <v>284</v>
      </c>
      <c r="E39" s="20" t="s">
        <v>285</v>
      </c>
      <c r="F39" s="21"/>
      <c r="G39" s="47">
        <v>3.22</v>
      </c>
      <c r="H39" s="22"/>
      <c r="I39" s="27">
        <f t="shared" si="3"/>
        <v>3.22</v>
      </c>
      <c r="J39" s="28" t="s">
        <v>186</v>
      </c>
      <c r="K39" s="29">
        <f t="shared" si="4"/>
        <v>9.66</v>
      </c>
      <c r="L39" s="29">
        <f t="shared" si="5"/>
        <v>48.3</v>
      </c>
      <c r="M39" s="30"/>
      <c r="N39" s="29"/>
    </row>
    <row r="40" customHeight="1" spans="1:14">
      <c r="A40" s="18">
        <v>35</v>
      </c>
      <c r="B40" s="47" t="s">
        <v>286</v>
      </c>
      <c r="C40" s="47" t="s">
        <v>19</v>
      </c>
      <c r="D40" s="47" t="s">
        <v>287</v>
      </c>
      <c r="E40" s="20" t="s">
        <v>288</v>
      </c>
      <c r="F40" s="21"/>
      <c r="G40" s="47">
        <v>1.61</v>
      </c>
      <c r="H40" s="22"/>
      <c r="I40" s="27">
        <f t="shared" si="3"/>
        <v>1.61</v>
      </c>
      <c r="J40" s="28" t="s">
        <v>186</v>
      </c>
      <c r="K40" s="29">
        <f t="shared" si="4"/>
        <v>4.83</v>
      </c>
      <c r="L40" s="29">
        <f t="shared" si="5"/>
        <v>24.15</v>
      </c>
      <c r="M40" s="30"/>
      <c r="N40" s="29"/>
    </row>
    <row r="41" customHeight="1" spans="1:14">
      <c r="A41" s="18">
        <v>36</v>
      </c>
      <c r="B41" s="47" t="s">
        <v>289</v>
      </c>
      <c r="C41" s="47" t="s">
        <v>19</v>
      </c>
      <c r="D41" s="47" t="s">
        <v>290</v>
      </c>
      <c r="E41" s="20" t="s">
        <v>291</v>
      </c>
      <c r="F41" s="21"/>
      <c r="G41" s="47">
        <v>1.61</v>
      </c>
      <c r="H41" s="22"/>
      <c r="I41" s="27">
        <f t="shared" si="3"/>
        <v>1.61</v>
      </c>
      <c r="J41" s="28" t="s">
        <v>186</v>
      </c>
      <c r="K41" s="29">
        <f t="shared" si="4"/>
        <v>4.83</v>
      </c>
      <c r="L41" s="29">
        <f t="shared" si="5"/>
        <v>24.15</v>
      </c>
      <c r="M41" s="30"/>
      <c r="N41" s="29"/>
    </row>
    <row r="42" customHeight="1" spans="1:14">
      <c r="A42" s="18">
        <v>37</v>
      </c>
      <c r="B42" s="47" t="s">
        <v>292</v>
      </c>
      <c r="C42" s="47" t="s">
        <v>19</v>
      </c>
      <c r="D42" s="47" t="s">
        <v>293</v>
      </c>
      <c r="E42" s="20" t="s">
        <v>294</v>
      </c>
      <c r="F42" s="21"/>
      <c r="G42" s="47">
        <v>2.67</v>
      </c>
      <c r="H42" s="22"/>
      <c r="I42" s="27">
        <f t="shared" si="3"/>
        <v>2.67</v>
      </c>
      <c r="J42" s="28" t="s">
        <v>186</v>
      </c>
      <c r="K42" s="29">
        <f t="shared" si="4"/>
        <v>8.01</v>
      </c>
      <c r="L42" s="29">
        <f t="shared" si="5"/>
        <v>40.05</v>
      </c>
      <c r="M42" s="30"/>
      <c r="N42" s="29"/>
    </row>
    <row r="43" customHeight="1" spans="1:14">
      <c r="A43" s="18">
        <v>38</v>
      </c>
      <c r="B43" s="47" t="s">
        <v>295</v>
      </c>
      <c r="C43" s="47" t="s">
        <v>19</v>
      </c>
      <c r="D43" s="47" t="s">
        <v>296</v>
      </c>
      <c r="E43" s="20" t="s">
        <v>297</v>
      </c>
      <c r="F43" s="21"/>
      <c r="G43" s="47">
        <v>0.88</v>
      </c>
      <c r="H43" s="22"/>
      <c r="I43" s="27">
        <f t="shared" si="3"/>
        <v>0.88</v>
      </c>
      <c r="J43" s="28" t="s">
        <v>186</v>
      </c>
      <c r="K43" s="29">
        <f t="shared" si="4"/>
        <v>2.64</v>
      </c>
      <c r="L43" s="29">
        <f t="shared" si="5"/>
        <v>13.2</v>
      </c>
      <c r="M43" s="30"/>
      <c r="N43" s="29"/>
    </row>
    <row r="44" customHeight="1" spans="1:14">
      <c r="A44" s="18">
        <v>39</v>
      </c>
      <c r="B44" s="47" t="s">
        <v>298</v>
      </c>
      <c r="C44" s="47" t="s">
        <v>19</v>
      </c>
      <c r="D44" s="47" t="s">
        <v>299</v>
      </c>
      <c r="E44" s="20" t="s">
        <v>300</v>
      </c>
      <c r="F44" s="21"/>
      <c r="G44" s="47">
        <v>1.53</v>
      </c>
      <c r="H44" s="22"/>
      <c r="I44" s="27">
        <f t="shared" si="3"/>
        <v>1.53</v>
      </c>
      <c r="J44" s="28" t="s">
        <v>186</v>
      </c>
      <c r="K44" s="29">
        <f t="shared" si="4"/>
        <v>4.59</v>
      </c>
      <c r="L44" s="29">
        <f t="shared" si="5"/>
        <v>22.95</v>
      </c>
      <c r="M44" s="30"/>
      <c r="N44" s="29"/>
    </row>
    <row r="45" spans="1:14">
      <c r="A45" s="18">
        <v>40</v>
      </c>
      <c r="B45" s="47" t="s">
        <v>301</v>
      </c>
      <c r="C45" s="47" t="s">
        <v>19</v>
      </c>
      <c r="D45" s="47" t="s">
        <v>302</v>
      </c>
      <c r="E45" s="20" t="s">
        <v>303</v>
      </c>
      <c r="F45" s="21"/>
      <c r="G45" s="47">
        <v>1.05</v>
      </c>
      <c r="H45" s="22"/>
      <c r="I45" s="27">
        <f t="shared" si="3"/>
        <v>1.05</v>
      </c>
      <c r="J45" s="28" t="s">
        <v>186</v>
      </c>
      <c r="K45" s="29">
        <f t="shared" si="4"/>
        <v>3.15</v>
      </c>
      <c r="L45" s="29">
        <f t="shared" si="5"/>
        <v>15.75</v>
      </c>
      <c r="M45" s="30"/>
      <c r="N45" s="29"/>
    </row>
    <row r="46" spans="1:14">
      <c r="A46" s="18">
        <v>41</v>
      </c>
      <c r="B46" s="47" t="s">
        <v>304</v>
      </c>
      <c r="C46" s="47" t="s">
        <v>19</v>
      </c>
      <c r="D46" s="47" t="s">
        <v>305</v>
      </c>
      <c r="E46" s="20" t="s">
        <v>306</v>
      </c>
      <c r="F46" s="21"/>
      <c r="G46" s="47">
        <v>1.58</v>
      </c>
      <c r="H46" s="22"/>
      <c r="I46" s="27">
        <f t="shared" si="3"/>
        <v>1.58</v>
      </c>
      <c r="J46" s="28" t="s">
        <v>186</v>
      </c>
      <c r="K46" s="29">
        <f t="shared" si="4"/>
        <v>4.74</v>
      </c>
      <c r="L46" s="29">
        <f t="shared" si="5"/>
        <v>23.7</v>
      </c>
      <c r="M46" s="30"/>
      <c r="N46" s="29"/>
    </row>
    <row r="47" spans="1:14">
      <c r="A47" s="18">
        <v>42</v>
      </c>
      <c r="B47" s="47" t="s">
        <v>307</v>
      </c>
      <c r="C47" s="47" t="s">
        <v>19</v>
      </c>
      <c r="D47" s="47" t="s">
        <v>308</v>
      </c>
      <c r="E47" s="20" t="s">
        <v>309</v>
      </c>
      <c r="F47" s="21"/>
      <c r="G47" s="47">
        <v>2.12</v>
      </c>
      <c r="H47" s="22"/>
      <c r="I47" s="27">
        <f t="shared" si="3"/>
        <v>2.12</v>
      </c>
      <c r="J47" s="28" t="s">
        <v>186</v>
      </c>
      <c r="K47" s="29">
        <f t="shared" si="4"/>
        <v>6.36</v>
      </c>
      <c r="L47" s="29">
        <f t="shared" si="5"/>
        <v>31.8</v>
      </c>
      <c r="M47" s="30"/>
      <c r="N47" s="29"/>
    </row>
    <row r="48" spans="1:14">
      <c r="A48" s="18">
        <v>43</v>
      </c>
      <c r="B48" s="47" t="s">
        <v>310</v>
      </c>
      <c r="C48" s="47" t="s">
        <v>19</v>
      </c>
      <c r="D48" s="47" t="s">
        <v>311</v>
      </c>
      <c r="E48" s="20" t="s">
        <v>312</v>
      </c>
      <c r="F48" s="21"/>
      <c r="G48" s="47">
        <v>3.42</v>
      </c>
      <c r="H48" s="22"/>
      <c r="I48" s="27">
        <f t="shared" si="3"/>
        <v>3.42</v>
      </c>
      <c r="J48" s="28" t="s">
        <v>186</v>
      </c>
      <c r="K48" s="29">
        <f t="shared" si="4"/>
        <v>10.26</v>
      </c>
      <c r="L48" s="29">
        <f t="shared" si="5"/>
        <v>51.3</v>
      </c>
      <c r="M48" s="30"/>
      <c r="N48" s="29"/>
    </row>
    <row r="49" spans="1:14">
      <c r="A49" s="18">
        <v>44</v>
      </c>
      <c r="B49" s="47" t="s">
        <v>313</v>
      </c>
      <c r="C49" s="47" t="s">
        <v>19</v>
      </c>
      <c r="D49" s="47" t="s">
        <v>314</v>
      </c>
      <c r="E49" s="20" t="s">
        <v>315</v>
      </c>
      <c r="F49" s="72"/>
      <c r="G49" s="47">
        <v>1.58</v>
      </c>
      <c r="H49" s="22"/>
      <c r="I49" s="27">
        <f t="shared" si="3"/>
        <v>1.58</v>
      </c>
      <c r="J49" s="28" t="s">
        <v>186</v>
      </c>
      <c r="K49" s="29">
        <f t="shared" si="4"/>
        <v>4.74</v>
      </c>
      <c r="L49" s="29">
        <f t="shared" si="5"/>
        <v>23.7</v>
      </c>
      <c r="M49" s="30"/>
      <c r="N49" s="29"/>
    </row>
    <row r="50" spans="1:14">
      <c r="A50" s="18">
        <v>45</v>
      </c>
      <c r="B50" s="47" t="s">
        <v>316</v>
      </c>
      <c r="C50" s="47" t="s">
        <v>19</v>
      </c>
      <c r="D50" s="47" t="s">
        <v>317</v>
      </c>
      <c r="E50" s="20" t="s">
        <v>318</v>
      </c>
      <c r="F50" s="21"/>
      <c r="G50" s="47">
        <v>1.52</v>
      </c>
      <c r="H50" s="22"/>
      <c r="I50" s="27">
        <f t="shared" si="3"/>
        <v>1.52</v>
      </c>
      <c r="J50" s="28" t="s">
        <v>186</v>
      </c>
      <c r="K50" s="29">
        <f t="shared" si="4"/>
        <v>4.56</v>
      </c>
      <c r="L50" s="29">
        <f t="shared" si="5"/>
        <v>22.8</v>
      </c>
      <c r="M50" s="30"/>
      <c r="N50" s="29"/>
    </row>
    <row r="51" spans="1:14">
      <c r="A51" s="18">
        <v>46</v>
      </c>
      <c r="B51" s="47" t="s">
        <v>319</v>
      </c>
      <c r="C51" s="47" t="s">
        <v>19</v>
      </c>
      <c r="D51" s="47" t="s">
        <v>320</v>
      </c>
      <c r="E51" s="20" t="s">
        <v>321</v>
      </c>
      <c r="F51" s="21"/>
      <c r="G51" s="47">
        <v>1.58</v>
      </c>
      <c r="H51" s="22"/>
      <c r="I51" s="27">
        <f t="shared" si="3"/>
        <v>1.58</v>
      </c>
      <c r="J51" s="28" t="s">
        <v>186</v>
      </c>
      <c r="K51" s="29">
        <f t="shared" si="4"/>
        <v>4.74</v>
      </c>
      <c r="L51" s="29">
        <f t="shared" si="5"/>
        <v>23.7</v>
      </c>
      <c r="M51" s="30"/>
      <c r="N51" s="29"/>
    </row>
    <row r="52" spans="1:14">
      <c r="A52" s="18">
        <v>47</v>
      </c>
      <c r="B52" s="47" t="s">
        <v>322</v>
      </c>
      <c r="C52" s="47" t="s">
        <v>19</v>
      </c>
      <c r="D52" s="47" t="s">
        <v>323</v>
      </c>
      <c r="E52" s="20" t="s">
        <v>324</v>
      </c>
      <c r="F52" s="21"/>
      <c r="G52" s="47">
        <v>2.41</v>
      </c>
      <c r="H52" s="22"/>
      <c r="I52" s="27">
        <f t="shared" si="3"/>
        <v>2.41</v>
      </c>
      <c r="J52" s="28" t="s">
        <v>186</v>
      </c>
      <c r="K52" s="29">
        <f t="shared" si="4"/>
        <v>7.23</v>
      </c>
      <c r="L52" s="29">
        <f t="shared" si="5"/>
        <v>36.15</v>
      </c>
      <c r="M52" s="30"/>
      <c r="N52" s="29"/>
    </row>
    <row r="53" spans="1:14">
      <c r="A53" s="18">
        <v>48</v>
      </c>
      <c r="B53" s="47" t="s">
        <v>325</v>
      </c>
      <c r="C53" s="47" t="s">
        <v>19</v>
      </c>
      <c r="D53" s="47" t="s">
        <v>326</v>
      </c>
      <c r="E53" s="20" t="s">
        <v>327</v>
      </c>
      <c r="F53" s="21"/>
      <c r="G53" s="47">
        <v>1.05</v>
      </c>
      <c r="H53" s="22"/>
      <c r="I53" s="27">
        <f t="shared" si="3"/>
        <v>1.05</v>
      </c>
      <c r="J53" s="28" t="s">
        <v>186</v>
      </c>
      <c r="K53" s="29">
        <f t="shared" si="4"/>
        <v>3.15</v>
      </c>
      <c r="L53" s="29">
        <f t="shared" si="5"/>
        <v>15.75</v>
      </c>
      <c r="M53" s="30"/>
      <c r="N53" s="29"/>
    </row>
    <row r="54" spans="1:14">
      <c r="A54" s="18">
        <v>49</v>
      </c>
      <c r="B54" s="47" t="s">
        <v>328</v>
      </c>
      <c r="C54" s="47" t="s">
        <v>19</v>
      </c>
      <c r="D54" s="47" t="s">
        <v>329</v>
      </c>
      <c r="E54" s="20" t="s">
        <v>330</v>
      </c>
      <c r="F54" s="21"/>
      <c r="G54" s="47">
        <v>1.58</v>
      </c>
      <c r="H54" s="22"/>
      <c r="I54" s="27">
        <f t="shared" si="3"/>
        <v>1.58</v>
      </c>
      <c r="J54" s="28" t="s">
        <v>186</v>
      </c>
      <c r="K54" s="29">
        <f t="shared" si="4"/>
        <v>4.74</v>
      </c>
      <c r="L54" s="29">
        <f t="shared" si="5"/>
        <v>23.7</v>
      </c>
      <c r="M54" s="30"/>
      <c r="N54" s="29"/>
    </row>
    <row r="55" spans="1:14">
      <c r="A55" s="18">
        <v>50</v>
      </c>
      <c r="B55" s="47" t="s">
        <v>331</v>
      </c>
      <c r="C55" s="47" t="s">
        <v>19</v>
      </c>
      <c r="D55" s="47" t="s">
        <v>332</v>
      </c>
      <c r="E55" s="20" t="s">
        <v>333</v>
      </c>
      <c r="F55" s="21"/>
      <c r="G55" s="47">
        <v>1.51</v>
      </c>
      <c r="H55" s="22"/>
      <c r="I55" s="27">
        <f t="shared" si="3"/>
        <v>1.51</v>
      </c>
      <c r="J55" s="28" t="s">
        <v>186</v>
      </c>
      <c r="K55" s="29">
        <f t="shared" si="4"/>
        <v>4.53</v>
      </c>
      <c r="L55" s="29">
        <f t="shared" si="5"/>
        <v>22.65</v>
      </c>
      <c r="M55" s="30"/>
      <c r="N55" s="29"/>
    </row>
    <row r="56" spans="1:14">
      <c r="A56" s="18">
        <v>51</v>
      </c>
      <c r="B56" s="47" t="s">
        <v>334</v>
      </c>
      <c r="C56" s="47" t="s">
        <v>19</v>
      </c>
      <c r="D56" s="47" t="s">
        <v>335</v>
      </c>
      <c r="E56" s="20" t="s">
        <v>336</v>
      </c>
      <c r="F56" s="21"/>
      <c r="G56" s="47">
        <v>2.63</v>
      </c>
      <c r="H56" s="22"/>
      <c r="I56" s="27">
        <f t="shared" si="3"/>
        <v>2.63</v>
      </c>
      <c r="J56" s="28" t="s">
        <v>186</v>
      </c>
      <c r="K56" s="29">
        <f t="shared" si="4"/>
        <v>7.89</v>
      </c>
      <c r="L56" s="29">
        <f t="shared" si="5"/>
        <v>39.45</v>
      </c>
      <c r="M56" s="30"/>
      <c r="N56" s="29"/>
    </row>
    <row r="57" s="2" customFormat="1" spans="1:14">
      <c r="A57" s="18">
        <v>52</v>
      </c>
      <c r="B57" s="47" t="s">
        <v>337</v>
      </c>
      <c r="C57" s="47" t="s">
        <v>19</v>
      </c>
      <c r="D57" s="47" t="s">
        <v>338</v>
      </c>
      <c r="E57" s="20" t="s">
        <v>339</v>
      </c>
      <c r="F57" s="21"/>
      <c r="G57" s="47">
        <v>2.89</v>
      </c>
      <c r="H57" s="22"/>
      <c r="I57" s="27">
        <f t="shared" si="3"/>
        <v>2.89</v>
      </c>
      <c r="J57" s="28" t="s">
        <v>186</v>
      </c>
      <c r="K57" s="29">
        <f t="shared" si="4"/>
        <v>8.67</v>
      </c>
      <c r="L57" s="29">
        <f t="shared" si="5"/>
        <v>43.35</v>
      </c>
      <c r="M57" s="30"/>
      <c r="N57" s="29"/>
    </row>
    <row r="58" customHeight="1" spans="1:14">
      <c r="A58" s="18">
        <v>53</v>
      </c>
      <c r="B58" s="47" t="s">
        <v>340</v>
      </c>
      <c r="C58" s="47" t="s">
        <v>19</v>
      </c>
      <c r="D58" s="47" t="s">
        <v>341</v>
      </c>
      <c r="E58" s="20" t="s">
        <v>342</v>
      </c>
      <c r="F58" s="21"/>
      <c r="G58" s="47">
        <v>1.76</v>
      </c>
      <c r="H58" s="22"/>
      <c r="I58" s="27">
        <f t="shared" si="3"/>
        <v>1.76</v>
      </c>
      <c r="J58" s="28" t="s">
        <v>186</v>
      </c>
      <c r="K58" s="29">
        <f t="shared" si="4"/>
        <v>5.28</v>
      </c>
      <c r="L58" s="29">
        <f t="shared" si="5"/>
        <v>26.4</v>
      </c>
      <c r="M58" s="30"/>
      <c r="N58" s="29"/>
    </row>
    <row r="59" customHeight="1" spans="1:14">
      <c r="A59" s="18">
        <v>54</v>
      </c>
      <c r="B59" s="47" t="s">
        <v>343</v>
      </c>
      <c r="C59" s="47" t="s">
        <v>19</v>
      </c>
      <c r="D59" s="47" t="s">
        <v>344</v>
      </c>
      <c r="E59" s="20" t="s">
        <v>345</v>
      </c>
      <c r="F59" s="21"/>
      <c r="G59" s="47">
        <v>3.16</v>
      </c>
      <c r="H59" s="22"/>
      <c r="I59" s="27">
        <f t="shared" si="3"/>
        <v>3.16</v>
      </c>
      <c r="J59" s="28" t="s">
        <v>186</v>
      </c>
      <c r="K59" s="29">
        <f t="shared" si="4"/>
        <v>9.48</v>
      </c>
      <c r="L59" s="29">
        <f t="shared" si="5"/>
        <v>47.4</v>
      </c>
      <c r="M59" s="30"/>
      <c r="N59" s="29"/>
    </row>
    <row r="60" customHeight="1" spans="1:14">
      <c r="A60" s="18">
        <v>55</v>
      </c>
      <c r="B60" s="47" t="s">
        <v>346</v>
      </c>
      <c r="C60" s="47" t="s">
        <v>19</v>
      </c>
      <c r="D60" s="47" t="s">
        <v>347</v>
      </c>
      <c r="E60" s="20" t="s">
        <v>348</v>
      </c>
      <c r="F60" s="21"/>
      <c r="G60" s="47">
        <v>1</v>
      </c>
      <c r="H60" s="22"/>
      <c r="I60" s="27">
        <f t="shared" si="3"/>
        <v>1</v>
      </c>
      <c r="J60" s="28" t="s">
        <v>186</v>
      </c>
      <c r="K60" s="29">
        <f t="shared" si="4"/>
        <v>3</v>
      </c>
      <c r="L60" s="29">
        <f t="shared" si="5"/>
        <v>15</v>
      </c>
      <c r="M60" s="30"/>
      <c r="N60" s="29"/>
    </row>
    <row r="61" customHeight="1" spans="1:14">
      <c r="A61" s="18">
        <v>56</v>
      </c>
      <c r="B61" s="47" t="s">
        <v>349</v>
      </c>
      <c r="C61" s="47" t="s">
        <v>19</v>
      </c>
      <c r="D61" s="47" t="s">
        <v>350</v>
      </c>
      <c r="E61" s="20" t="s">
        <v>351</v>
      </c>
      <c r="F61" s="21"/>
      <c r="G61" s="47">
        <v>2.23</v>
      </c>
      <c r="H61" s="22"/>
      <c r="I61" s="27">
        <f t="shared" si="3"/>
        <v>2.23</v>
      </c>
      <c r="J61" s="28" t="s">
        <v>186</v>
      </c>
      <c r="K61" s="29">
        <f t="shared" si="4"/>
        <v>6.69</v>
      </c>
      <c r="L61" s="29">
        <f t="shared" si="5"/>
        <v>33.45</v>
      </c>
      <c r="M61" s="30"/>
      <c r="N61" s="29"/>
    </row>
    <row r="62" customHeight="1" spans="1:14">
      <c r="A62" s="18">
        <v>57</v>
      </c>
      <c r="B62" s="47" t="s">
        <v>352</v>
      </c>
      <c r="C62" s="47" t="s">
        <v>19</v>
      </c>
      <c r="D62" s="47" t="s">
        <v>353</v>
      </c>
      <c r="E62" s="20" t="s">
        <v>354</v>
      </c>
      <c r="F62" s="21"/>
      <c r="G62" s="47">
        <v>2.63</v>
      </c>
      <c r="H62" s="22"/>
      <c r="I62" s="27">
        <f t="shared" si="3"/>
        <v>2.63</v>
      </c>
      <c r="J62" s="28" t="s">
        <v>186</v>
      </c>
      <c r="K62" s="29">
        <f t="shared" si="4"/>
        <v>7.89</v>
      </c>
      <c r="L62" s="29">
        <f t="shared" si="5"/>
        <v>39.45</v>
      </c>
      <c r="M62" s="30"/>
      <c r="N62" s="29"/>
    </row>
    <row r="63" customHeight="1" spans="1:14">
      <c r="A63" s="18">
        <v>58</v>
      </c>
      <c r="B63" s="47" t="s">
        <v>355</v>
      </c>
      <c r="C63" s="47" t="s">
        <v>19</v>
      </c>
      <c r="D63" s="47" t="s">
        <v>356</v>
      </c>
      <c r="E63" s="20" t="s">
        <v>357</v>
      </c>
      <c r="F63" s="21"/>
      <c r="G63" s="47">
        <v>1.27</v>
      </c>
      <c r="H63" s="22"/>
      <c r="I63" s="27">
        <f t="shared" si="3"/>
        <v>1.27</v>
      </c>
      <c r="J63" s="28" t="s">
        <v>186</v>
      </c>
      <c r="K63" s="29">
        <f t="shared" si="4"/>
        <v>3.81</v>
      </c>
      <c r="L63" s="29">
        <f t="shared" si="5"/>
        <v>19.05</v>
      </c>
      <c r="M63" s="30"/>
      <c r="N63" s="29"/>
    </row>
    <row r="64" customHeight="1" spans="1:14">
      <c r="A64" s="18">
        <v>59</v>
      </c>
      <c r="B64" s="47" t="s">
        <v>358</v>
      </c>
      <c r="C64" s="47" t="s">
        <v>19</v>
      </c>
      <c r="D64" s="47" t="s">
        <v>359</v>
      </c>
      <c r="E64" s="20" t="s">
        <v>360</v>
      </c>
      <c r="F64" s="21"/>
      <c r="G64" s="47">
        <v>1.4</v>
      </c>
      <c r="H64" s="22"/>
      <c r="I64" s="27">
        <f t="shared" si="3"/>
        <v>1.4</v>
      </c>
      <c r="J64" s="28" t="s">
        <v>186</v>
      </c>
      <c r="K64" s="29">
        <f t="shared" si="4"/>
        <v>4.2</v>
      </c>
      <c r="L64" s="29">
        <f t="shared" si="5"/>
        <v>21</v>
      </c>
      <c r="M64" s="30"/>
      <c r="N64" s="29"/>
    </row>
    <row r="65" customHeight="1" spans="1:14">
      <c r="A65" s="18">
        <v>60</v>
      </c>
      <c r="B65" s="47" t="s">
        <v>361</v>
      </c>
      <c r="C65" s="47" t="s">
        <v>19</v>
      </c>
      <c r="D65" s="47" t="s">
        <v>362</v>
      </c>
      <c r="E65" s="20" t="s">
        <v>363</v>
      </c>
      <c r="F65" s="21"/>
      <c r="G65" s="47">
        <v>1.4</v>
      </c>
      <c r="H65" s="22"/>
      <c r="I65" s="27">
        <f t="shared" si="3"/>
        <v>1.4</v>
      </c>
      <c r="J65" s="28" t="s">
        <v>186</v>
      </c>
      <c r="K65" s="29">
        <f t="shared" si="4"/>
        <v>4.2</v>
      </c>
      <c r="L65" s="29">
        <f t="shared" si="5"/>
        <v>21</v>
      </c>
      <c r="M65" s="30"/>
      <c r="N65" s="29"/>
    </row>
    <row r="66" customHeight="1" spans="1:14">
      <c r="A66" s="18">
        <v>61</v>
      </c>
      <c r="B66" s="47" t="s">
        <v>364</v>
      </c>
      <c r="C66" s="47" t="s">
        <v>19</v>
      </c>
      <c r="D66" s="47" t="s">
        <v>365</v>
      </c>
      <c r="E66" s="20" t="s">
        <v>366</v>
      </c>
      <c r="F66" s="21"/>
      <c r="G66" s="47">
        <v>2.3</v>
      </c>
      <c r="H66" s="22"/>
      <c r="I66" s="27">
        <f t="shared" si="3"/>
        <v>2.3</v>
      </c>
      <c r="J66" s="28" t="s">
        <v>186</v>
      </c>
      <c r="K66" s="29">
        <f t="shared" si="4"/>
        <v>6.9</v>
      </c>
      <c r="L66" s="29">
        <f t="shared" si="5"/>
        <v>34.5</v>
      </c>
      <c r="M66" s="30"/>
      <c r="N66" s="29"/>
    </row>
    <row r="67" customHeight="1" spans="1:14">
      <c r="A67" s="18">
        <v>62</v>
      </c>
      <c r="B67" s="47" t="s">
        <v>367</v>
      </c>
      <c r="C67" s="47" t="s">
        <v>19</v>
      </c>
      <c r="D67" s="47" t="s">
        <v>368</v>
      </c>
      <c r="E67" s="20" t="s">
        <v>369</v>
      </c>
      <c r="F67" s="21"/>
      <c r="G67" s="47">
        <v>1.51</v>
      </c>
      <c r="H67" s="22"/>
      <c r="I67" s="27">
        <f t="shared" si="3"/>
        <v>1.51</v>
      </c>
      <c r="J67" s="28" t="s">
        <v>186</v>
      </c>
      <c r="K67" s="29">
        <f t="shared" si="4"/>
        <v>4.53</v>
      </c>
      <c r="L67" s="29">
        <f t="shared" si="5"/>
        <v>22.65</v>
      </c>
      <c r="M67" s="30"/>
      <c r="N67" s="29"/>
    </row>
    <row r="68" customHeight="1" spans="1:14">
      <c r="A68" s="18">
        <v>63</v>
      </c>
      <c r="B68" s="47" t="s">
        <v>370</v>
      </c>
      <c r="C68" s="47" t="s">
        <v>19</v>
      </c>
      <c r="D68" s="47" t="s">
        <v>371</v>
      </c>
      <c r="E68" s="20" t="s">
        <v>372</v>
      </c>
      <c r="F68" s="21"/>
      <c r="G68" s="47">
        <v>1.15</v>
      </c>
      <c r="H68" s="22"/>
      <c r="I68" s="27">
        <f t="shared" si="3"/>
        <v>1.15</v>
      </c>
      <c r="J68" s="28" t="s">
        <v>186</v>
      </c>
      <c r="K68" s="29">
        <f t="shared" si="4"/>
        <v>3.45</v>
      </c>
      <c r="L68" s="29">
        <f t="shared" si="5"/>
        <v>17.25</v>
      </c>
      <c r="M68" s="30"/>
      <c r="N68" s="29"/>
    </row>
    <row r="69" customHeight="1" spans="1:14">
      <c r="A69" s="18">
        <v>64</v>
      </c>
      <c r="B69" s="47" t="s">
        <v>373</v>
      </c>
      <c r="C69" s="47" t="s">
        <v>19</v>
      </c>
      <c r="D69" s="47" t="s">
        <v>374</v>
      </c>
      <c r="E69" s="20" t="s">
        <v>375</v>
      </c>
      <c r="F69" s="21"/>
      <c r="G69" s="47">
        <v>1.58</v>
      </c>
      <c r="H69" s="22"/>
      <c r="I69" s="27">
        <f t="shared" si="3"/>
        <v>1.58</v>
      </c>
      <c r="J69" s="28" t="s">
        <v>186</v>
      </c>
      <c r="K69" s="29">
        <f t="shared" si="4"/>
        <v>4.74</v>
      </c>
      <c r="L69" s="29">
        <f t="shared" si="5"/>
        <v>23.7</v>
      </c>
      <c r="M69" s="30"/>
      <c r="N69" s="29"/>
    </row>
    <row r="70" customHeight="1" spans="1:14">
      <c r="A70" s="18">
        <v>65</v>
      </c>
      <c r="B70" s="47" t="s">
        <v>376</v>
      </c>
      <c r="C70" s="47" t="s">
        <v>19</v>
      </c>
      <c r="D70" s="47" t="s">
        <v>377</v>
      </c>
      <c r="E70" s="20" t="s">
        <v>378</v>
      </c>
      <c r="F70" s="21"/>
      <c r="G70" s="47">
        <v>1.72</v>
      </c>
      <c r="H70" s="22"/>
      <c r="I70" s="27">
        <f t="shared" si="3"/>
        <v>1.72</v>
      </c>
      <c r="J70" s="28" t="s">
        <v>186</v>
      </c>
      <c r="K70" s="29">
        <f t="shared" si="4"/>
        <v>5.16</v>
      </c>
      <c r="L70" s="29">
        <f t="shared" si="5"/>
        <v>25.8</v>
      </c>
      <c r="M70" s="30"/>
      <c r="N70" s="29"/>
    </row>
    <row r="71" customHeight="1" spans="1:14">
      <c r="A71" s="18">
        <v>66</v>
      </c>
      <c r="B71" s="47" t="s">
        <v>379</v>
      </c>
      <c r="C71" s="47" t="s">
        <v>19</v>
      </c>
      <c r="D71" s="47" t="s">
        <v>380</v>
      </c>
      <c r="E71" s="20" t="s">
        <v>381</v>
      </c>
      <c r="F71" s="21"/>
      <c r="G71" s="47">
        <v>2.23</v>
      </c>
      <c r="H71" s="22"/>
      <c r="I71" s="27">
        <f t="shared" si="3"/>
        <v>2.23</v>
      </c>
      <c r="J71" s="28" t="s">
        <v>186</v>
      </c>
      <c r="K71" s="29">
        <f t="shared" si="4"/>
        <v>6.69</v>
      </c>
      <c r="L71" s="29">
        <f t="shared" si="5"/>
        <v>33.45</v>
      </c>
      <c r="M71" s="30"/>
      <c r="N71" s="29"/>
    </row>
    <row r="72" customHeight="1" spans="1:14">
      <c r="A72" s="18">
        <v>67</v>
      </c>
      <c r="B72" s="47" t="s">
        <v>382</v>
      </c>
      <c r="C72" s="47" t="s">
        <v>19</v>
      </c>
      <c r="D72" s="47" t="s">
        <v>383</v>
      </c>
      <c r="E72" s="20" t="s">
        <v>384</v>
      </c>
      <c r="F72" s="21"/>
      <c r="G72" s="47">
        <v>0.94</v>
      </c>
      <c r="H72" s="22"/>
      <c r="I72" s="27">
        <f t="shared" si="3"/>
        <v>0.94</v>
      </c>
      <c r="J72" s="28" t="s">
        <v>186</v>
      </c>
      <c r="K72" s="29">
        <f t="shared" si="4"/>
        <v>2.82</v>
      </c>
      <c r="L72" s="29">
        <f t="shared" si="5"/>
        <v>14.1</v>
      </c>
      <c r="M72" s="30"/>
      <c r="N72" s="29"/>
    </row>
    <row r="73" customHeight="1" spans="1:14">
      <c r="A73" s="18">
        <v>68</v>
      </c>
      <c r="B73" s="47" t="s">
        <v>385</v>
      </c>
      <c r="C73" s="47" t="s">
        <v>19</v>
      </c>
      <c r="D73" s="47" t="s">
        <v>386</v>
      </c>
      <c r="E73" s="20" t="s">
        <v>387</v>
      </c>
      <c r="F73" s="21"/>
      <c r="G73" s="47">
        <v>2.05</v>
      </c>
      <c r="H73" s="22"/>
      <c r="I73" s="27">
        <f t="shared" si="3"/>
        <v>2.05</v>
      </c>
      <c r="J73" s="28" t="s">
        <v>186</v>
      </c>
      <c r="K73" s="29">
        <f t="shared" si="4"/>
        <v>6.15</v>
      </c>
      <c r="L73" s="29">
        <f t="shared" si="5"/>
        <v>30.75</v>
      </c>
      <c r="M73" s="30"/>
      <c r="N73" s="29"/>
    </row>
    <row r="74" customHeight="1" spans="1:14">
      <c r="A74" s="18">
        <v>69</v>
      </c>
      <c r="B74" s="47" t="s">
        <v>388</v>
      </c>
      <c r="C74" s="47" t="s">
        <v>19</v>
      </c>
      <c r="D74" s="47" t="s">
        <v>389</v>
      </c>
      <c r="E74" s="20" t="s">
        <v>390</v>
      </c>
      <c r="F74" s="21"/>
      <c r="G74" s="47">
        <v>2.44</v>
      </c>
      <c r="H74" s="22"/>
      <c r="I74" s="27">
        <f t="shared" si="3"/>
        <v>2.44</v>
      </c>
      <c r="J74" s="28" t="s">
        <v>186</v>
      </c>
      <c r="K74" s="29">
        <f t="shared" si="4"/>
        <v>7.32</v>
      </c>
      <c r="L74" s="29">
        <f t="shared" si="5"/>
        <v>36.6</v>
      </c>
      <c r="M74" s="30"/>
      <c r="N74" s="29"/>
    </row>
    <row r="75" customHeight="1" spans="1:14">
      <c r="A75" s="18">
        <v>70</v>
      </c>
      <c r="B75" s="47" t="s">
        <v>391</v>
      </c>
      <c r="C75" s="47" t="s">
        <v>19</v>
      </c>
      <c r="D75" s="47" t="s">
        <v>392</v>
      </c>
      <c r="E75" s="20" t="s">
        <v>393</v>
      </c>
      <c r="F75" s="21"/>
      <c r="G75" s="47">
        <v>2.93</v>
      </c>
      <c r="H75" s="22"/>
      <c r="I75" s="27">
        <f t="shared" si="3"/>
        <v>2.93</v>
      </c>
      <c r="J75" s="28" t="s">
        <v>186</v>
      </c>
      <c r="K75" s="29">
        <f t="shared" si="4"/>
        <v>8.79</v>
      </c>
      <c r="L75" s="29">
        <f t="shared" si="5"/>
        <v>43.95</v>
      </c>
      <c r="M75" s="30"/>
      <c r="N75" s="29"/>
    </row>
    <row r="76" customHeight="1" spans="1:14">
      <c r="A76" s="18">
        <v>71</v>
      </c>
      <c r="B76" s="47" t="s">
        <v>394</v>
      </c>
      <c r="C76" s="47" t="s">
        <v>19</v>
      </c>
      <c r="D76" s="47" t="s">
        <v>395</v>
      </c>
      <c r="E76" s="20" t="s">
        <v>396</v>
      </c>
      <c r="F76" s="21"/>
      <c r="G76" s="47">
        <v>1</v>
      </c>
      <c r="H76" s="22"/>
      <c r="I76" s="27">
        <f t="shared" si="3"/>
        <v>1</v>
      </c>
      <c r="J76" s="28" t="s">
        <v>186</v>
      </c>
      <c r="K76" s="29">
        <f t="shared" si="4"/>
        <v>3</v>
      </c>
      <c r="L76" s="29">
        <f t="shared" si="5"/>
        <v>15</v>
      </c>
      <c r="M76" s="30"/>
      <c r="N76" s="29"/>
    </row>
    <row r="77" customHeight="1" spans="1:14">
      <c r="A77" s="18">
        <v>72</v>
      </c>
      <c r="B77" s="47" t="s">
        <v>397</v>
      </c>
      <c r="C77" s="47" t="s">
        <v>19</v>
      </c>
      <c r="D77" s="47" t="s">
        <v>398</v>
      </c>
      <c r="E77" s="20" t="s">
        <v>399</v>
      </c>
      <c r="F77" s="21"/>
      <c r="G77" s="47">
        <v>0.58</v>
      </c>
      <c r="H77" s="22"/>
      <c r="I77" s="27">
        <f t="shared" si="3"/>
        <v>0.58</v>
      </c>
      <c r="J77" s="28" t="s">
        <v>186</v>
      </c>
      <c r="K77" s="29">
        <f t="shared" ref="K77:K115" si="6">I77*3</f>
        <v>1.74</v>
      </c>
      <c r="L77" s="29">
        <f t="shared" ref="L77:L115" si="7">I77*15</f>
        <v>8.7</v>
      </c>
      <c r="M77" s="30"/>
      <c r="N77" s="29"/>
    </row>
    <row r="78" customHeight="1" spans="1:14">
      <c r="A78" s="18">
        <v>73</v>
      </c>
      <c r="B78" s="47" t="s">
        <v>400</v>
      </c>
      <c r="C78" s="47" t="s">
        <v>19</v>
      </c>
      <c r="D78" s="47" t="s">
        <v>401</v>
      </c>
      <c r="E78" s="20" t="s">
        <v>402</v>
      </c>
      <c r="F78" s="21"/>
      <c r="G78" s="47">
        <v>0.98</v>
      </c>
      <c r="H78" s="22"/>
      <c r="I78" s="27">
        <f t="shared" si="3"/>
        <v>0.98</v>
      </c>
      <c r="J78" s="28" t="s">
        <v>186</v>
      </c>
      <c r="K78" s="29">
        <f t="shared" si="6"/>
        <v>2.94</v>
      </c>
      <c r="L78" s="29">
        <f t="shared" si="7"/>
        <v>14.7</v>
      </c>
      <c r="M78" s="30"/>
      <c r="N78" s="29"/>
    </row>
    <row r="79" customHeight="1" spans="1:14">
      <c r="A79" s="18">
        <v>74</v>
      </c>
      <c r="B79" s="47" t="s">
        <v>403</v>
      </c>
      <c r="C79" s="47" t="s">
        <v>19</v>
      </c>
      <c r="D79" s="47" t="s">
        <v>404</v>
      </c>
      <c r="E79" s="20" t="s">
        <v>405</v>
      </c>
      <c r="F79" s="21"/>
      <c r="G79" s="47">
        <v>1.43</v>
      </c>
      <c r="H79" s="22"/>
      <c r="I79" s="27">
        <f t="shared" ref="I79:I128" si="8">G79</f>
        <v>1.43</v>
      </c>
      <c r="J79" s="28" t="s">
        <v>186</v>
      </c>
      <c r="K79" s="29">
        <f t="shared" si="6"/>
        <v>4.29</v>
      </c>
      <c r="L79" s="29">
        <f t="shared" si="7"/>
        <v>21.45</v>
      </c>
      <c r="M79" s="30"/>
      <c r="N79" s="29"/>
    </row>
    <row r="80" customHeight="1" spans="1:14">
      <c r="A80" s="18">
        <v>75</v>
      </c>
      <c r="B80" s="47" t="s">
        <v>406</v>
      </c>
      <c r="C80" s="47" t="s">
        <v>19</v>
      </c>
      <c r="D80" s="47" t="s">
        <v>407</v>
      </c>
      <c r="E80" s="20" t="s">
        <v>408</v>
      </c>
      <c r="F80" s="21"/>
      <c r="G80" s="47">
        <v>1</v>
      </c>
      <c r="H80" s="22"/>
      <c r="I80" s="27">
        <f t="shared" si="8"/>
        <v>1</v>
      </c>
      <c r="J80" s="28" t="s">
        <v>186</v>
      </c>
      <c r="K80" s="29">
        <f t="shared" si="6"/>
        <v>3</v>
      </c>
      <c r="L80" s="29">
        <f t="shared" si="7"/>
        <v>15</v>
      </c>
      <c r="M80" s="30"/>
      <c r="N80" s="29"/>
    </row>
    <row r="81" customHeight="1" spans="1:14">
      <c r="A81" s="18">
        <v>76</v>
      </c>
      <c r="B81" s="47" t="s">
        <v>409</v>
      </c>
      <c r="C81" s="47" t="s">
        <v>19</v>
      </c>
      <c r="D81" s="47" t="s">
        <v>410</v>
      </c>
      <c r="E81" s="20" t="s">
        <v>411</v>
      </c>
      <c r="F81" s="21"/>
      <c r="G81" s="47">
        <v>1.95</v>
      </c>
      <c r="H81" s="22"/>
      <c r="I81" s="27">
        <f t="shared" si="8"/>
        <v>1.95</v>
      </c>
      <c r="J81" s="28" t="s">
        <v>186</v>
      </c>
      <c r="K81" s="29">
        <f t="shared" si="6"/>
        <v>5.85</v>
      </c>
      <c r="L81" s="29">
        <f t="shared" si="7"/>
        <v>29.25</v>
      </c>
      <c r="M81" s="30"/>
      <c r="N81" s="29"/>
    </row>
    <row r="82" customHeight="1" spans="1:14">
      <c r="A82" s="18">
        <v>77</v>
      </c>
      <c r="B82" s="47" t="s">
        <v>412</v>
      </c>
      <c r="C82" s="47" t="s">
        <v>19</v>
      </c>
      <c r="D82" s="47" t="s">
        <v>413</v>
      </c>
      <c r="E82" s="20" t="s">
        <v>414</v>
      </c>
      <c r="F82" s="21"/>
      <c r="G82" s="47">
        <v>2.44</v>
      </c>
      <c r="H82" s="22"/>
      <c r="I82" s="27">
        <f t="shared" si="8"/>
        <v>2.44</v>
      </c>
      <c r="J82" s="28" t="s">
        <v>186</v>
      </c>
      <c r="K82" s="29">
        <f t="shared" si="6"/>
        <v>7.32</v>
      </c>
      <c r="L82" s="29">
        <f t="shared" si="7"/>
        <v>36.6</v>
      </c>
      <c r="M82" s="30"/>
      <c r="N82" s="29"/>
    </row>
    <row r="83" customHeight="1" spans="1:14">
      <c r="A83" s="18">
        <v>78</v>
      </c>
      <c r="B83" s="47" t="s">
        <v>415</v>
      </c>
      <c r="C83" s="47" t="s">
        <v>19</v>
      </c>
      <c r="D83" s="47" t="s">
        <v>416</v>
      </c>
      <c r="E83" s="20" t="s">
        <v>417</v>
      </c>
      <c r="F83" s="21"/>
      <c r="G83" s="47">
        <v>1.99</v>
      </c>
      <c r="H83" s="22"/>
      <c r="I83" s="27">
        <f t="shared" si="8"/>
        <v>1.99</v>
      </c>
      <c r="J83" s="28" t="s">
        <v>186</v>
      </c>
      <c r="K83" s="29">
        <f t="shared" si="6"/>
        <v>5.97</v>
      </c>
      <c r="L83" s="29">
        <f t="shared" si="7"/>
        <v>29.85</v>
      </c>
      <c r="M83" s="30"/>
      <c r="N83" s="29"/>
    </row>
    <row r="84" customHeight="1" spans="1:14">
      <c r="A84" s="18">
        <v>79</v>
      </c>
      <c r="B84" s="47" t="s">
        <v>418</v>
      </c>
      <c r="C84" s="47" t="s">
        <v>19</v>
      </c>
      <c r="D84" s="47" t="s">
        <v>419</v>
      </c>
      <c r="E84" s="20" t="s">
        <v>420</v>
      </c>
      <c r="F84" s="21"/>
      <c r="G84" s="47">
        <v>2.7</v>
      </c>
      <c r="H84" s="22"/>
      <c r="I84" s="27">
        <f t="shared" si="8"/>
        <v>2.7</v>
      </c>
      <c r="J84" s="28" t="s">
        <v>186</v>
      </c>
      <c r="K84" s="29">
        <f t="shared" si="6"/>
        <v>8.1</v>
      </c>
      <c r="L84" s="29">
        <f t="shared" si="7"/>
        <v>40.5</v>
      </c>
      <c r="M84" s="30"/>
      <c r="N84" s="29"/>
    </row>
    <row r="85" customHeight="1" spans="1:14">
      <c r="A85" s="18">
        <v>80</v>
      </c>
      <c r="B85" s="47" t="s">
        <v>421</v>
      </c>
      <c r="C85" s="47" t="s">
        <v>19</v>
      </c>
      <c r="D85" s="47" t="s">
        <v>422</v>
      </c>
      <c r="E85" s="20" t="s">
        <v>423</v>
      </c>
      <c r="F85" s="21"/>
      <c r="G85" s="47">
        <v>0.91</v>
      </c>
      <c r="H85" s="22"/>
      <c r="I85" s="27">
        <f t="shared" si="8"/>
        <v>0.91</v>
      </c>
      <c r="J85" s="28" t="s">
        <v>186</v>
      </c>
      <c r="K85" s="29">
        <f t="shared" si="6"/>
        <v>2.73</v>
      </c>
      <c r="L85" s="29">
        <f t="shared" si="7"/>
        <v>13.65</v>
      </c>
      <c r="M85" s="30"/>
      <c r="N85" s="29"/>
    </row>
    <row r="86" customHeight="1" spans="1:14">
      <c r="A86" s="18">
        <v>81</v>
      </c>
      <c r="B86" s="47" t="s">
        <v>424</v>
      </c>
      <c r="C86" s="47" t="s">
        <v>19</v>
      </c>
      <c r="D86" s="47" t="s">
        <v>425</v>
      </c>
      <c r="E86" s="20" t="s">
        <v>426</v>
      </c>
      <c r="F86" s="21"/>
      <c r="G86" s="47">
        <v>1.25</v>
      </c>
      <c r="H86" s="22"/>
      <c r="I86" s="27">
        <f t="shared" si="8"/>
        <v>1.25</v>
      </c>
      <c r="J86" s="28" t="s">
        <v>186</v>
      </c>
      <c r="K86" s="29">
        <f t="shared" si="6"/>
        <v>3.75</v>
      </c>
      <c r="L86" s="29">
        <f t="shared" si="7"/>
        <v>18.75</v>
      </c>
      <c r="M86" s="30"/>
      <c r="N86" s="29"/>
    </row>
    <row r="87" customHeight="1" spans="1:14">
      <c r="A87" s="18">
        <v>82</v>
      </c>
      <c r="B87" s="47" t="s">
        <v>427</v>
      </c>
      <c r="C87" s="47" t="s">
        <v>19</v>
      </c>
      <c r="D87" s="47" t="s">
        <v>428</v>
      </c>
      <c r="E87" s="20" t="s">
        <v>429</v>
      </c>
      <c r="F87" s="21"/>
      <c r="G87" s="47">
        <v>1</v>
      </c>
      <c r="H87" s="22"/>
      <c r="I87" s="27">
        <f t="shared" si="8"/>
        <v>1</v>
      </c>
      <c r="J87" s="28" t="s">
        <v>186</v>
      </c>
      <c r="K87" s="29">
        <f t="shared" si="6"/>
        <v>3</v>
      </c>
      <c r="L87" s="29">
        <f t="shared" si="7"/>
        <v>15</v>
      </c>
      <c r="M87" s="30"/>
      <c r="N87" s="29"/>
    </row>
    <row r="88" customHeight="1" spans="1:14">
      <c r="A88" s="18">
        <v>83</v>
      </c>
      <c r="B88" s="47" t="s">
        <v>430</v>
      </c>
      <c r="C88" s="47" t="s">
        <v>19</v>
      </c>
      <c r="D88" s="47" t="s">
        <v>431</v>
      </c>
      <c r="E88" s="20" t="s">
        <v>432</v>
      </c>
      <c r="F88" s="21"/>
      <c r="G88" s="47">
        <v>2.22</v>
      </c>
      <c r="H88" s="22"/>
      <c r="I88" s="27">
        <f t="shared" si="8"/>
        <v>2.22</v>
      </c>
      <c r="J88" s="28" t="s">
        <v>186</v>
      </c>
      <c r="K88" s="29">
        <f t="shared" si="6"/>
        <v>6.66</v>
      </c>
      <c r="L88" s="29">
        <f t="shared" si="7"/>
        <v>33.3</v>
      </c>
      <c r="M88" s="30"/>
      <c r="N88" s="29"/>
    </row>
    <row r="89" customHeight="1" spans="1:14">
      <c r="A89" s="18">
        <v>84</v>
      </c>
      <c r="B89" s="47" t="s">
        <v>433</v>
      </c>
      <c r="C89" s="47" t="s">
        <v>19</v>
      </c>
      <c r="D89" s="47" t="s">
        <v>434</v>
      </c>
      <c r="E89" s="20" t="s">
        <v>435</v>
      </c>
      <c r="F89" s="21"/>
      <c r="G89" s="47">
        <v>2.44</v>
      </c>
      <c r="H89" s="22"/>
      <c r="I89" s="27">
        <f t="shared" si="8"/>
        <v>2.44</v>
      </c>
      <c r="J89" s="28" t="s">
        <v>186</v>
      </c>
      <c r="K89" s="29">
        <f t="shared" si="6"/>
        <v>7.32</v>
      </c>
      <c r="L89" s="29">
        <f t="shared" si="7"/>
        <v>36.6</v>
      </c>
      <c r="M89" s="30"/>
      <c r="N89" s="29"/>
    </row>
    <row r="90" customHeight="1" spans="1:14">
      <c r="A90" s="18">
        <v>85</v>
      </c>
      <c r="B90" s="47" t="s">
        <v>436</v>
      </c>
      <c r="C90" s="47" t="s">
        <v>19</v>
      </c>
      <c r="D90" s="47" t="s">
        <v>437</v>
      </c>
      <c r="E90" s="20" t="s">
        <v>438</v>
      </c>
      <c r="F90" s="21"/>
      <c r="G90" s="47">
        <v>3.43</v>
      </c>
      <c r="H90" s="22"/>
      <c r="I90" s="27">
        <f t="shared" si="8"/>
        <v>3.43</v>
      </c>
      <c r="J90" s="28" t="s">
        <v>186</v>
      </c>
      <c r="K90" s="29">
        <f t="shared" si="6"/>
        <v>10.29</v>
      </c>
      <c r="L90" s="29">
        <f t="shared" si="7"/>
        <v>51.45</v>
      </c>
      <c r="M90" s="30"/>
      <c r="N90" s="29"/>
    </row>
    <row r="91" customHeight="1" spans="1:14">
      <c r="A91" s="18">
        <v>86</v>
      </c>
      <c r="B91" s="47" t="s">
        <v>439</v>
      </c>
      <c r="C91" s="47" t="s">
        <v>19</v>
      </c>
      <c r="D91" s="47" t="s">
        <v>440</v>
      </c>
      <c r="E91" s="20" t="s">
        <v>441</v>
      </c>
      <c r="F91" s="21"/>
      <c r="G91" s="47">
        <v>1.88</v>
      </c>
      <c r="H91" s="22"/>
      <c r="I91" s="27">
        <f t="shared" si="8"/>
        <v>1.88</v>
      </c>
      <c r="J91" s="28" t="s">
        <v>186</v>
      </c>
      <c r="K91" s="29">
        <f t="shared" si="6"/>
        <v>5.64</v>
      </c>
      <c r="L91" s="29">
        <f t="shared" si="7"/>
        <v>28.2</v>
      </c>
      <c r="M91" s="30"/>
      <c r="N91" s="29"/>
    </row>
    <row r="92" customHeight="1" spans="1:14">
      <c r="A92" s="18">
        <v>87</v>
      </c>
      <c r="B92" s="47" t="s">
        <v>442</v>
      </c>
      <c r="C92" s="47" t="s">
        <v>19</v>
      </c>
      <c r="D92" s="47" t="s">
        <v>443</v>
      </c>
      <c r="E92" s="20" t="s">
        <v>444</v>
      </c>
      <c r="F92" s="21"/>
      <c r="G92" s="47">
        <v>2.15</v>
      </c>
      <c r="H92" s="22"/>
      <c r="I92" s="27">
        <f t="shared" si="8"/>
        <v>2.15</v>
      </c>
      <c r="J92" s="28" t="s">
        <v>186</v>
      </c>
      <c r="K92" s="29">
        <f t="shared" si="6"/>
        <v>6.45</v>
      </c>
      <c r="L92" s="29">
        <f t="shared" si="7"/>
        <v>32.25</v>
      </c>
      <c r="M92" s="30"/>
      <c r="N92" s="29"/>
    </row>
    <row r="93" customHeight="1" spans="1:14">
      <c r="A93" s="18">
        <v>88</v>
      </c>
      <c r="B93" s="47" t="s">
        <v>445</v>
      </c>
      <c r="C93" s="47" t="s">
        <v>19</v>
      </c>
      <c r="D93" s="47" t="s">
        <v>446</v>
      </c>
      <c r="E93" s="20" t="s">
        <v>447</v>
      </c>
      <c r="F93" s="21"/>
      <c r="G93" s="47">
        <v>1.4</v>
      </c>
      <c r="H93" s="22"/>
      <c r="I93" s="27">
        <f t="shared" si="8"/>
        <v>1.4</v>
      </c>
      <c r="J93" s="28" t="s">
        <v>186</v>
      </c>
      <c r="K93" s="29">
        <f t="shared" si="6"/>
        <v>4.2</v>
      </c>
      <c r="L93" s="29">
        <f t="shared" si="7"/>
        <v>21</v>
      </c>
      <c r="M93" s="30"/>
      <c r="N93" s="29"/>
    </row>
    <row r="94" customHeight="1" spans="1:14">
      <c r="A94" s="18">
        <v>89</v>
      </c>
      <c r="B94" s="47" t="s">
        <v>448</v>
      </c>
      <c r="C94" s="47" t="s">
        <v>19</v>
      </c>
      <c r="D94" s="47" t="s">
        <v>449</v>
      </c>
      <c r="E94" s="20" t="s">
        <v>450</v>
      </c>
      <c r="F94" s="21"/>
      <c r="G94" s="47">
        <v>1.53</v>
      </c>
      <c r="H94" s="22"/>
      <c r="I94" s="27">
        <f t="shared" si="8"/>
        <v>1.53</v>
      </c>
      <c r="J94" s="28" t="s">
        <v>186</v>
      </c>
      <c r="K94" s="29">
        <f t="shared" si="6"/>
        <v>4.59</v>
      </c>
      <c r="L94" s="29">
        <f t="shared" si="7"/>
        <v>22.95</v>
      </c>
      <c r="M94" s="30"/>
      <c r="N94" s="29"/>
    </row>
    <row r="95" customHeight="1" spans="1:14">
      <c r="A95" s="18">
        <v>90</v>
      </c>
      <c r="B95" s="47" t="s">
        <v>451</v>
      </c>
      <c r="C95" s="47" t="s">
        <v>19</v>
      </c>
      <c r="D95" s="47" t="s">
        <v>452</v>
      </c>
      <c r="E95" s="20" t="s">
        <v>453</v>
      </c>
      <c r="F95" s="21"/>
      <c r="G95" s="47">
        <v>3.68</v>
      </c>
      <c r="H95" s="22"/>
      <c r="I95" s="27">
        <f t="shared" si="8"/>
        <v>3.68</v>
      </c>
      <c r="J95" s="28" t="s">
        <v>186</v>
      </c>
      <c r="K95" s="29">
        <f t="shared" si="6"/>
        <v>11.04</v>
      </c>
      <c r="L95" s="29">
        <f t="shared" si="7"/>
        <v>55.2</v>
      </c>
      <c r="M95" s="30"/>
      <c r="N95" s="29"/>
    </row>
    <row r="96" customHeight="1" spans="1:14">
      <c r="A96" s="18">
        <v>91</v>
      </c>
      <c r="B96" s="47" t="s">
        <v>454</v>
      </c>
      <c r="C96" s="47" t="s">
        <v>19</v>
      </c>
      <c r="D96" s="47" t="s">
        <v>455</v>
      </c>
      <c r="E96" s="20" t="s">
        <v>456</v>
      </c>
      <c r="F96" s="21"/>
      <c r="G96" s="47">
        <v>1.59</v>
      </c>
      <c r="H96" s="22"/>
      <c r="I96" s="27">
        <f t="shared" si="8"/>
        <v>1.59</v>
      </c>
      <c r="J96" s="28" t="s">
        <v>186</v>
      </c>
      <c r="K96" s="29">
        <f t="shared" si="6"/>
        <v>4.77</v>
      </c>
      <c r="L96" s="29">
        <f t="shared" si="7"/>
        <v>23.85</v>
      </c>
      <c r="M96" s="30"/>
      <c r="N96" s="29"/>
    </row>
    <row r="97" customHeight="1" spans="1:14">
      <c r="A97" s="18">
        <v>92</v>
      </c>
      <c r="B97" s="47" t="s">
        <v>457</v>
      </c>
      <c r="C97" s="47" t="s">
        <v>19</v>
      </c>
      <c r="D97" s="47" t="s">
        <v>458</v>
      </c>
      <c r="E97" s="20" t="s">
        <v>459</v>
      </c>
      <c r="F97" s="21"/>
      <c r="G97" s="47">
        <v>1.34</v>
      </c>
      <c r="H97" s="22"/>
      <c r="I97" s="27">
        <f t="shared" si="8"/>
        <v>1.34</v>
      </c>
      <c r="J97" s="28" t="s">
        <v>186</v>
      </c>
      <c r="K97" s="29">
        <f t="shared" si="6"/>
        <v>4.02</v>
      </c>
      <c r="L97" s="29">
        <f t="shared" si="7"/>
        <v>20.1</v>
      </c>
      <c r="M97" s="30"/>
      <c r="N97" s="29"/>
    </row>
    <row r="98" customHeight="1" spans="1:14">
      <c r="A98" s="18">
        <v>93</v>
      </c>
      <c r="B98" s="47" t="s">
        <v>460</v>
      </c>
      <c r="C98" s="47" t="s">
        <v>19</v>
      </c>
      <c r="D98" s="47" t="s">
        <v>461</v>
      </c>
      <c r="E98" s="20" t="s">
        <v>462</v>
      </c>
      <c r="F98" s="21"/>
      <c r="G98" s="47">
        <v>0.85</v>
      </c>
      <c r="H98" s="22"/>
      <c r="I98" s="27">
        <f t="shared" si="8"/>
        <v>0.85</v>
      </c>
      <c r="J98" s="28" t="s">
        <v>186</v>
      </c>
      <c r="K98" s="29">
        <f t="shared" si="6"/>
        <v>2.55</v>
      </c>
      <c r="L98" s="29">
        <f t="shared" si="7"/>
        <v>12.75</v>
      </c>
      <c r="M98" s="30"/>
      <c r="N98" s="29"/>
    </row>
    <row r="99" customHeight="1" spans="1:14">
      <c r="A99" s="18">
        <v>94</v>
      </c>
      <c r="B99" s="47" t="s">
        <v>463</v>
      </c>
      <c r="C99" s="47" t="s">
        <v>19</v>
      </c>
      <c r="D99" s="47" t="s">
        <v>464</v>
      </c>
      <c r="E99" s="20" t="s">
        <v>465</v>
      </c>
      <c r="F99" s="21"/>
      <c r="G99" s="47">
        <v>3.85</v>
      </c>
      <c r="H99" s="22"/>
      <c r="I99" s="27">
        <f t="shared" si="8"/>
        <v>3.85</v>
      </c>
      <c r="J99" s="28" t="s">
        <v>186</v>
      </c>
      <c r="K99" s="29">
        <f t="shared" si="6"/>
        <v>11.55</v>
      </c>
      <c r="L99" s="29">
        <f t="shared" si="7"/>
        <v>57.75</v>
      </c>
      <c r="M99" s="30"/>
      <c r="N99" s="29"/>
    </row>
    <row r="100" customHeight="1" spans="1:14">
      <c r="A100" s="18">
        <v>95</v>
      </c>
      <c r="B100" s="47" t="s">
        <v>466</v>
      </c>
      <c r="C100" s="47" t="s">
        <v>19</v>
      </c>
      <c r="D100" s="47" t="s">
        <v>467</v>
      </c>
      <c r="E100" s="20" t="s">
        <v>468</v>
      </c>
      <c r="F100" s="21"/>
      <c r="G100" s="47">
        <v>3.85</v>
      </c>
      <c r="H100" s="22"/>
      <c r="I100" s="27">
        <f t="shared" si="8"/>
        <v>3.85</v>
      </c>
      <c r="J100" s="28" t="s">
        <v>186</v>
      </c>
      <c r="K100" s="29">
        <f t="shared" si="6"/>
        <v>11.55</v>
      </c>
      <c r="L100" s="29">
        <f t="shared" si="7"/>
        <v>57.75</v>
      </c>
      <c r="M100" s="30"/>
      <c r="N100" s="29"/>
    </row>
    <row r="101" customHeight="1" spans="1:14">
      <c r="A101" s="18">
        <v>96</v>
      </c>
      <c r="B101" s="47" t="s">
        <v>469</v>
      </c>
      <c r="C101" s="47" t="s">
        <v>19</v>
      </c>
      <c r="D101" s="47" t="s">
        <v>470</v>
      </c>
      <c r="E101" s="20" t="s">
        <v>471</v>
      </c>
      <c r="F101" s="21"/>
      <c r="G101" s="47">
        <v>3.59</v>
      </c>
      <c r="H101" s="22"/>
      <c r="I101" s="27">
        <f t="shared" si="8"/>
        <v>3.59</v>
      </c>
      <c r="J101" s="28" t="s">
        <v>186</v>
      </c>
      <c r="K101" s="29">
        <f t="shared" si="6"/>
        <v>10.77</v>
      </c>
      <c r="L101" s="29">
        <f t="shared" si="7"/>
        <v>53.85</v>
      </c>
      <c r="M101" s="30"/>
      <c r="N101" s="29"/>
    </row>
    <row r="102" customHeight="1" spans="1:14">
      <c r="A102" s="18">
        <v>97</v>
      </c>
      <c r="B102" s="47" t="s">
        <v>472</v>
      </c>
      <c r="C102" s="47" t="s">
        <v>19</v>
      </c>
      <c r="D102" s="47" t="s">
        <v>473</v>
      </c>
      <c r="E102" s="20" t="s">
        <v>474</v>
      </c>
      <c r="F102" s="21"/>
      <c r="G102" s="47">
        <v>2.63</v>
      </c>
      <c r="H102" s="22"/>
      <c r="I102" s="27">
        <f t="shared" si="8"/>
        <v>2.63</v>
      </c>
      <c r="J102" s="28" t="s">
        <v>186</v>
      </c>
      <c r="K102" s="29">
        <f t="shared" si="6"/>
        <v>7.89</v>
      </c>
      <c r="L102" s="29">
        <f t="shared" si="7"/>
        <v>39.45</v>
      </c>
      <c r="M102" s="30"/>
      <c r="N102" s="29"/>
    </row>
    <row r="103" customHeight="1" spans="1:14">
      <c r="A103" s="18">
        <v>98</v>
      </c>
      <c r="B103" s="47" t="s">
        <v>475</v>
      </c>
      <c r="C103" s="47" t="s">
        <v>19</v>
      </c>
      <c r="D103" s="47" t="s">
        <v>476</v>
      </c>
      <c r="E103" s="20" t="s">
        <v>477</v>
      </c>
      <c r="F103" s="21"/>
      <c r="G103" s="47">
        <v>2.43</v>
      </c>
      <c r="H103" s="22"/>
      <c r="I103" s="27">
        <f t="shared" si="8"/>
        <v>2.43</v>
      </c>
      <c r="J103" s="28" t="s">
        <v>186</v>
      </c>
      <c r="K103" s="29">
        <f t="shared" si="6"/>
        <v>7.29</v>
      </c>
      <c r="L103" s="29">
        <f t="shared" si="7"/>
        <v>36.45</v>
      </c>
      <c r="M103" s="30"/>
      <c r="N103" s="29"/>
    </row>
    <row r="104" customHeight="1" spans="1:14">
      <c r="A104" s="18">
        <v>99</v>
      </c>
      <c r="B104" s="47" t="s">
        <v>478</v>
      </c>
      <c r="C104" s="47" t="s">
        <v>19</v>
      </c>
      <c r="D104" s="47" t="s">
        <v>479</v>
      </c>
      <c r="E104" s="20" t="s">
        <v>480</v>
      </c>
      <c r="F104" s="21"/>
      <c r="G104" s="47">
        <v>3.58</v>
      </c>
      <c r="H104" s="22"/>
      <c r="I104" s="27">
        <f t="shared" si="8"/>
        <v>3.58</v>
      </c>
      <c r="J104" s="28" t="s">
        <v>186</v>
      </c>
      <c r="K104" s="29">
        <f t="shared" si="6"/>
        <v>10.74</v>
      </c>
      <c r="L104" s="29">
        <f t="shared" si="7"/>
        <v>53.7</v>
      </c>
      <c r="M104" s="30"/>
      <c r="N104" s="29"/>
    </row>
    <row r="105" customHeight="1" spans="1:14">
      <c r="A105" s="18">
        <v>100</v>
      </c>
      <c r="B105" s="47" t="s">
        <v>481</v>
      </c>
      <c r="C105" s="47" t="s">
        <v>19</v>
      </c>
      <c r="D105" s="47" t="s">
        <v>482</v>
      </c>
      <c r="E105" s="20" t="s">
        <v>483</v>
      </c>
      <c r="F105" s="21"/>
      <c r="G105" s="47">
        <v>2.35</v>
      </c>
      <c r="H105" s="22"/>
      <c r="I105" s="27">
        <f t="shared" si="8"/>
        <v>2.35</v>
      </c>
      <c r="J105" s="28" t="s">
        <v>186</v>
      </c>
      <c r="K105" s="29">
        <f t="shared" si="6"/>
        <v>7.05</v>
      </c>
      <c r="L105" s="29">
        <f t="shared" si="7"/>
        <v>35.25</v>
      </c>
      <c r="M105" s="30"/>
      <c r="N105" s="29"/>
    </row>
    <row r="106" customHeight="1" spans="1:14">
      <c r="A106" s="18">
        <v>101</v>
      </c>
      <c r="B106" s="47" t="s">
        <v>484</v>
      </c>
      <c r="C106" s="47" t="s">
        <v>19</v>
      </c>
      <c r="D106" s="47" t="s">
        <v>485</v>
      </c>
      <c r="E106" s="20" t="s">
        <v>486</v>
      </c>
      <c r="F106" s="21"/>
      <c r="G106" s="47">
        <v>1.92</v>
      </c>
      <c r="H106" s="22"/>
      <c r="I106" s="27">
        <f t="shared" si="8"/>
        <v>1.92</v>
      </c>
      <c r="J106" s="28" t="s">
        <v>186</v>
      </c>
      <c r="K106" s="29">
        <f t="shared" si="6"/>
        <v>5.76</v>
      </c>
      <c r="L106" s="29">
        <f t="shared" si="7"/>
        <v>28.8</v>
      </c>
      <c r="M106" s="30"/>
      <c r="N106" s="29"/>
    </row>
    <row r="107" customHeight="1" spans="1:14">
      <c r="A107" s="18">
        <v>102</v>
      </c>
      <c r="B107" s="47" t="s">
        <v>487</v>
      </c>
      <c r="C107" s="47" t="s">
        <v>19</v>
      </c>
      <c r="D107" s="47" t="s">
        <v>488</v>
      </c>
      <c r="E107" s="20" t="s">
        <v>489</v>
      </c>
      <c r="F107" s="21"/>
      <c r="G107" s="47">
        <v>2.49</v>
      </c>
      <c r="H107" s="22"/>
      <c r="I107" s="27">
        <f t="shared" si="8"/>
        <v>2.49</v>
      </c>
      <c r="J107" s="28" t="s">
        <v>186</v>
      </c>
      <c r="K107" s="29">
        <f t="shared" si="6"/>
        <v>7.47</v>
      </c>
      <c r="L107" s="29">
        <f t="shared" si="7"/>
        <v>37.35</v>
      </c>
      <c r="M107" s="30"/>
      <c r="N107" s="29"/>
    </row>
    <row r="108" customHeight="1" spans="1:14">
      <c r="A108" s="18">
        <v>103</v>
      </c>
      <c r="B108" s="47" t="s">
        <v>490</v>
      </c>
      <c r="C108" s="47" t="s">
        <v>19</v>
      </c>
      <c r="D108" s="47" t="s">
        <v>491</v>
      </c>
      <c r="E108" s="20" t="s">
        <v>492</v>
      </c>
      <c r="F108" s="21"/>
      <c r="G108" s="47">
        <v>2.34</v>
      </c>
      <c r="H108" s="22"/>
      <c r="I108" s="27">
        <f t="shared" si="8"/>
        <v>2.34</v>
      </c>
      <c r="J108" s="28" t="s">
        <v>186</v>
      </c>
      <c r="K108" s="29">
        <f t="shared" si="6"/>
        <v>7.02</v>
      </c>
      <c r="L108" s="29">
        <f t="shared" si="7"/>
        <v>35.1</v>
      </c>
      <c r="M108" s="30"/>
      <c r="N108" s="29"/>
    </row>
    <row r="109" customHeight="1" spans="1:14">
      <c r="A109" s="18">
        <v>104</v>
      </c>
      <c r="B109" s="47" t="s">
        <v>493</v>
      </c>
      <c r="C109" s="47" t="s">
        <v>19</v>
      </c>
      <c r="D109" s="47" t="s">
        <v>494</v>
      </c>
      <c r="E109" s="20" t="s">
        <v>495</v>
      </c>
      <c r="F109" s="21"/>
      <c r="G109" s="47">
        <v>1.25</v>
      </c>
      <c r="H109" s="22"/>
      <c r="I109" s="27">
        <f t="shared" si="8"/>
        <v>1.25</v>
      </c>
      <c r="J109" s="28" t="s">
        <v>186</v>
      </c>
      <c r="K109" s="29">
        <f t="shared" si="6"/>
        <v>3.75</v>
      </c>
      <c r="L109" s="29">
        <f t="shared" si="7"/>
        <v>18.75</v>
      </c>
      <c r="M109" s="30"/>
      <c r="N109" s="29"/>
    </row>
    <row r="110" customHeight="1" spans="1:14">
      <c r="A110" s="18">
        <v>105</v>
      </c>
      <c r="B110" s="47" t="s">
        <v>496</v>
      </c>
      <c r="C110" s="47" t="s">
        <v>19</v>
      </c>
      <c r="D110" s="47" t="s">
        <v>497</v>
      </c>
      <c r="E110" s="20" t="s">
        <v>498</v>
      </c>
      <c r="F110" s="21"/>
      <c r="G110" s="47">
        <v>2.56</v>
      </c>
      <c r="H110" s="22"/>
      <c r="I110" s="27">
        <f t="shared" si="8"/>
        <v>2.56</v>
      </c>
      <c r="J110" s="28" t="s">
        <v>186</v>
      </c>
      <c r="K110" s="29">
        <f t="shared" si="6"/>
        <v>7.68</v>
      </c>
      <c r="L110" s="29">
        <f t="shared" si="7"/>
        <v>38.4</v>
      </c>
      <c r="M110" s="30"/>
      <c r="N110" s="29"/>
    </row>
    <row r="111" customHeight="1" spans="1:14">
      <c r="A111" s="18">
        <v>106</v>
      </c>
      <c r="B111" s="47" t="s">
        <v>499</v>
      </c>
      <c r="C111" s="47" t="s">
        <v>19</v>
      </c>
      <c r="D111" s="47" t="s">
        <v>500</v>
      </c>
      <c r="E111" s="20" t="s">
        <v>501</v>
      </c>
      <c r="F111" s="21"/>
      <c r="G111" s="47">
        <v>1.71</v>
      </c>
      <c r="H111" s="22"/>
      <c r="I111" s="27">
        <f t="shared" si="8"/>
        <v>1.71</v>
      </c>
      <c r="J111" s="28" t="s">
        <v>186</v>
      </c>
      <c r="K111" s="29">
        <f t="shared" si="6"/>
        <v>5.13</v>
      </c>
      <c r="L111" s="29">
        <f t="shared" si="7"/>
        <v>25.65</v>
      </c>
      <c r="M111" s="30"/>
      <c r="N111" s="29"/>
    </row>
    <row r="112" customHeight="1" spans="1:14">
      <c r="A112" s="18">
        <v>107</v>
      </c>
      <c r="B112" s="47" t="s">
        <v>502</v>
      </c>
      <c r="C112" s="47" t="s">
        <v>19</v>
      </c>
      <c r="D112" s="47" t="s">
        <v>503</v>
      </c>
      <c r="E112" s="20" t="s">
        <v>504</v>
      </c>
      <c r="F112" s="21"/>
      <c r="G112" s="47">
        <v>1.13</v>
      </c>
      <c r="H112" s="22"/>
      <c r="I112" s="27">
        <f t="shared" si="8"/>
        <v>1.13</v>
      </c>
      <c r="J112" s="28" t="s">
        <v>186</v>
      </c>
      <c r="K112" s="29">
        <f t="shared" si="6"/>
        <v>3.39</v>
      </c>
      <c r="L112" s="29">
        <f t="shared" si="7"/>
        <v>16.95</v>
      </c>
      <c r="M112" s="30"/>
      <c r="N112" s="29"/>
    </row>
    <row r="113" customHeight="1" spans="1:14">
      <c r="A113" s="18">
        <v>108</v>
      </c>
      <c r="B113" s="47" t="s">
        <v>505</v>
      </c>
      <c r="C113" s="47" t="s">
        <v>19</v>
      </c>
      <c r="D113" s="47" t="s">
        <v>506</v>
      </c>
      <c r="E113" s="20" t="s">
        <v>507</v>
      </c>
      <c r="F113" s="21"/>
      <c r="G113" s="47">
        <v>1.02</v>
      </c>
      <c r="H113" s="22"/>
      <c r="I113" s="27">
        <f t="shared" si="8"/>
        <v>1.02</v>
      </c>
      <c r="J113" s="28" t="s">
        <v>186</v>
      </c>
      <c r="K113" s="29">
        <f t="shared" si="6"/>
        <v>3.06</v>
      </c>
      <c r="L113" s="29">
        <f t="shared" si="7"/>
        <v>15.3</v>
      </c>
      <c r="M113" s="30"/>
      <c r="N113" s="29"/>
    </row>
    <row r="114" customHeight="1" spans="1:14">
      <c r="A114" s="18">
        <v>109</v>
      </c>
      <c r="B114" s="47" t="s">
        <v>508</v>
      </c>
      <c r="C114" s="47" t="s">
        <v>19</v>
      </c>
      <c r="D114" s="47" t="s">
        <v>509</v>
      </c>
      <c r="E114" s="20" t="s">
        <v>510</v>
      </c>
      <c r="F114" s="21"/>
      <c r="G114" s="47">
        <v>1.02</v>
      </c>
      <c r="H114" s="22"/>
      <c r="I114" s="27">
        <f t="shared" si="8"/>
        <v>1.02</v>
      </c>
      <c r="J114" s="28" t="s">
        <v>186</v>
      </c>
      <c r="K114" s="29">
        <f t="shared" si="6"/>
        <v>3.06</v>
      </c>
      <c r="L114" s="29">
        <f t="shared" si="7"/>
        <v>15.3</v>
      </c>
      <c r="M114" s="30"/>
      <c r="N114" s="29"/>
    </row>
    <row r="115" customHeight="1" spans="1:14">
      <c r="A115" s="18">
        <v>110</v>
      </c>
      <c r="B115" s="47" t="s">
        <v>511</v>
      </c>
      <c r="C115" s="47" t="s">
        <v>19</v>
      </c>
      <c r="D115" s="47" t="s">
        <v>512</v>
      </c>
      <c r="E115" s="20" t="s">
        <v>513</v>
      </c>
      <c r="F115" s="21"/>
      <c r="G115" s="47">
        <v>0.89</v>
      </c>
      <c r="H115" s="22"/>
      <c r="I115" s="27">
        <f t="shared" si="8"/>
        <v>0.89</v>
      </c>
      <c r="J115" s="28" t="s">
        <v>186</v>
      </c>
      <c r="K115" s="29">
        <f t="shared" si="6"/>
        <v>2.67</v>
      </c>
      <c r="L115" s="29">
        <f t="shared" si="7"/>
        <v>13.35</v>
      </c>
      <c r="M115" s="30"/>
      <c r="N115" s="29"/>
    </row>
    <row r="116" customHeight="1" spans="1:14">
      <c r="A116" s="18">
        <v>111</v>
      </c>
      <c r="B116" s="47" t="s">
        <v>514</v>
      </c>
      <c r="C116" s="47" t="s">
        <v>19</v>
      </c>
      <c r="D116" s="47" t="s">
        <v>515</v>
      </c>
      <c r="E116" s="20" t="s">
        <v>516</v>
      </c>
      <c r="F116" s="21"/>
      <c r="G116" s="47">
        <v>2.56</v>
      </c>
      <c r="H116" s="22"/>
      <c r="I116" s="27">
        <f t="shared" si="8"/>
        <v>2.56</v>
      </c>
      <c r="J116" s="28" t="s">
        <v>186</v>
      </c>
      <c r="K116" s="29">
        <f t="shared" ref="K116:K128" si="9">I116*3</f>
        <v>7.68</v>
      </c>
      <c r="L116" s="29">
        <f t="shared" ref="L116:L128" si="10">I116*15</f>
        <v>38.4</v>
      </c>
      <c r="M116" s="30"/>
      <c r="N116" s="29"/>
    </row>
    <row r="117" customHeight="1" spans="1:14">
      <c r="A117" s="18">
        <v>112</v>
      </c>
      <c r="B117" s="47" t="s">
        <v>517</v>
      </c>
      <c r="C117" s="47" t="s">
        <v>19</v>
      </c>
      <c r="D117" s="47" t="s">
        <v>518</v>
      </c>
      <c r="E117" s="20" t="s">
        <v>519</v>
      </c>
      <c r="F117" s="21"/>
      <c r="G117" s="47">
        <v>2.08</v>
      </c>
      <c r="H117" s="22"/>
      <c r="I117" s="27">
        <f t="shared" si="8"/>
        <v>2.08</v>
      </c>
      <c r="J117" s="28" t="s">
        <v>186</v>
      </c>
      <c r="K117" s="29">
        <f t="shared" si="9"/>
        <v>6.24</v>
      </c>
      <c r="L117" s="29">
        <f t="shared" si="10"/>
        <v>31.2</v>
      </c>
      <c r="M117" s="30"/>
      <c r="N117" s="29"/>
    </row>
    <row r="118" customHeight="1" spans="1:14">
      <c r="A118" s="18">
        <v>113</v>
      </c>
      <c r="B118" s="47" t="s">
        <v>520</v>
      </c>
      <c r="C118" s="47" t="s">
        <v>19</v>
      </c>
      <c r="D118" s="47" t="s">
        <v>521</v>
      </c>
      <c r="E118" s="20" t="s">
        <v>522</v>
      </c>
      <c r="F118" s="21"/>
      <c r="G118" s="47">
        <v>0.96</v>
      </c>
      <c r="H118" s="22"/>
      <c r="I118" s="27">
        <f t="shared" si="8"/>
        <v>0.96</v>
      </c>
      <c r="J118" s="28" t="s">
        <v>186</v>
      </c>
      <c r="K118" s="29">
        <f t="shared" si="9"/>
        <v>2.88</v>
      </c>
      <c r="L118" s="29">
        <f t="shared" si="10"/>
        <v>14.4</v>
      </c>
      <c r="M118" s="30"/>
      <c r="N118" s="29"/>
    </row>
    <row r="119" customHeight="1" spans="1:14">
      <c r="A119" s="18">
        <v>114</v>
      </c>
      <c r="B119" s="47" t="s">
        <v>523</v>
      </c>
      <c r="C119" s="47" t="s">
        <v>19</v>
      </c>
      <c r="D119" s="47" t="s">
        <v>524</v>
      </c>
      <c r="E119" s="20" t="s">
        <v>525</v>
      </c>
      <c r="F119" s="21"/>
      <c r="G119" s="47">
        <v>0.96</v>
      </c>
      <c r="H119" s="22"/>
      <c r="I119" s="27">
        <f t="shared" si="8"/>
        <v>0.96</v>
      </c>
      <c r="J119" s="28" t="s">
        <v>186</v>
      </c>
      <c r="K119" s="29">
        <f t="shared" si="9"/>
        <v>2.88</v>
      </c>
      <c r="L119" s="29">
        <f t="shared" si="10"/>
        <v>14.4</v>
      </c>
      <c r="M119" s="30"/>
      <c r="N119" s="29"/>
    </row>
    <row r="120" customHeight="1" spans="1:14">
      <c r="A120" s="18">
        <v>115</v>
      </c>
      <c r="B120" s="47" t="s">
        <v>526</v>
      </c>
      <c r="C120" s="47" t="s">
        <v>19</v>
      </c>
      <c r="D120" s="47" t="s">
        <v>527</v>
      </c>
      <c r="E120" s="20" t="s">
        <v>528</v>
      </c>
      <c r="F120" s="21"/>
      <c r="G120" s="47">
        <v>0.96</v>
      </c>
      <c r="H120" s="22"/>
      <c r="I120" s="27">
        <f t="shared" si="8"/>
        <v>0.96</v>
      </c>
      <c r="J120" s="28" t="s">
        <v>186</v>
      </c>
      <c r="K120" s="29">
        <f t="shared" si="9"/>
        <v>2.88</v>
      </c>
      <c r="L120" s="29">
        <f t="shared" si="10"/>
        <v>14.4</v>
      </c>
      <c r="M120" s="30"/>
      <c r="N120" s="29"/>
    </row>
    <row r="121" customHeight="1" spans="1:14">
      <c r="A121" s="18">
        <v>116</v>
      </c>
      <c r="B121" s="47" t="s">
        <v>529</v>
      </c>
      <c r="C121" s="47" t="s">
        <v>19</v>
      </c>
      <c r="D121" s="47" t="s">
        <v>530</v>
      </c>
      <c r="E121" s="20" t="s">
        <v>531</v>
      </c>
      <c r="F121" s="21"/>
      <c r="G121" s="47">
        <v>1.18</v>
      </c>
      <c r="H121" s="22"/>
      <c r="I121" s="27">
        <f t="shared" si="8"/>
        <v>1.18</v>
      </c>
      <c r="J121" s="28" t="s">
        <v>186</v>
      </c>
      <c r="K121" s="29">
        <f t="shared" si="9"/>
        <v>3.54</v>
      </c>
      <c r="L121" s="29">
        <f t="shared" si="10"/>
        <v>17.7</v>
      </c>
      <c r="M121" s="30"/>
      <c r="N121" s="29"/>
    </row>
    <row r="122" customHeight="1" spans="1:14">
      <c r="A122" s="18">
        <v>117</v>
      </c>
      <c r="B122" s="47" t="s">
        <v>532</v>
      </c>
      <c r="C122" s="47" t="s">
        <v>19</v>
      </c>
      <c r="D122" s="47" t="s">
        <v>533</v>
      </c>
      <c r="E122" s="20" t="s">
        <v>534</v>
      </c>
      <c r="F122" s="21"/>
      <c r="G122" s="47">
        <v>1.19</v>
      </c>
      <c r="H122" s="22"/>
      <c r="I122" s="27">
        <f t="shared" si="8"/>
        <v>1.19</v>
      </c>
      <c r="J122" s="28" t="s">
        <v>186</v>
      </c>
      <c r="K122" s="29">
        <f t="shared" si="9"/>
        <v>3.57</v>
      </c>
      <c r="L122" s="29">
        <f t="shared" si="10"/>
        <v>17.85</v>
      </c>
      <c r="M122" s="30"/>
      <c r="N122" s="29"/>
    </row>
    <row r="123" customHeight="1" spans="1:14">
      <c r="A123" s="18">
        <v>118</v>
      </c>
      <c r="B123" s="47" t="s">
        <v>535</v>
      </c>
      <c r="C123" s="47" t="s">
        <v>19</v>
      </c>
      <c r="D123" s="47" t="s">
        <v>536</v>
      </c>
      <c r="E123" s="20" t="s">
        <v>537</v>
      </c>
      <c r="F123" s="21"/>
      <c r="G123" s="47">
        <v>1.85</v>
      </c>
      <c r="H123" s="22"/>
      <c r="I123" s="27">
        <f t="shared" si="8"/>
        <v>1.85</v>
      </c>
      <c r="J123" s="28" t="s">
        <v>186</v>
      </c>
      <c r="K123" s="29">
        <f t="shared" si="9"/>
        <v>5.55</v>
      </c>
      <c r="L123" s="29">
        <f t="shared" si="10"/>
        <v>27.75</v>
      </c>
      <c r="M123" s="30"/>
      <c r="N123" s="29"/>
    </row>
    <row r="124" customHeight="1" spans="1:14">
      <c r="A124" s="18">
        <v>119</v>
      </c>
      <c r="B124" s="47" t="s">
        <v>538</v>
      </c>
      <c r="C124" s="47" t="s">
        <v>19</v>
      </c>
      <c r="D124" s="47" t="s">
        <v>539</v>
      </c>
      <c r="E124" s="20" t="s">
        <v>438</v>
      </c>
      <c r="F124" s="21"/>
      <c r="G124" s="47">
        <v>1.85</v>
      </c>
      <c r="H124" s="22"/>
      <c r="I124" s="27">
        <f t="shared" si="8"/>
        <v>1.85</v>
      </c>
      <c r="J124" s="28" t="s">
        <v>186</v>
      </c>
      <c r="K124" s="29">
        <f t="shared" si="9"/>
        <v>5.55</v>
      </c>
      <c r="L124" s="29">
        <f t="shared" si="10"/>
        <v>27.75</v>
      </c>
      <c r="M124" s="30"/>
      <c r="N124" s="29"/>
    </row>
    <row r="125" customHeight="1" spans="1:14">
      <c r="A125" s="18">
        <v>120</v>
      </c>
      <c r="B125" s="47" t="s">
        <v>540</v>
      </c>
      <c r="C125" s="47" t="s">
        <v>19</v>
      </c>
      <c r="D125" s="47" t="s">
        <v>541</v>
      </c>
      <c r="E125" s="20" t="s">
        <v>542</v>
      </c>
      <c r="F125" s="21"/>
      <c r="G125" s="47">
        <v>1.58</v>
      </c>
      <c r="H125" s="22"/>
      <c r="I125" s="27">
        <f t="shared" si="8"/>
        <v>1.58</v>
      </c>
      <c r="J125" s="28" t="s">
        <v>186</v>
      </c>
      <c r="K125" s="29">
        <f t="shared" si="9"/>
        <v>4.74</v>
      </c>
      <c r="L125" s="29">
        <f t="shared" si="10"/>
        <v>23.7</v>
      </c>
      <c r="M125" s="30"/>
      <c r="N125" s="29"/>
    </row>
    <row r="126" customHeight="1" spans="1:14">
      <c r="A126" s="18">
        <v>121</v>
      </c>
      <c r="B126" s="47" t="s">
        <v>543</v>
      </c>
      <c r="C126" s="47" t="s">
        <v>19</v>
      </c>
      <c r="D126" s="47" t="s">
        <v>544</v>
      </c>
      <c r="E126" s="51" t="s">
        <v>545</v>
      </c>
      <c r="F126" s="51"/>
      <c r="G126" s="47">
        <f>0.91+3.42</f>
        <v>4.33</v>
      </c>
      <c r="H126" s="22"/>
      <c r="I126" s="27">
        <f t="shared" si="8"/>
        <v>4.33</v>
      </c>
      <c r="J126" s="28" t="s">
        <v>186</v>
      </c>
      <c r="K126" s="29">
        <f t="shared" si="9"/>
        <v>12.99</v>
      </c>
      <c r="L126" s="29">
        <f t="shared" si="10"/>
        <v>64.95</v>
      </c>
      <c r="M126" s="30"/>
      <c r="N126" s="22"/>
    </row>
    <row r="127" spans="1:14">
      <c r="A127" s="18">
        <v>122</v>
      </c>
      <c r="B127" s="47" t="s">
        <v>546</v>
      </c>
      <c r="C127" s="47" t="s">
        <v>19</v>
      </c>
      <c r="D127" s="47" t="s">
        <v>547</v>
      </c>
      <c r="E127" s="73" t="s">
        <v>548</v>
      </c>
      <c r="F127" s="51"/>
      <c r="G127" s="47">
        <v>2.04</v>
      </c>
      <c r="H127" s="22"/>
      <c r="I127" s="27">
        <f t="shared" si="8"/>
        <v>2.04</v>
      </c>
      <c r="J127" s="28" t="s">
        <v>186</v>
      </c>
      <c r="K127" s="29">
        <f t="shared" si="9"/>
        <v>6.12</v>
      </c>
      <c r="L127" s="29">
        <f t="shared" si="10"/>
        <v>30.6</v>
      </c>
      <c r="M127" s="22"/>
      <c r="N127" s="22"/>
    </row>
    <row r="128" spans="1:14">
      <c r="A128" s="18" t="s">
        <v>17</v>
      </c>
      <c r="B128" s="53"/>
      <c r="C128" s="54" t="s">
        <v>179</v>
      </c>
      <c r="D128" s="55" t="s">
        <v>180</v>
      </c>
      <c r="E128" s="55" t="s">
        <v>181</v>
      </c>
      <c r="F128" s="53"/>
      <c r="G128" s="42">
        <f>SUM(G6:G127)</f>
        <v>238.08</v>
      </c>
      <c r="H128" s="42"/>
      <c r="I128" s="27">
        <f t="shared" si="8"/>
        <v>238.08</v>
      </c>
      <c r="J128" s="28"/>
      <c r="K128" s="29">
        <f t="shared" si="9"/>
        <v>714.24</v>
      </c>
      <c r="L128" s="29">
        <f t="shared" si="10"/>
        <v>3571.2</v>
      </c>
      <c r="M128" s="22"/>
      <c r="N128" s="42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698"/>
  <sheetViews>
    <sheetView zoomScaleSheetLayoutView="60" topLeftCell="A6" workbookViewId="0">
      <selection activeCell="P19" sqref="P19"/>
    </sheetView>
  </sheetViews>
  <sheetFormatPr defaultColWidth="9" defaultRowHeight="13.5"/>
  <cols>
    <col min="1" max="1" width="5" style="1" customWidth="1"/>
    <col min="2" max="2" width="9" style="1"/>
    <col min="3" max="3" width="20.25" style="34" customWidth="1"/>
    <col min="4" max="4" width="20.25" style="3" customWidth="1"/>
    <col min="5" max="5" width="11.8833333333333" style="3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1.5" style="5" customWidth="1"/>
    <col min="14" max="14" width="7.875" style="4" customWidth="1"/>
    <col min="15" max="16384" width="9" style="1"/>
  </cols>
  <sheetData>
    <row r="1" spans="1:14">
      <c r="A1" s="6"/>
      <c r="B1" s="6"/>
      <c r="C1" s="35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549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customHeight="1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11"/>
      <c r="K3" s="11"/>
      <c r="L3" s="11"/>
      <c r="M3" s="23" t="s">
        <v>2</v>
      </c>
      <c r="N3" s="23"/>
    </row>
    <row r="4" customHeight="1" spans="1:14">
      <c r="A4" s="12" t="s">
        <v>3</v>
      </c>
      <c r="B4" s="12" t="s">
        <v>4</v>
      </c>
      <c r="C4" s="36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37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18">
        <v>1</v>
      </c>
      <c r="B6" s="19" t="s">
        <v>550</v>
      </c>
      <c r="C6" s="19" t="s">
        <v>19</v>
      </c>
      <c r="D6" s="19" t="s">
        <v>551</v>
      </c>
      <c r="E6" s="20" t="s">
        <v>552</v>
      </c>
      <c r="F6" s="21"/>
      <c r="G6" s="19">
        <v>1.78</v>
      </c>
      <c r="H6" s="22"/>
      <c r="I6" s="27">
        <f t="shared" ref="I6:I31" si="0">G6</f>
        <v>1.78</v>
      </c>
      <c r="J6" s="28" t="s">
        <v>553</v>
      </c>
      <c r="K6" s="29">
        <f t="shared" ref="K6:K31" si="1">I6*3</f>
        <v>5.34</v>
      </c>
      <c r="L6" s="29">
        <f t="shared" ref="L6:L31" si="2">I6*15</f>
        <v>26.7</v>
      </c>
      <c r="M6" s="30"/>
      <c r="N6" s="40"/>
    </row>
    <row r="7" s="1" customFormat="1" spans="1:14">
      <c r="A7" s="18">
        <v>2</v>
      </c>
      <c r="B7" s="19" t="s">
        <v>554</v>
      </c>
      <c r="C7" s="19" t="s">
        <v>555</v>
      </c>
      <c r="D7" s="19" t="s">
        <v>556</v>
      </c>
      <c r="E7" s="20" t="s">
        <v>557</v>
      </c>
      <c r="F7" s="21"/>
      <c r="G7" s="19">
        <v>3.39</v>
      </c>
      <c r="H7" s="22"/>
      <c r="I7" s="27">
        <f t="shared" si="0"/>
        <v>3.39</v>
      </c>
      <c r="J7" s="28" t="s">
        <v>553</v>
      </c>
      <c r="K7" s="29">
        <f t="shared" si="1"/>
        <v>10.17</v>
      </c>
      <c r="L7" s="29">
        <f t="shared" si="2"/>
        <v>50.85</v>
      </c>
      <c r="M7" s="30"/>
      <c r="N7" s="40"/>
    </row>
    <row r="8" s="1" customFormat="1" spans="1:14">
      <c r="A8" s="18">
        <v>3</v>
      </c>
      <c r="B8" s="19" t="s">
        <v>558</v>
      </c>
      <c r="C8" s="19" t="s">
        <v>19</v>
      </c>
      <c r="D8" s="19" t="s">
        <v>559</v>
      </c>
      <c r="E8" s="20" t="s">
        <v>560</v>
      </c>
      <c r="F8" s="21"/>
      <c r="G8" s="19">
        <v>1.17</v>
      </c>
      <c r="H8" s="22"/>
      <c r="I8" s="27">
        <f t="shared" si="0"/>
        <v>1.17</v>
      </c>
      <c r="J8" s="28" t="s">
        <v>553</v>
      </c>
      <c r="K8" s="29">
        <f t="shared" si="1"/>
        <v>3.51</v>
      </c>
      <c r="L8" s="29">
        <f t="shared" si="2"/>
        <v>17.55</v>
      </c>
      <c r="M8" s="30"/>
      <c r="N8" s="40"/>
    </row>
    <row r="9" s="1" customFormat="1" spans="1:14">
      <c r="A9" s="18">
        <v>4</v>
      </c>
      <c r="B9" s="19" t="s">
        <v>561</v>
      </c>
      <c r="C9" s="19" t="s">
        <v>19</v>
      </c>
      <c r="D9" s="19" t="s">
        <v>562</v>
      </c>
      <c r="E9" s="20" t="s">
        <v>563</v>
      </c>
      <c r="F9" s="21"/>
      <c r="G9" s="19">
        <v>4.94</v>
      </c>
      <c r="H9" s="22"/>
      <c r="I9" s="27">
        <f t="shared" si="0"/>
        <v>4.94</v>
      </c>
      <c r="J9" s="28" t="s">
        <v>553</v>
      </c>
      <c r="K9" s="29">
        <f t="shared" si="1"/>
        <v>14.82</v>
      </c>
      <c r="L9" s="29">
        <f t="shared" si="2"/>
        <v>74.1</v>
      </c>
      <c r="M9" s="30"/>
      <c r="N9" s="40"/>
    </row>
    <row r="10" s="1" customFormat="1" spans="1:14">
      <c r="A10" s="18">
        <v>5</v>
      </c>
      <c r="B10" s="19" t="s">
        <v>564</v>
      </c>
      <c r="C10" s="19" t="s">
        <v>19</v>
      </c>
      <c r="D10" s="19" t="s">
        <v>565</v>
      </c>
      <c r="E10" s="20" t="s">
        <v>566</v>
      </c>
      <c r="F10" s="21"/>
      <c r="G10" s="19">
        <v>2.96</v>
      </c>
      <c r="H10" s="22"/>
      <c r="I10" s="27">
        <f t="shared" si="0"/>
        <v>2.96</v>
      </c>
      <c r="J10" s="28" t="s">
        <v>553</v>
      </c>
      <c r="K10" s="29">
        <f t="shared" si="1"/>
        <v>8.88</v>
      </c>
      <c r="L10" s="29">
        <f t="shared" si="2"/>
        <v>44.4</v>
      </c>
      <c r="M10" s="30"/>
      <c r="N10" s="40"/>
    </row>
    <row r="11" s="1" customFormat="1" spans="1:14">
      <c r="A11" s="18">
        <v>6</v>
      </c>
      <c r="B11" s="19" t="s">
        <v>567</v>
      </c>
      <c r="C11" s="19" t="s">
        <v>19</v>
      </c>
      <c r="D11" s="19" t="s">
        <v>568</v>
      </c>
      <c r="E11" s="20" t="s">
        <v>569</v>
      </c>
      <c r="F11" s="21"/>
      <c r="G11" s="19">
        <v>2.52</v>
      </c>
      <c r="H11" s="22"/>
      <c r="I11" s="27">
        <f t="shared" si="0"/>
        <v>2.52</v>
      </c>
      <c r="J11" s="28" t="s">
        <v>553</v>
      </c>
      <c r="K11" s="29">
        <f t="shared" si="1"/>
        <v>7.56</v>
      </c>
      <c r="L11" s="29">
        <f t="shared" si="2"/>
        <v>37.8</v>
      </c>
      <c r="M11" s="30"/>
      <c r="N11" s="40"/>
    </row>
    <row r="12" s="1" customFormat="1" spans="1:14">
      <c r="A12" s="18">
        <v>7</v>
      </c>
      <c r="B12" s="19" t="s">
        <v>570</v>
      </c>
      <c r="C12" s="19" t="s">
        <v>19</v>
      </c>
      <c r="D12" s="19" t="s">
        <v>571</v>
      </c>
      <c r="E12" s="20" t="s">
        <v>572</v>
      </c>
      <c r="F12" s="21"/>
      <c r="G12" s="19">
        <v>3.01</v>
      </c>
      <c r="H12" s="22"/>
      <c r="I12" s="27">
        <f t="shared" si="0"/>
        <v>3.01</v>
      </c>
      <c r="J12" s="28" t="s">
        <v>553</v>
      </c>
      <c r="K12" s="29">
        <f t="shared" si="1"/>
        <v>9.03</v>
      </c>
      <c r="L12" s="29">
        <f t="shared" si="2"/>
        <v>45.15</v>
      </c>
      <c r="M12" s="30"/>
      <c r="N12" s="40"/>
    </row>
    <row r="13" s="1" customFormat="1" spans="1:14">
      <c r="A13" s="18">
        <v>8</v>
      </c>
      <c r="B13" s="19" t="s">
        <v>573</v>
      </c>
      <c r="C13" s="19" t="s">
        <v>19</v>
      </c>
      <c r="D13" s="19" t="s">
        <v>574</v>
      </c>
      <c r="E13" s="20" t="s">
        <v>575</v>
      </c>
      <c r="F13" s="21"/>
      <c r="G13" s="19">
        <v>1.65</v>
      </c>
      <c r="H13" s="22"/>
      <c r="I13" s="27">
        <f t="shared" si="0"/>
        <v>1.65</v>
      </c>
      <c r="J13" s="28" t="s">
        <v>553</v>
      </c>
      <c r="K13" s="29">
        <f t="shared" si="1"/>
        <v>4.95</v>
      </c>
      <c r="L13" s="29">
        <f t="shared" si="2"/>
        <v>24.75</v>
      </c>
      <c r="M13" s="30"/>
      <c r="N13" s="40"/>
    </row>
    <row r="14" s="1" customFormat="1" spans="1:14">
      <c r="A14" s="18">
        <v>9</v>
      </c>
      <c r="B14" s="19" t="s">
        <v>576</v>
      </c>
      <c r="C14" s="19" t="s">
        <v>19</v>
      </c>
      <c r="D14" s="19" t="s">
        <v>577</v>
      </c>
      <c r="E14" s="20" t="s">
        <v>578</v>
      </c>
      <c r="F14" s="21"/>
      <c r="G14" s="19">
        <v>1.5</v>
      </c>
      <c r="H14" s="22"/>
      <c r="I14" s="27">
        <f t="shared" si="0"/>
        <v>1.5</v>
      </c>
      <c r="J14" s="28" t="s">
        <v>553</v>
      </c>
      <c r="K14" s="29">
        <f t="shared" si="1"/>
        <v>4.5</v>
      </c>
      <c r="L14" s="29">
        <f t="shared" si="2"/>
        <v>22.5</v>
      </c>
      <c r="M14" s="30"/>
      <c r="N14" s="40"/>
    </row>
    <row r="15" s="1" customFormat="1" spans="1:14">
      <c r="A15" s="18">
        <v>10</v>
      </c>
      <c r="B15" s="19" t="s">
        <v>579</v>
      </c>
      <c r="C15" s="19" t="s">
        <v>19</v>
      </c>
      <c r="D15" s="19" t="s">
        <v>580</v>
      </c>
      <c r="E15" s="20" t="s">
        <v>581</v>
      </c>
      <c r="F15" s="21"/>
      <c r="G15" s="19">
        <v>1.5</v>
      </c>
      <c r="H15" s="22"/>
      <c r="I15" s="27">
        <f t="shared" si="0"/>
        <v>1.5</v>
      </c>
      <c r="J15" s="28" t="s">
        <v>553</v>
      </c>
      <c r="K15" s="29">
        <f t="shared" si="1"/>
        <v>4.5</v>
      </c>
      <c r="L15" s="29">
        <f t="shared" si="2"/>
        <v>22.5</v>
      </c>
      <c r="M15" s="30"/>
      <c r="N15" s="40"/>
    </row>
    <row r="16" s="1" customFormat="1" spans="1:14">
      <c r="A16" s="18">
        <v>11</v>
      </c>
      <c r="B16" s="19" t="s">
        <v>582</v>
      </c>
      <c r="C16" s="19" t="s">
        <v>19</v>
      </c>
      <c r="D16" s="19" t="s">
        <v>583</v>
      </c>
      <c r="E16" s="20" t="s">
        <v>584</v>
      </c>
      <c r="F16" s="21"/>
      <c r="G16" s="19">
        <v>2</v>
      </c>
      <c r="H16" s="22"/>
      <c r="I16" s="27">
        <f t="shared" si="0"/>
        <v>2</v>
      </c>
      <c r="J16" s="28" t="s">
        <v>553</v>
      </c>
      <c r="K16" s="29">
        <f t="shared" si="1"/>
        <v>6</v>
      </c>
      <c r="L16" s="29">
        <f t="shared" si="2"/>
        <v>30</v>
      </c>
      <c r="M16" s="30"/>
      <c r="N16" s="40"/>
    </row>
    <row r="17" s="1" customFormat="1" spans="1:14">
      <c r="A17" s="18">
        <v>12</v>
      </c>
      <c r="B17" s="19" t="s">
        <v>585</v>
      </c>
      <c r="C17" s="19" t="s">
        <v>19</v>
      </c>
      <c r="D17" s="19" t="s">
        <v>586</v>
      </c>
      <c r="E17" s="20" t="s">
        <v>587</v>
      </c>
      <c r="F17" s="21"/>
      <c r="G17" s="19">
        <v>3.01</v>
      </c>
      <c r="H17" s="22"/>
      <c r="I17" s="27">
        <f t="shared" si="0"/>
        <v>3.01</v>
      </c>
      <c r="J17" s="28" t="s">
        <v>553</v>
      </c>
      <c r="K17" s="29">
        <f t="shared" si="1"/>
        <v>9.03</v>
      </c>
      <c r="L17" s="29">
        <f t="shared" si="2"/>
        <v>45.15</v>
      </c>
      <c r="M17" s="30"/>
      <c r="N17" s="40"/>
    </row>
    <row r="18" s="1" customFormat="1" spans="1:14">
      <c r="A18" s="18">
        <v>13</v>
      </c>
      <c r="B18" s="19" t="s">
        <v>588</v>
      </c>
      <c r="C18" s="19" t="s">
        <v>19</v>
      </c>
      <c r="D18" s="19" t="s">
        <v>589</v>
      </c>
      <c r="E18" s="20" t="s">
        <v>590</v>
      </c>
      <c r="F18" s="21"/>
      <c r="G18" s="19">
        <v>2</v>
      </c>
      <c r="H18" s="22"/>
      <c r="I18" s="27">
        <f t="shared" si="0"/>
        <v>2</v>
      </c>
      <c r="J18" s="28" t="s">
        <v>553</v>
      </c>
      <c r="K18" s="29">
        <f t="shared" si="1"/>
        <v>6</v>
      </c>
      <c r="L18" s="29">
        <f t="shared" si="2"/>
        <v>30</v>
      </c>
      <c r="M18" s="30"/>
      <c r="N18" s="40"/>
    </row>
    <row r="19" s="1" customFormat="1" spans="1:14">
      <c r="A19" s="18">
        <v>14</v>
      </c>
      <c r="B19" s="19" t="s">
        <v>591</v>
      </c>
      <c r="C19" s="19" t="s">
        <v>19</v>
      </c>
      <c r="D19" s="19" t="s">
        <v>592</v>
      </c>
      <c r="E19" s="20" t="s">
        <v>593</v>
      </c>
      <c r="F19" s="21"/>
      <c r="G19" s="19">
        <v>2</v>
      </c>
      <c r="H19" s="22"/>
      <c r="I19" s="27">
        <f t="shared" si="0"/>
        <v>2</v>
      </c>
      <c r="J19" s="28" t="s">
        <v>553</v>
      </c>
      <c r="K19" s="29">
        <f t="shared" si="1"/>
        <v>6</v>
      </c>
      <c r="L19" s="29">
        <f t="shared" si="2"/>
        <v>30</v>
      </c>
      <c r="M19" s="30"/>
      <c r="N19" s="40"/>
    </row>
    <row r="20" s="1" customFormat="1" spans="1:14">
      <c r="A20" s="18">
        <v>15</v>
      </c>
      <c r="B20" s="19" t="s">
        <v>594</v>
      </c>
      <c r="C20" s="19" t="s">
        <v>19</v>
      </c>
      <c r="D20" s="19" t="s">
        <v>595</v>
      </c>
      <c r="E20" s="20" t="s">
        <v>596</v>
      </c>
      <c r="F20" s="21"/>
      <c r="G20" s="19">
        <v>3.01</v>
      </c>
      <c r="H20" s="22"/>
      <c r="I20" s="27">
        <f t="shared" si="0"/>
        <v>3.01</v>
      </c>
      <c r="J20" s="28" t="s">
        <v>553</v>
      </c>
      <c r="K20" s="29">
        <f t="shared" si="1"/>
        <v>9.03</v>
      </c>
      <c r="L20" s="29">
        <f t="shared" si="2"/>
        <v>45.15</v>
      </c>
      <c r="M20" s="30"/>
      <c r="N20" s="40"/>
    </row>
    <row r="21" s="1" customFormat="1" spans="1:14">
      <c r="A21" s="18">
        <v>16</v>
      </c>
      <c r="B21" s="19" t="s">
        <v>597</v>
      </c>
      <c r="C21" s="19" t="s">
        <v>19</v>
      </c>
      <c r="D21" s="19" t="s">
        <v>598</v>
      </c>
      <c r="E21" s="20" t="s">
        <v>599</v>
      </c>
      <c r="F21" s="21"/>
      <c r="G21" s="19">
        <v>1.98</v>
      </c>
      <c r="H21" s="22"/>
      <c r="I21" s="27">
        <f t="shared" si="0"/>
        <v>1.98</v>
      </c>
      <c r="J21" s="28" t="s">
        <v>553</v>
      </c>
      <c r="K21" s="29">
        <f t="shared" si="1"/>
        <v>5.94</v>
      </c>
      <c r="L21" s="29">
        <f t="shared" si="2"/>
        <v>29.7</v>
      </c>
      <c r="M21" s="30"/>
      <c r="N21" s="40"/>
    </row>
    <row r="22" s="1" customFormat="1" spans="1:14">
      <c r="A22" s="18">
        <v>17</v>
      </c>
      <c r="B22" s="19" t="s">
        <v>600</v>
      </c>
      <c r="C22" s="19" t="s">
        <v>19</v>
      </c>
      <c r="D22" s="19" t="s">
        <v>601</v>
      </c>
      <c r="E22" s="20" t="s">
        <v>602</v>
      </c>
      <c r="F22" s="21"/>
      <c r="G22" s="19">
        <v>2</v>
      </c>
      <c r="H22" s="22"/>
      <c r="I22" s="27">
        <f t="shared" si="0"/>
        <v>2</v>
      </c>
      <c r="J22" s="28" t="s">
        <v>553</v>
      </c>
      <c r="K22" s="29">
        <f t="shared" si="1"/>
        <v>6</v>
      </c>
      <c r="L22" s="29">
        <f t="shared" si="2"/>
        <v>30</v>
      </c>
      <c r="M22" s="30"/>
      <c r="N22" s="40"/>
    </row>
    <row r="23" s="1" customFormat="1" spans="1:14">
      <c r="A23" s="18">
        <v>18</v>
      </c>
      <c r="B23" s="19" t="s">
        <v>603</v>
      </c>
      <c r="C23" s="19" t="s">
        <v>19</v>
      </c>
      <c r="D23" s="19" t="s">
        <v>604</v>
      </c>
      <c r="E23" s="20" t="s">
        <v>605</v>
      </c>
      <c r="F23" s="21"/>
      <c r="G23" s="19">
        <v>3.31</v>
      </c>
      <c r="H23" s="22"/>
      <c r="I23" s="27">
        <f t="shared" si="0"/>
        <v>3.31</v>
      </c>
      <c r="J23" s="28" t="s">
        <v>553</v>
      </c>
      <c r="K23" s="29">
        <f t="shared" si="1"/>
        <v>9.93</v>
      </c>
      <c r="L23" s="29">
        <f t="shared" si="2"/>
        <v>49.65</v>
      </c>
      <c r="M23" s="30"/>
      <c r="N23" s="40"/>
    </row>
    <row r="24" s="1" customFormat="1" spans="1:14">
      <c r="A24" s="18">
        <v>19</v>
      </c>
      <c r="B24" s="19" t="s">
        <v>606</v>
      </c>
      <c r="C24" s="19" t="s">
        <v>19</v>
      </c>
      <c r="D24" s="19" t="s">
        <v>607</v>
      </c>
      <c r="E24" s="20" t="s">
        <v>608</v>
      </c>
      <c r="F24" s="21"/>
      <c r="G24" s="19">
        <v>3.01</v>
      </c>
      <c r="H24" s="22"/>
      <c r="I24" s="27">
        <f t="shared" si="0"/>
        <v>3.01</v>
      </c>
      <c r="J24" s="28" t="s">
        <v>553</v>
      </c>
      <c r="K24" s="29">
        <f t="shared" si="1"/>
        <v>9.03</v>
      </c>
      <c r="L24" s="29">
        <f t="shared" si="2"/>
        <v>45.15</v>
      </c>
      <c r="M24" s="30"/>
      <c r="N24" s="40"/>
    </row>
    <row r="25" s="1" customFormat="1" spans="1:14">
      <c r="A25" s="18">
        <v>20</v>
      </c>
      <c r="B25" s="19" t="s">
        <v>609</v>
      </c>
      <c r="C25" s="19" t="s">
        <v>19</v>
      </c>
      <c r="D25" s="19" t="s">
        <v>610</v>
      </c>
      <c r="E25" s="20" t="s">
        <v>611</v>
      </c>
      <c r="F25" s="21"/>
      <c r="G25" s="19">
        <v>2.52</v>
      </c>
      <c r="H25" s="22"/>
      <c r="I25" s="27">
        <f t="shared" si="0"/>
        <v>2.52</v>
      </c>
      <c r="J25" s="28" t="s">
        <v>553</v>
      </c>
      <c r="K25" s="29">
        <f t="shared" si="1"/>
        <v>7.56</v>
      </c>
      <c r="L25" s="29">
        <f t="shared" si="2"/>
        <v>37.8</v>
      </c>
      <c r="M25" s="30"/>
      <c r="N25" s="40"/>
    </row>
    <row r="26" s="1" customFormat="1" spans="1:14">
      <c r="A26" s="18">
        <v>21</v>
      </c>
      <c r="B26" s="19" t="s">
        <v>612</v>
      </c>
      <c r="C26" s="19" t="s">
        <v>19</v>
      </c>
      <c r="D26" s="19" t="s">
        <v>613</v>
      </c>
      <c r="E26" s="20" t="s">
        <v>614</v>
      </c>
      <c r="F26" s="69"/>
      <c r="G26" s="19">
        <v>2.96</v>
      </c>
      <c r="H26" s="22"/>
      <c r="I26" s="27">
        <f t="shared" si="0"/>
        <v>2.96</v>
      </c>
      <c r="J26" s="28" t="s">
        <v>553</v>
      </c>
      <c r="K26" s="29">
        <f t="shared" si="1"/>
        <v>8.88</v>
      </c>
      <c r="L26" s="29">
        <f t="shared" si="2"/>
        <v>44.4</v>
      </c>
      <c r="M26" s="30"/>
      <c r="N26" s="40"/>
    </row>
    <row r="27" s="1" customFormat="1" spans="1:14">
      <c r="A27" s="18">
        <v>22</v>
      </c>
      <c r="B27" s="19" t="s">
        <v>615</v>
      </c>
      <c r="C27" s="19" t="s">
        <v>19</v>
      </c>
      <c r="D27" s="19" t="s">
        <v>616</v>
      </c>
      <c r="E27" s="20" t="s">
        <v>617</v>
      </c>
      <c r="F27" s="21"/>
      <c r="G27" s="19">
        <v>1.97</v>
      </c>
      <c r="H27" s="22"/>
      <c r="I27" s="27">
        <f t="shared" si="0"/>
        <v>1.97</v>
      </c>
      <c r="J27" s="28" t="s">
        <v>553</v>
      </c>
      <c r="K27" s="29">
        <f t="shared" si="1"/>
        <v>5.91</v>
      </c>
      <c r="L27" s="29">
        <f t="shared" si="2"/>
        <v>29.55</v>
      </c>
      <c r="M27" s="30"/>
      <c r="N27" s="40"/>
    </row>
    <row r="28" s="1" customFormat="1" spans="1:14">
      <c r="A28" s="18">
        <v>23</v>
      </c>
      <c r="B28" s="19" t="s">
        <v>618</v>
      </c>
      <c r="C28" s="19" t="s">
        <v>19</v>
      </c>
      <c r="D28" s="19" t="s">
        <v>619</v>
      </c>
      <c r="E28" s="20" t="s">
        <v>620</v>
      </c>
      <c r="F28" s="21"/>
      <c r="G28" s="19">
        <v>2.46</v>
      </c>
      <c r="H28" s="22"/>
      <c r="I28" s="27">
        <f t="shared" si="0"/>
        <v>2.46</v>
      </c>
      <c r="J28" s="28" t="s">
        <v>553</v>
      </c>
      <c r="K28" s="29">
        <f t="shared" si="1"/>
        <v>7.38</v>
      </c>
      <c r="L28" s="29">
        <f t="shared" si="2"/>
        <v>36.9</v>
      </c>
      <c r="M28" s="30"/>
      <c r="N28" s="40"/>
    </row>
    <row r="29" s="1" customFormat="1" spans="1:14">
      <c r="A29" s="18">
        <v>24</v>
      </c>
      <c r="B29" s="19" t="s">
        <v>621</v>
      </c>
      <c r="C29" s="19" t="s">
        <v>19</v>
      </c>
      <c r="D29" s="19" t="s">
        <v>622</v>
      </c>
      <c r="E29" s="20" t="s">
        <v>623</v>
      </c>
      <c r="F29" s="21"/>
      <c r="G29" s="19">
        <v>3.44</v>
      </c>
      <c r="H29" s="22"/>
      <c r="I29" s="27">
        <f t="shared" si="0"/>
        <v>3.44</v>
      </c>
      <c r="J29" s="28" t="s">
        <v>553</v>
      </c>
      <c r="K29" s="29">
        <f t="shared" si="1"/>
        <v>10.32</v>
      </c>
      <c r="L29" s="29">
        <f t="shared" si="2"/>
        <v>51.6</v>
      </c>
      <c r="M29" s="30"/>
      <c r="N29" s="40"/>
    </row>
    <row r="30" s="1" customFormat="1" spans="1:14">
      <c r="A30" s="18">
        <v>25</v>
      </c>
      <c r="B30" s="19" t="s">
        <v>624</v>
      </c>
      <c r="C30" s="19" t="s">
        <v>19</v>
      </c>
      <c r="D30" s="19" t="s">
        <v>625</v>
      </c>
      <c r="E30" s="20" t="s">
        <v>626</v>
      </c>
      <c r="F30" s="21"/>
      <c r="G30" s="19">
        <v>3.2</v>
      </c>
      <c r="H30" s="22"/>
      <c r="I30" s="27">
        <f t="shared" si="0"/>
        <v>3.2</v>
      </c>
      <c r="J30" s="28" t="s">
        <v>553</v>
      </c>
      <c r="K30" s="29">
        <f t="shared" si="1"/>
        <v>9.6</v>
      </c>
      <c r="L30" s="29">
        <f t="shared" si="2"/>
        <v>48</v>
      </c>
      <c r="M30" s="30"/>
      <c r="N30" s="40"/>
    </row>
    <row r="31" s="1" customFormat="1" spans="1:14">
      <c r="A31" s="18">
        <v>26</v>
      </c>
      <c r="B31" s="19" t="s">
        <v>627</v>
      </c>
      <c r="C31" s="19" t="s">
        <v>19</v>
      </c>
      <c r="D31" s="19" t="s">
        <v>628</v>
      </c>
      <c r="E31" s="20" t="s">
        <v>629</v>
      </c>
      <c r="F31" s="21"/>
      <c r="G31" s="19">
        <v>1.97</v>
      </c>
      <c r="H31" s="22"/>
      <c r="I31" s="27">
        <f t="shared" si="0"/>
        <v>1.97</v>
      </c>
      <c r="J31" s="28" t="s">
        <v>553</v>
      </c>
      <c r="K31" s="29">
        <f t="shared" si="1"/>
        <v>5.91</v>
      </c>
      <c r="L31" s="29">
        <f t="shared" si="2"/>
        <v>29.55</v>
      </c>
      <c r="M31" s="30"/>
      <c r="N31" s="40"/>
    </row>
    <row r="32" s="1" customFormat="1" spans="1:14">
      <c r="A32" s="18">
        <v>27</v>
      </c>
      <c r="B32" s="19" t="s">
        <v>630</v>
      </c>
      <c r="C32" s="19" t="s">
        <v>19</v>
      </c>
      <c r="D32" s="19" t="s">
        <v>631</v>
      </c>
      <c r="E32" s="20" t="s">
        <v>632</v>
      </c>
      <c r="F32" s="21"/>
      <c r="G32" s="19">
        <v>1.97</v>
      </c>
      <c r="H32" s="22"/>
      <c r="I32" s="27">
        <f t="shared" ref="I32:I54" si="3">G32</f>
        <v>1.97</v>
      </c>
      <c r="J32" s="28" t="s">
        <v>553</v>
      </c>
      <c r="K32" s="29">
        <f t="shared" ref="K32:K54" si="4">I32*3</f>
        <v>5.91</v>
      </c>
      <c r="L32" s="29">
        <f t="shared" ref="L32:L54" si="5">I32*15</f>
        <v>29.55</v>
      </c>
      <c r="M32" s="30"/>
      <c r="N32" s="40"/>
    </row>
    <row r="33" s="1" customFormat="1" spans="1:14">
      <c r="A33" s="18">
        <v>28</v>
      </c>
      <c r="B33" s="19" t="s">
        <v>633</v>
      </c>
      <c r="C33" s="19" t="s">
        <v>19</v>
      </c>
      <c r="D33" s="19" t="s">
        <v>634</v>
      </c>
      <c r="E33" s="20" t="s">
        <v>635</v>
      </c>
      <c r="F33" s="21"/>
      <c r="G33" s="19">
        <v>3.44</v>
      </c>
      <c r="H33" s="22"/>
      <c r="I33" s="27">
        <f t="shared" si="3"/>
        <v>3.44</v>
      </c>
      <c r="J33" s="28" t="s">
        <v>553</v>
      </c>
      <c r="K33" s="29">
        <f t="shared" si="4"/>
        <v>10.32</v>
      </c>
      <c r="L33" s="29">
        <f t="shared" si="5"/>
        <v>51.6</v>
      </c>
      <c r="M33" s="30"/>
      <c r="N33" s="40"/>
    </row>
    <row r="34" s="1" customFormat="1" spans="1:14">
      <c r="A34" s="18">
        <v>29</v>
      </c>
      <c r="B34" s="19" t="s">
        <v>636</v>
      </c>
      <c r="C34" s="19" t="s">
        <v>19</v>
      </c>
      <c r="D34" s="19" t="s">
        <v>637</v>
      </c>
      <c r="E34" s="20" t="s">
        <v>638</v>
      </c>
      <c r="F34" s="21"/>
      <c r="G34" s="19">
        <v>4.07</v>
      </c>
      <c r="H34" s="22"/>
      <c r="I34" s="27">
        <f t="shared" si="3"/>
        <v>4.07</v>
      </c>
      <c r="J34" s="28" t="s">
        <v>553</v>
      </c>
      <c r="K34" s="29">
        <f t="shared" si="4"/>
        <v>12.21</v>
      </c>
      <c r="L34" s="29">
        <f t="shared" si="5"/>
        <v>61.05</v>
      </c>
      <c r="M34" s="30"/>
      <c r="N34" s="40"/>
    </row>
    <row r="35" s="1" customFormat="1" spans="1:14">
      <c r="A35" s="18">
        <v>30</v>
      </c>
      <c r="B35" s="19" t="s">
        <v>639</v>
      </c>
      <c r="C35" s="19" t="s">
        <v>19</v>
      </c>
      <c r="D35" s="19" t="s">
        <v>640</v>
      </c>
      <c r="E35" s="20" t="s">
        <v>641</v>
      </c>
      <c r="F35" s="21"/>
      <c r="G35" s="19">
        <v>3.44</v>
      </c>
      <c r="H35" s="22"/>
      <c r="I35" s="27">
        <f t="shared" si="3"/>
        <v>3.44</v>
      </c>
      <c r="J35" s="28" t="s">
        <v>553</v>
      </c>
      <c r="K35" s="29">
        <f t="shared" si="4"/>
        <v>10.32</v>
      </c>
      <c r="L35" s="29">
        <f t="shared" si="5"/>
        <v>51.6</v>
      </c>
      <c r="M35" s="30"/>
      <c r="N35" s="40"/>
    </row>
    <row r="36" s="1" customFormat="1" spans="1:14">
      <c r="A36" s="18">
        <v>31</v>
      </c>
      <c r="B36" s="19" t="s">
        <v>642</v>
      </c>
      <c r="C36" s="19" t="s">
        <v>19</v>
      </c>
      <c r="D36" s="19" t="s">
        <v>643</v>
      </c>
      <c r="E36" s="20" t="s">
        <v>644</v>
      </c>
      <c r="F36" s="21"/>
      <c r="G36" s="19">
        <v>2.96</v>
      </c>
      <c r="H36" s="22"/>
      <c r="I36" s="27">
        <f t="shared" si="3"/>
        <v>2.96</v>
      </c>
      <c r="J36" s="28" t="s">
        <v>553</v>
      </c>
      <c r="K36" s="29">
        <f t="shared" si="4"/>
        <v>8.88</v>
      </c>
      <c r="L36" s="29">
        <f t="shared" si="5"/>
        <v>44.4</v>
      </c>
      <c r="M36" s="30"/>
      <c r="N36" s="40"/>
    </row>
    <row r="37" s="1" customFormat="1" spans="1:14">
      <c r="A37" s="18">
        <v>32</v>
      </c>
      <c r="B37" s="19" t="s">
        <v>645</v>
      </c>
      <c r="C37" s="19" t="s">
        <v>19</v>
      </c>
      <c r="D37" s="19" t="s">
        <v>646</v>
      </c>
      <c r="E37" s="20" t="s">
        <v>647</v>
      </c>
      <c r="F37" s="21"/>
      <c r="G37" s="19">
        <v>2.96</v>
      </c>
      <c r="H37" s="22"/>
      <c r="I37" s="27">
        <f t="shared" si="3"/>
        <v>2.96</v>
      </c>
      <c r="J37" s="28" t="s">
        <v>553</v>
      </c>
      <c r="K37" s="29">
        <f t="shared" si="4"/>
        <v>8.88</v>
      </c>
      <c r="L37" s="29">
        <f t="shared" si="5"/>
        <v>44.4</v>
      </c>
      <c r="M37" s="30"/>
      <c r="N37" s="40"/>
    </row>
    <row r="38" s="1" customFormat="1" spans="1:14">
      <c r="A38" s="18">
        <v>33</v>
      </c>
      <c r="B38" s="19" t="s">
        <v>648</v>
      </c>
      <c r="C38" s="19" t="s">
        <v>19</v>
      </c>
      <c r="D38" s="19" t="s">
        <v>649</v>
      </c>
      <c r="E38" s="20" t="s">
        <v>650</v>
      </c>
      <c r="F38" s="21"/>
      <c r="G38" s="19">
        <v>5.1</v>
      </c>
      <c r="H38" s="22"/>
      <c r="I38" s="27">
        <f t="shared" si="3"/>
        <v>5.1</v>
      </c>
      <c r="J38" s="28" t="s">
        <v>553</v>
      </c>
      <c r="K38" s="29">
        <f t="shared" si="4"/>
        <v>15.3</v>
      </c>
      <c r="L38" s="29">
        <f t="shared" si="5"/>
        <v>76.5</v>
      </c>
      <c r="M38" s="30"/>
      <c r="N38" s="40"/>
    </row>
    <row r="39" s="1" customFormat="1" spans="1:14">
      <c r="A39" s="18">
        <v>34</v>
      </c>
      <c r="B39" s="19" t="s">
        <v>651</v>
      </c>
      <c r="C39" s="19" t="s">
        <v>19</v>
      </c>
      <c r="D39" s="19" t="s">
        <v>652</v>
      </c>
      <c r="E39" s="20" t="s">
        <v>653</v>
      </c>
      <c r="F39" s="21"/>
      <c r="G39" s="19">
        <v>1.18</v>
      </c>
      <c r="H39" s="22"/>
      <c r="I39" s="27">
        <f t="shared" si="3"/>
        <v>1.18</v>
      </c>
      <c r="J39" s="28" t="s">
        <v>553</v>
      </c>
      <c r="K39" s="29">
        <f t="shared" si="4"/>
        <v>3.54</v>
      </c>
      <c r="L39" s="29">
        <f t="shared" si="5"/>
        <v>17.7</v>
      </c>
      <c r="M39" s="30"/>
      <c r="N39" s="40"/>
    </row>
    <row r="40" s="1" customFormat="1" spans="1:14">
      <c r="A40" s="18">
        <v>35</v>
      </c>
      <c r="B40" s="19" t="s">
        <v>654</v>
      </c>
      <c r="C40" s="19" t="s">
        <v>19</v>
      </c>
      <c r="D40" s="19" t="s">
        <v>655</v>
      </c>
      <c r="E40" s="20" t="s">
        <v>656</v>
      </c>
      <c r="F40" s="21"/>
      <c r="G40" s="19">
        <v>4.43</v>
      </c>
      <c r="H40" s="22"/>
      <c r="I40" s="27">
        <f t="shared" si="3"/>
        <v>4.43</v>
      </c>
      <c r="J40" s="28" t="s">
        <v>553</v>
      </c>
      <c r="K40" s="29">
        <f t="shared" si="4"/>
        <v>13.29</v>
      </c>
      <c r="L40" s="29">
        <f t="shared" si="5"/>
        <v>66.45</v>
      </c>
      <c r="M40" s="30"/>
      <c r="N40" s="40"/>
    </row>
    <row r="41" s="1" customFormat="1" spans="1:14">
      <c r="A41" s="18">
        <v>36</v>
      </c>
      <c r="B41" s="19" t="s">
        <v>657</v>
      </c>
      <c r="C41" s="19" t="s">
        <v>19</v>
      </c>
      <c r="D41" s="19" t="s">
        <v>658</v>
      </c>
      <c r="E41" s="20" t="s">
        <v>659</v>
      </c>
      <c r="F41" s="21"/>
      <c r="G41" s="19">
        <v>2.46</v>
      </c>
      <c r="H41" s="22"/>
      <c r="I41" s="27">
        <f t="shared" si="3"/>
        <v>2.46</v>
      </c>
      <c r="J41" s="28" t="s">
        <v>553</v>
      </c>
      <c r="K41" s="29">
        <f t="shared" si="4"/>
        <v>7.38</v>
      </c>
      <c r="L41" s="29">
        <f t="shared" si="5"/>
        <v>36.9</v>
      </c>
      <c r="M41" s="30"/>
      <c r="N41" s="40"/>
    </row>
    <row r="42" s="1" customFormat="1" spans="1:14">
      <c r="A42" s="18">
        <v>37</v>
      </c>
      <c r="B42" s="19" t="s">
        <v>660</v>
      </c>
      <c r="C42" s="19" t="s">
        <v>19</v>
      </c>
      <c r="D42" s="19" t="s">
        <v>661</v>
      </c>
      <c r="E42" s="20" t="s">
        <v>662</v>
      </c>
      <c r="F42" s="21"/>
      <c r="G42" s="19">
        <v>1.97</v>
      </c>
      <c r="H42" s="22"/>
      <c r="I42" s="27">
        <f t="shared" si="3"/>
        <v>1.97</v>
      </c>
      <c r="J42" s="28" t="s">
        <v>553</v>
      </c>
      <c r="K42" s="29">
        <f t="shared" si="4"/>
        <v>5.91</v>
      </c>
      <c r="L42" s="29">
        <f t="shared" si="5"/>
        <v>29.55</v>
      </c>
      <c r="M42" s="30"/>
      <c r="N42" s="40"/>
    </row>
    <row r="43" s="1" customFormat="1" spans="1:14">
      <c r="A43" s="18">
        <v>38</v>
      </c>
      <c r="B43" s="19" t="s">
        <v>663</v>
      </c>
      <c r="C43" s="19" t="s">
        <v>19</v>
      </c>
      <c r="D43" s="19" t="s">
        <v>664</v>
      </c>
      <c r="E43" s="20" t="s">
        <v>665</v>
      </c>
      <c r="F43" s="21"/>
      <c r="G43" s="19">
        <v>1.72</v>
      </c>
      <c r="H43" s="22"/>
      <c r="I43" s="27">
        <f t="shared" si="3"/>
        <v>1.72</v>
      </c>
      <c r="J43" s="28" t="s">
        <v>553</v>
      </c>
      <c r="K43" s="29">
        <f t="shared" si="4"/>
        <v>5.16</v>
      </c>
      <c r="L43" s="29">
        <f t="shared" si="5"/>
        <v>25.8</v>
      </c>
      <c r="M43" s="30"/>
      <c r="N43" s="40"/>
    </row>
    <row r="44" s="1" customFormat="1" spans="1:14">
      <c r="A44" s="18">
        <v>39</v>
      </c>
      <c r="B44" s="19" t="s">
        <v>666</v>
      </c>
      <c r="C44" s="19" t="s">
        <v>19</v>
      </c>
      <c r="D44" s="19" t="s">
        <v>667</v>
      </c>
      <c r="E44" s="20" t="s">
        <v>668</v>
      </c>
      <c r="F44" s="21"/>
      <c r="G44" s="19">
        <v>3.23</v>
      </c>
      <c r="H44" s="22"/>
      <c r="I44" s="27">
        <f t="shared" si="3"/>
        <v>3.23</v>
      </c>
      <c r="J44" s="28" t="s">
        <v>553</v>
      </c>
      <c r="K44" s="29">
        <f t="shared" si="4"/>
        <v>9.69</v>
      </c>
      <c r="L44" s="29">
        <f t="shared" si="5"/>
        <v>48.45</v>
      </c>
      <c r="M44" s="30"/>
      <c r="N44" s="40"/>
    </row>
    <row r="45" s="1" customFormat="1" spans="1:14">
      <c r="A45" s="18">
        <v>40</v>
      </c>
      <c r="B45" s="19" t="s">
        <v>669</v>
      </c>
      <c r="C45" s="19" t="s">
        <v>19</v>
      </c>
      <c r="D45" s="19" t="s">
        <v>670</v>
      </c>
      <c r="E45" s="20" t="s">
        <v>671</v>
      </c>
      <c r="F45" s="21"/>
      <c r="G45" s="19">
        <v>1.8</v>
      </c>
      <c r="H45" s="22"/>
      <c r="I45" s="27">
        <f t="shared" si="3"/>
        <v>1.8</v>
      </c>
      <c r="J45" s="28" t="s">
        <v>553</v>
      </c>
      <c r="K45" s="29">
        <f t="shared" si="4"/>
        <v>5.4</v>
      </c>
      <c r="L45" s="29">
        <f t="shared" si="5"/>
        <v>27</v>
      </c>
      <c r="M45" s="30"/>
      <c r="N45" s="40"/>
    </row>
    <row r="46" s="1" customFormat="1" spans="1:14">
      <c r="A46" s="18">
        <v>41</v>
      </c>
      <c r="B46" s="19" t="s">
        <v>672</v>
      </c>
      <c r="C46" s="19" t="s">
        <v>19</v>
      </c>
      <c r="D46" s="19" t="s">
        <v>673</v>
      </c>
      <c r="E46" s="20" t="s">
        <v>674</v>
      </c>
      <c r="F46" s="21"/>
      <c r="G46" s="19">
        <v>3.44</v>
      </c>
      <c r="H46" s="22"/>
      <c r="I46" s="27">
        <f t="shared" si="3"/>
        <v>3.44</v>
      </c>
      <c r="J46" s="28" t="s">
        <v>553</v>
      </c>
      <c r="K46" s="29">
        <f t="shared" si="4"/>
        <v>10.32</v>
      </c>
      <c r="L46" s="29">
        <f t="shared" si="5"/>
        <v>51.6</v>
      </c>
      <c r="M46" s="30"/>
      <c r="N46" s="40"/>
    </row>
    <row r="47" s="1" customFormat="1" spans="1:14">
      <c r="A47" s="18">
        <v>42</v>
      </c>
      <c r="B47" s="19" t="s">
        <v>675</v>
      </c>
      <c r="C47" s="19" t="s">
        <v>19</v>
      </c>
      <c r="D47" s="19" t="s">
        <v>676</v>
      </c>
      <c r="E47" s="20" t="s">
        <v>677</v>
      </c>
      <c r="F47" s="21"/>
      <c r="G47" s="19">
        <f>3.44+1.31</f>
        <v>4.75</v>
      </c>
      <c r="H47" s="22"/>
      <c r="I47" s="27">
        <f t="shared" si="3"/>
        <v>4.75</v>
      </c>
      <c r="J47" s="28" t="s">
        <v>553</v>
      </c>
      <c r="K47" s="29">
        <f t="shared" si="4"/>
        <v>14.25</v>
      </c>
      <c r="L47" s="29">
        <f t="shared" si="5"/>
        <v>71.25</v>
      </c>
      <c r="M47" s="30"/>
      <c r="N47" s="40"/>
    </row>
    <row r="48" s="1" customFormat="1" spans="1:14">
      <c r="A48" s="18">
        <v>43</v>
      </c>
      <c r="B48" s="19" t="s">
        <v>678</v>
      </c>
      <c r="C48" s="19" t="s">
        <v>19</v>
      </c>
      <c r="D48" s="19" t="s">
        <v>679</v>
      </c>
      <c r="E48" s="20" t="s">
        <v>680</v>
      </c>
      <c r="F48" s="21"/>
      <c r="G48" s="19">
        <v>2.46</v>
      </c>
      <c r="H48" s="22"/>
      <c r="I48" s="27">
        <f t="shared" si="3"/>
        <v>2.46</v>
      </c>
      <c r="J48" s="28" t="s">
        <v>553</v>
      </c>
      <c r="K48" s="29">
        <f t="shared" si="4"/>
        <v>7.38</v>
      </c>
      <c r="L48" s="29">
        <f t="shared" si="5"/>
        <v>36.9</v>
      </c>
      <c r="M48" s="30"/>
      <c r="N48" s="40"/>
    </row>
    <row r="49" s="1" customFormat="1" spans="1:14">
      <c r="A49" s="18">
        <v>44</v>
      </c>
      <c r="B49" s="19" t="s">
        <v>585</v>
      </c>
      <c r="C49" s="19" t="s">
        <v>19</v>
      </c>
      <c r="D49" s="19" t="s">
        <v>681</v>
      </c>
      <c r="E49" s="20" t="s">
        <v>682</v>
      </c>
      <c r="F49" s="21"/>
      <c r="G49" s="19">
        <v>2.46</v>
      </c>
      <c r="H49" s="22"/>
      <c r="I49" s="27">
        <f t="shared" si="3"/>
        <v>2.46</v>
      </c>
      <c r="J49" s="28" t="s">
        <v>553</v>
      </c>
      <c r="K49" s="29">
        <f t="shared" si="4"/>
        <v>7.38</v>
      </c>
      <c r="L49" s="29">
        <f t="shared" si="5"/>
        <v>36.9</v>
      </c>
      <c r="M49" s="30"/>
      <c r="N49" s="40"/>
    </row>
    <row r="50" s="1" customFormat="1" spans="1:14">
      <c r="A50" s="18">
        <v>45</v>
      </c>
      <c r="B50" s="19" t="s">
        <v>683</v>
      </c>
      <c r="C50" s="19" t="s">
        <v>19</v>
      </c>
      <c r="D50" s="19" t="s">
        <v>684</v>
      </c>
      <c r="E50" s="20" t="s">
        <v>685</v>
      </c>
      <c r="F50" s="21"/>
      <c r="G50" s="19">
        <v>2.96</v>
      </c>
      <c r="H50" s="22"/>
      <c r="I50" s="27">
        <f t="shared" si="3"/>
        <v>2.96</v>
      </c>
      <c r="J50" s="28" t="s">
        <v>553</v>
      </c>
      <c r="K50" s="29">
        <f t="shared" si="4"/>
        <v>8.88</v>
      </c>
      <c r="L50" s="29">
        <f t="shared" si="5"/>
        <v>44.4</v>
      </c>
      <c r="M50" s="30"/>
      <c r="N50" s="40"/>
    </row>
    <row r="51" s="1" customFormat="1" spans="1:14">
      <c r="A51" s="18">
        <v>46</v>
      </c>
      <c r="B51" s="19" t="s">
        <v>686</v>
      </c>
      <c r="C51" s="19" t="s">
        <v>19</v>
      </c>
      <c r="D51" s="19" t="s">
        <v>687</v>
      </c>
      <c r="E51" s="20" t="s">
        <v>688</v>
      </c>
      <c r="F51" s="21"/>
      <c r="G51" s="19">
        <v>2.46</v>
      </c>
      <c r="H51" s="22"/>
      <c r="I51" s="27">
        <f t="shared" si="3"/>
        <v>2.46</v>
      </c>
      <c r="J51" s="28" t="s">
        <v>553</v>
      </c>
      <c r="K51" s="29">
        <f t="shared" si="4"/>
        <v>7.38</v>
      </c>
      <c r="L51" s="29">
        <f t="shared" si="5"/>
        <v>36.9</v>
      </c>
      <c r="M51" s="30"/>
      <c r="N51" s="40"/>
    </row>
    <row r="52" s="1" customFormat="1" spans="1:14">
      <c r="A52" s="18">
        <v>47</v>
      </c>
      <c r="B52" s="19" t="s">
        <v>689</v>
      </c>
      <c r="C52" s="19" t="s">
        <v>19</v>
      </c>
      <c r="D52" s="19" t="s">
        <v>690</v>
      </c>
      <c r="E52" s="20" t="s">
        <v>691</v>
      </c>
      <c r="F52" s="21"/>
      <c r="G52" s="19">
        <v>4.65</v>
      </c>
      <c r="H52" s="22"/>
      <c r="I52" s="27">
        <f t="shared" si="3"/>
        <v>4.65</v>
      </c>
      <c r="J52" s="28" t="s">
        <v>553</v>
      </c>
      <c r="K52" s="29">
        <f t="shared" si="4"/>
        <v>13.95</v>
      </c>
      <c r="L52" s="29">
        <f t="shared" si="5"/>
        <v>69.75</v>
      </c>
      <c r="M52" s="30"/>
      <c r="N52" s="40"/>
    </row>
    <row r="53" s="1" customFormat="1" spans="1:14">
      <c r="A53" s="18">
        <v>48</v>
      </c>
      <c r="B53" s="19" t="s">
        <v>692</v>
      </c>
      <c r="C53" s="19" t="s">
        <v>19</v>
      </c>
      <c r="D53" s="19" t="s">
        <v>693</v>
      </c>
      <c r="E53" s="20" t="s">
        <v>694</v>
      </c>
      <c r="F53" s="21"/>
      <c r="G53" s="19">
        <v>2.74</v>
      </c>
      <c r="H53" s="22"/>
      <c r="I53" s="27">
        <f t="shared" si="3"/>
        <v>2.74</v>
      </c>
      <c r="J53" s="28" t="s">
        <v>553</v>
      </c>
      <c r="K53" s="29">
        <f t="shared" si="4"/>
        <v>8.22</v>
      </c>
      <c r="L53" s="29">
        <f t="shared" si="5"/>
        <v>41.1</v>
      </c>
      <c r="M53" s="30"/>
      <c r="N53" s="40"/>
    </row>
    <row r="54" s="1" customFormat="1" spans="1:14">
      <c r="A54" s="18">
        <v>49</v>
      </c>
      <c r="B54" s="19" t="s">
        <v>695</v>
      </c>
      <c r="C54" s="19" t="s">
        <v>19</v>
      </c>
      <c r="D54" s="19" t="s">
        <v>696</v>
      </c>
      <c r="E54" s="20" t="s">
        <v>697</v>
      </c>
      <c r="F54" s="21"/>
      <c r="G54" s="19">
        <v>2.74</v>
      </c>
      <c r="H54" s="22"/>
      <c r="I54" s="27">
        <f t="shared" si="3"/>
        <v>2.74</v>
      </c>
      <c r="J54" s="28" t="s">
        <v>553</v>
      </c>
      <c r="K54" s="29">
        <f t="shared" si="4"/>
        <v>8.22</v>
      </c>
      <c r="L54" s="29">
        <f t="shared" si="5"/>
        <v>41.1</v>
      </c>
      <c r="M54" s="30"/>
      <c r="N54" s="40"/>
    </row>
    <row r="55" s="1" customFormat="1" spans="1:14">
      <c r="A55" s="18">
        <v>50</v>
      </c>
      <c r="B55" s="19" t="s">
        <v>698</v>
      </c>
      <c r="C55" s="19" t="s">
        <v>19</v>
      </c>
      <c r="D55" s="19" t="s">
        <v>699</v>
      </c>
      <c r="E55" s="20" t="s">
        <v>700</v>
      </c>
      <c r="F55" s="21"/>
      <c r="G55" s="19">
        <v>3.26</v>
      </c>
      <c r="H55" s="22"/>
      <c r="I55" s="27">
        <f t="shared" ref="I55:I90" si="6">G55</f>
        <v>3.26</v>
      </c>
      <c r="J55" s="28" t="s">
        <v>553</v>
      </c>
      <c r="K55" s="29">
        <f t="shared" ref="K55:K90" si="7">I55*3</f>
        <v>9.78</v>
      </c>
      <c r="L55" s="29">
        <f t="shared" ref="L55:L90" si="8">I55*15</f>
        <v>48.9</v>
      </c>
      <c r="M55" s="30"/>
      <c r="N55" s="40"/>
    </row>
    <row r="56" s="1" customFormat="1" spans="1:14">
      <c r="A56" s="18">
        <v>51</v>
      </c>
      <c r="B56" s="19" t="s">
        <v>701</v>
      </c>
      <c r="C56" s="19" t="s">
        <v>19</v>
      </c>
      <c r="D56" s="19" t="s">
        <v>702</v>
      </c>
      <c r="E56" s="20" t="s">
        <v>703</v>
      </c>
      <c r="F56" s="21"/>
      <c r="G56" s="19">
        <v>2.85</v>
      </c>
      <c r="H56" s="22"/>
      <c r="I56" s="27">
        <f t="shared" si="6"/>
        <v>2.85</v>
      </c>
      <c r="J56" s="28" t="s">
        <v>553</v>
      </c>
      <c r="K56" s="29">
        <f t="shared" si="7"/>
        <v>8.55</v>
      </c>
      <c r="L56" s="29">
        <f t="shared" si="8"/>
        <v>42.75</v>
      </c>
      <c r="M56" s="30"/>
      <c r="N56" s="40"/>
    </row>
    <row r="57" s="1" customFormat="1" spans="1:14">
      <c r="A57" s="18">
        <v>52</v>
      </c>
      <c r="B57" s="19" t="s">
        <v>704</v>
      </c>
      <c r="C57" s="19" t="s">
        <v>19</v>
      </c>
      <c r="D57" s="19" t="s">
        <v>705</v>
      </c>
      <c r="E57" s="20" t="s">
        <v>706</v>
      </c>
      <c r="F57" s="21"/>
      <c r="G57" s="19">
        <v>1.8</v>
      </c>
      <c r="H57" s="22"/>
      <c r="I57" s="27">
        <f t="shared" si="6"/>
        <v>1.8</v>
      </c>
      <c r="J57" s="28" t="s">
        <v>553</v>
      </c>
      <c r="K57" s="29">
        <f t="shared" si="7"/>
        <v>5.4</v>
      </c>
      <c r="L57" s="29">
        <f t="shared" si="8"/>
        <v>27</v>
      </c>
      <c r="M57" s="30"/>
      <c r="N57" s="40"/>
    </row>
    <row r="58" s="1" customFormat="1" spans="1:14">
      <c r="A58" s="18">
        <v>53</v>
      </c>
      <c r="B58" s="19" t="s">
        <v>707</v>
      </c>
      <c r="C58" s="19" t="s">
        <v>19</v>
      </c>
      <c r="D58" s="19" t="s">
        <v>708</v>
      </c>
      <c r="E58" s="20" t="s">
        <v>709</v>
      </c>
      <c r="F58" s="21"/>
      <c r="G58" s="19">
        <v>3.09</v>
      </c>
      <c r="H58" s="22"/>
      <c r="I58" s="27">
        <f t="shared" si="6"/>
        <v>3.09</v>
      </c>
      <c r="J58" s="28" t="s">
        <v>553</v>
      </c>
      <c r="K58" s="29">
        <f t="shared" si="7"/>
        <v>9.27</v>
      </c>
      <c r="L58" s="29">
        <f t="shared" si="8"/>
        <v>46.35</v>
      </c>
      <c r="M58" s="30"/>
      <c r="N58" s="40"/>
    </row>
    <row r="59" s="1" customFormat="1" spans="1:14">
      <c r="A59" s="18">
        <v>54</v>
      </c>
      <c r="B59" s="19" t="s">
        <v>710</v>
      </c>
      <c r="C59" s="19" t="s">
        <v>19</v>
      </c>
      <c r="D59" s="19" t="s">
        <v>711</v>
      </c>
      <c r="E59" s="20" t="s">
        <v>712</v>
      </c>
      <c r="F59" s="21"/>
      <c r="G59" s="19">
        <v>2.57</v>
      </c>
      <c r="H59" s="22"/>
      <c r="I59" s="27">
        <f t="shared" si="6"/>
        <v>2.57</v>
      </c>
      <c r="J59" s="28" t="s">
        <v>553</v>
      </c>
      <c r="K59" s="29">
        <f t="shared" si="7"/>
        <v>7.71</v>
      </c>
      <c r="L59" s="29">
        <f t="shared" si="8"/>
        <v>38.55</v>
      </c>
      <c r="M59" s="30"/>
      <c r="N59" s="40"/>
    </row>
    <row r="60" s="1" customFormat="1" spans="1:14">
      <c r="A60" s="18">
        <v>55</v>
      </c>
      <c r="B60" s="19" t="s">
        <v>713</v>
      </c>
      <c r="C60" s="19" t="s">
        <v>19</v>
      </c>
      <c r="D60" s="19" t="s">
        <v>714</v>
      </c>
      <c r="E60" s="20" t="s">
        <v>715</v>
      </c>
      <c r="F60" s="21"/>
      <c r="G60" s="19">
        <v>2.22</v>
      </c>
      <c r="H60" s="22"/>
      <c r="I60" s="27">
        <f t="shared" si="6"/>
        <v>2.22</v>
      </c>
      <c r="J60" s="28" t="s">
        <v>553</v>
      </c>
      <c r="K60" s="29">
        <f t="shared" si="7"/>
        <v>6.66</v>
      </c>
      <c r="L60" s="29">
        <f t="shared" si="8"/>
        <v>33.3</v>
      </c>
      <c r="M60" s="30"/>
      <c r="N60" s="40"/>
    </row>
    <row r="61" s="1" customFormat="1" spans="1:14">
      <c r="A61" s="18">
        <v>56</v>
      </c>
      <c r="B61" s="19" t="s">
        <v>716</v>
      </c>
      <c r="C61" s="19" t="s">
        <v>19</v>
      </c>
      <c r="D61" s="19" t="s">
        <v>717</v>
      </c>
      <c r="E61" s="20" t="s">
        <v>718</v>
      </c>
      <c r="F61" s="21"/>
      <c r="G61" s="19">
        <v>4.29</v>
      </c>
      <c r="H61" s="22"/>
      <c r="I61" s="27">
        <f t="shared" si="6"/>
        <v>4.29</v>
      </c>
      <c r="J61" s="28" t="s">
        <v>553</v>
      </c>
      <c r="K61" s="29">
        <f t="shared" si="7"/>
        <v>12.87</v>
      </c>
      <c r="L61" s="29">
        <f t="shared" si="8"/>
        <v>64.35</v>
      </c>
      <c r="M61" s="30"/>
      <c r="N61" s="40"/>
    </row>
    <row r="62" s="1" customFormat="1" spans="1:14">
      <c r="A62" s="18">
        <v>57</v>
      </c>
      <c r="B62" s="19" t="s">
        <v>719</v>
      </c>
      <c r="C62" s="19" t="s">
        <v>19</v>
      </c>
      <c r="D62" s="19" t="s">
        <v>720</v>
      </c>
      <c r="E62" s="20" t="s">
        <v>721</v>
      </c>
      <c r="F62" s="21"/>
      <c r="G62" s="19">
        <v>3.26</v>
      </c>
      <c r="H62" s="22"/>
      <c r="I62" s="27">
        <f t="shared" si="6"/>
        <v>3.26</v>
      </c>
      <c r="J62" s="28" t="s">
        <v>553</v>
      </c>
      <c r="K62" s="29">
        <f t="shared" si="7"/>
        <v>9.78</v>
      </c>
      <c r="L62" s="29">
        <f t="shared" si="8"/>
        <v>48.9</v>
      </c>
      <c r="M62" s="30"/>
      <c r="N62" s="40"/>
    </row>
    <row r="63" s="1" customFormat="1" spans="1:14">
      <c r="A63" s="18">
        <v>58</v>
      </c>
      <c r="B63" s="19" t="s">
        <v>722</v>
      </c>
      <c r="C63" s="19" t="s">
        <v>19</v>
      </c>
      <c r="D63" s="19" t="s">
        <v>723</v>
      </c>
      <c r="E63" s="20" t="s">
        <v>724</v>
      </c>
      <c r="F63" s="21"/>
      <c r="G63" s="19">
        <v>2.08</v>
      </c>
      <c r="H63" s="22"/>
      <c r="I63" s="27">
        <f t="shared" si="6"/>
        <v>2.08</v>
      </c>
      <c r="J63" s="28" t="s">
        <v>553</v>
      </c>
      <c r="K63" s="29">
        <f t="shared" si="7"/>
        <v>6.24</v>
      </c>
      <c r="L63" s="29">
        <f t="shared" si="8"/>
        <v>31.2</v>
      </c>
      <c r="M63" s="30"/>
      <c r="N63" s="40"/>
    </row>
    <row r="64" s="1" customFormat="1" spans="1:14">
      <c r="A64" s="18">
        <v>59</v>
      </c>
      <c r="B64" s="19" t="s">
        <v>725</v>
      </c>
      <c r="C64" s="19" t="s">
        <v>19</v>
      </c>
      <c r="D64" s="19" t="s">
        <v>726</v>
      </c>
      <c r="E64" s="20" t="s">
        <v>727</v>
      </c>
      <c r="F64" s="21"/>
      <c r="G64" s="19">
        <v>2.08</v>
      </c>
      <c r="H64" s="22"/>
      <c r="I64" s="27">
        <f t="shared" si="6"/>
        <v>2.08</v>
      </c>
      <c r="J64" s="28" t="s">
        <v>553</v>
      </c>
      <c r="K64" s="29">
        <f t="shared" si="7"/>
        <v>6.24</v>
      </c>
      <c r="L64" s="29">
        <f t="shared" si="8"/>
        <v>31.2</v>
      </c>
      <c r="M64" s="30"/>
      <c r="N64" s="40"/>
    </row>
    <row r="65" s="1" customFormat="1" spans="1:14">
      <c r="A65" s="18">
        <v>60</v>
      </c>
      <c r="B65" s="19" t="s">
        <v>728</v>
      </c>
      <c r="C65" s="19" t="s">
        <v>19</v>
      </c>
      <c r="D65" s="19" t="s">
        <v>729</v>
      </c>
      <c r="E65" s="20" t="s">
        <v>730</v>
      </c>
      <c r="F65" s="21"/>
      <c r="G65" s="19">
        <v>1.58</v>
      </c>
      <c r="H65" s="22"/>
      <c r="I65" s="27">
        <f t="shared" si="6"/>
        <v>1.58</v>
      </c>
      <c r="J65" s="28" t="s">
        <v>553</v>
      </c>
      <c r="K65" s="29">
        <f t="shared" si="7"/>
        <v>4.74</v>
      </c>
      <c r="L65" s="29">
        <f t="shared" si="8"/>
        <v>23.7</v>
      </c>
      <c r="M65" s="30"/>
      <c r="N65" s="40"/>
    </row>
    <row r="66" s="1" customFormat="1" spans="1:14">
      <c r="A66" s="18">
        <v>61</v>
      </c>
      <c r="B66" s="19" t="s">
        <v>731</v>
      </c>
      <c r="C66" s="19" t="s">
        <v>19</v>
      </c>
      <c r="D66" s="19" t="s">
        <v>732</v>
      </c>
      <c r="E66" s="20" t="s">
        <v>733</v>
      </c>
      <c r="F66" s="21"/>
      <c r="G66" s="19">
        <v>1.83</v>
      </c>
      <c r="H66" s="22"/>
      <c r="I66" s="27">
        <f t="shared" si="6"/>
        <v>1.83</v>
      </c>
      <c r="J66" s="28" t="s">
        <v>553</v>
      </c>
      <c r="K66" s="29">
        <f t="shared" si="7"/>
        <v>5.49</v>
      </c>
      <c r="L66" s="29">
        <f t="shared" si="8"/>
        <v>27.45</v>
      </c>
      <c r="M66" s="30"/>
      <c r="N66" s="40"/>
    </row>
    <row r="67" s="1" customFormat="1" spans="1:14">
      <c r="A67" s="18">
        <v>62</v>
      </c>
      <c r="B67" s="19" t="s">
        <v>734</v>
      </c>
      <c r="C67" s="19" t="s">
        <v>19</v>
      </c>
      <c r="D67" s="19" t="s">
        <v>735</v>
      </c>
      <c r="E67" s="20" t="s">
        <v>736</v>
      </c>
      <c r="F67" s="21"/>
      <c r="G67" s="19">
        <v>3.09</v>
      </c>
      <c r="H67" s="22"/>
      <c r="I67" s="27">
        <f t="shared" si="6"/>
        <v>3.09</v>
      </c>
      <c r="J67" s="28" t="s">
        <v>553</v>
      </c>
      <c r="K67" s="29">
        <f t="shared" si="7"/>
        <v>9.27</v>
      </c>
      <c r="L67" s="29">
        <f t="shared" si="8"/>
        <v>46.35</v>
      </c>
      <c r="M67" s="30"/>
      <c r="N67" s="40"/>
    </row>
    <row r="68" s="1" customFormat="1" spans="1:14">
      <c r="A68" s="18">
        <v>63</v>
      </c>
      <c r="B68" s="19" t="s">
        <v>737</v>
      </c>
      <c r="C68" s="19" t="s">
        <v>19</v>
      </c>
      <c r="D68" s="19" t="s">
        <v>738</v>
      </c>
      <c r="E68" s="20" t="s">
        <v>739</v>
      </c>
      <c r="F68" s="21"/>
      <c r="G68" s="19">
        <v>3.5</v>
      </c>
      <c r="H68" s="22"/>
      <c r="I68" s="27">
        <f t="shared" si="6"/>
        <v>3.5</v>
      </c>
      <c r="J68" s="28" t="s">
        <v>553</v>
      </c>
      <c r="K68" s="29">
        <f t="shared" si="7"/>
        <v>10.5</v>
      </c>
      <c r="L68" s="29">
        <f t="shared" si="8"/>
        <v>52.5</v>
      </c>
      <c r="M68" s="30"/>
      <c r="N68" s="40"/>
    </row>
    <row r="69" s="1" customFormat="1" spans="1:14">
      <c r="A69" s="18">
        <v>64</v>
      </c>
      <c r="B69" s="19" t="s">
        <v>740</v>
      </c>
      <c r="C69" s="19" t="s">
        <v>19</v>
      </c>
      <c r="D69" s="19" t="s">
        <v>741</v>
      </c>
      <c r="E69" s="20" t="s">
        <v>742</v>
      </c>
      <c r="F69" s="21"/>
      <c r="G69" s="19">
        <v>3.07</v>
      </c>
      <c r="H69" s="22"/>
      <c r="I69" s="27">
        <f t="shared" si="6"/>
        <v>3.07</v>
      </c>
      <c r="J69" s="28" t="s">
        <v>553</v>
      </c>
      <c r="K69" s="29">
        <f t="shared" si="7"/>
        <v>9.21</v>
      </c>
      <c r="L69" s="29">
        <f t="shared" si="8"/>
        <v>46.05</v>
      </c>
      <c r="M69" s="30"/>
      <c r="N69" s="40"/>
    </row>
    <row r="70" s="1" customFormat="1" spans="1:14">
      <c r="A70" s="18">
        <v>65</v>
      </c>
      <c r="B70" s="19" t="s">
        <v>743</v>
      </c>
      <c r="C70" s="19" t="s">
        <v>19</v>
      </c>
      <c r="D70" s="19" t="s">
        <v>744</v>
      </c>
      <c r="E70" s="20" t="s">
        <v>745</v>
      </c>
      <c r="F70" s="21"/>
      <c r="G70" s="19">
        <v>3.54</v>
      </c>
      <c r="H70" s="22"/>
      <c r="I70" s="27">
        <f t="shared" si="6"/>
        <v>3.54</v>
      </c>
      <c r="J70" s="28" t="s">
        <v>553</v>
      </c>
      <c r="K70" s="29">
        <f t="shared" si="7"/>
        <v>10.62</v>
      </c>
      <c r="L70" s="29">
        <f t="shared" si="8"/>
        <v>53.1</v>
      </c>
      <c r="M70" s="30"/>
      <c r="N70" s="40"/>
    </row>
    <row r="71" s="1" customFormat="1" spans="1:14">
      <c r="A71" s="18">
        <v>66</v>
      </c>
      <c r="B71" s="19" t="s">
        <v>746</v>
      </c>
      <c r="C71" s="19" t="s">
        <v>19</v>
      </c>
      <c r="D71" s="19" t="s">
        <v>747</v>
      </c>
      <c r="E71" s="20" t="s">
        <v>748</v>
      </c>
      <c r="F71" s="21"/>
      <c r="G71" s="19">
        <v>3.55</v>
      </c>
      <c r="H71" s="22"/>
      <c r="I71" s="27">
        <f t="shared" si="6"/>
        <v>3.55</v>
      </c>
      <c r="J71" s="28" t="s">
        <v>553</v>
      </c>
      <c r="K71" s="29">
        <f t="shared" si="7"/>
        <v>10.65</v>
      </c>
      <c r="L71" s="29">
        <f t="shared" si="8"/>
        <v>53.25</v>
      </c>
      <c r="M71" s="30"/>
      <c r="N71" s="40"/>
    </row>
    <row r="72" s="1" customFormat="1" spans="1:14">
      <c r="A72" s="18">
        <v>67</v>
      </c>
      <c r="B72" s="19" t="s">
        <v>749</v>
      </c>
      <c r="C72" s="19" t="s">
        <v>19</v>
      </c>
      <c r="D72" s="19" t="s">
        <v>750</v>
      </c>
      <c r="E72" s="20" t="s">
        <v>751</v>
      </c>
      <c r="F72" s="21"/>
      <c r="G72" s="19">
        <v>3.55</v>
      </c>
      <c r="H72" s="22"/>
      <c r="I72" s="27">
        <f t="shared" si="6"/>
        <v>3.55</v>
      </c>
      <c r="J72" s="28" t="s">
        <v>553</v>
      </c>
      <c r="K72" s="29">
        <f t="shared" si="7"/>
        <v>10.65</v>
      </c>
      <c r="L72" s="29">
        <f t="shared" si="8"/>
        <v>53.25</v>
      </c>
      <c r="M72" s="30"/>
      <c r="N72" s="40"/>
    </row>
    <row r="73" s="1" customFormat="1" spans="1:14">
      <c r="A73" s="18">
        <v>68</v>
      </c>
      <c r="B73" s="19" t="s">
        <v>752</v>
      </c>
      <c r="C73" s="19" t="s">
        <v>19</v>
      </c>
      <c r="D73" s="19" t="s">
        <v>753</v>
      </c>
      <c r="E73" s="20" t="s">
        <v>754</v>
      </c>
      <c r="F73" s="21"/>
      <c r="G73" s="19">
        <v>3.07</v>
      </c>
      <c r="H73" s="22"/>
      <c r="I73" s="27">
        <f t="shared" si="6"/>
        <v>3.07</v>
      </c>
      <c r="J73" s="28" t="s">
        <v>553</v>
      </c>
      <c r="K73" s="29">
        <f t="shared" si="7"/>
        <v>9.21</v>
      </c>
      <c r="L73" s="29">
        <f t="shared" si="8"/>
        <v>46.05</v>
      </c>
      <c r="M73" s="30"/>
      <c r="N73" s="40"/>
    </row>
    <row r="74" s="1" customFormat="1" spans="1:14">
      <c r="A74" s="18">
        <v>69</v>
      </c>
      <c r="B74" s="19" t="s">
        <v>755</v>
      </c>
      <c r="C74" s="19" t="s">
        <v>19</v>
      </c>
      <c r="D74" s="19" t="s">
        <v>756</v>
      </c>
      <c r="E74" s="20" t="s">
        <v>757</v>
      </c>
      <c r="F74" s="21"/>
      <c r="G74" s="19">
        <v>3.07</v>
      </c>
      <c r="H74" s="22"/>
      <c r="I74" s="27">
        <f t="shared" si="6"/>
        <v>3.07</v>
      </c>
      <c r="J74" s="28" t="s">
        <v>553</v>
      </c>
      <c r="K74" s="29">
        <f t="shared" si="7"/>
        <v>9.21</v>
      </c>
      <c r="L74" s="29">
        <f t="shared" si="8"/>
        <v>46.05</v>
      </c>
      <c r="M74" s="30"/>
      <c r="N74" s="40"/>
    </row>
    <row r="75" s="1" customFormat="1" spans="1:14">
      <c r="A75" s="18">
        <v>70</v>
      </c>
      <c r="B75" s="19" t="s">
        <v>758</v>
      </c>
      <c r="C75" s="19" t="s">
        <v>19</v>
      </c>
      <c r="D75" s="19" t="s">
        <v>759</v>
      </c>
      <c r="E75" s="20" t="s">
        <v>760</v>
      </c>
      <c r="F75" s="21"/>
      <c r="G75" s="19">
        <v>3.55</v>
      </c>
      <c r="H75" s="22"/>
      <c r="I75" s="27">
        <f t="shared" si="6"/>
        <v>3.55</v>
      </c>
      <c r="J75" s="28" t="s">
        <v>553</v>
      </c>
      <c r="K75" s="29">
        <f t="shared" si="7"/>
        <v>10.65</v>
      </c>
      <c r="L75" s="29">
        <f t="shared" si="8"/>
        <v>53.25</v>
      </c>
      <c r="M75" s="30"/>
      <c r="N75" s="40"/>
    </row>
    <row r="76" s="1" customFormat="1" spans="1:14">
      <c r="A76" s="18">
        <v>71</v>
      </c>
      <c r="B76" s="19" t="s">
        <v>761</v>
      </c>
      <c r="C76" s="19" t="s">
        <v>19</v>
      </c>
      <c r="D76" s="19" t="s">
        <v>762</v>
      </c>
      <c r="E76" s="20" t="s">
        <v>763</v>
      </c>
      <c r="F76" s="21"/>
      <c r="G76" s="19">
        <v>2.54</v>
      </c>
      <c r="H76" s="22"/>
      <c r="I76" s="27">
        <f t="shared" si="6"/>
        <v>2.54</v>
      </c>
      <c r="J76" s="28" t="s">
        <v>553</v>
      </c>
      <c r="K76" s="29">
        <f t="shared" si="7"/>
        <v>7.62</v>
      </c>
      <c r="L76" s="29">
        <f t="shared" si="8"/>
        <v>38.1</v>
      </c>
      <c r="M76" s="30"/>
      <c r="N76" s="40"/>
    </row>
    <row r="77" s="1" customFormat="1" spans="1:14">
      <c r="A77" s="18">
        <v>72</v>
      </c>
      <c r="B77" s="19" t="s">
        <v>764</v>
      </c>
      <c r="C77" s="19" t="s">
        <v>19</v>
      </c>
      <c r="D77" s="19" t="s">
        <v>765</v>
      </c>
      <c r="E77" s="20" t="s">
        <v>766</v>
      </c>
      <c r="F77" s="21"/>
      <c r="G77" s="19">
        <v>1.53</v>
      </c>
      <c r="H77" s="22"/>
      <c r="I77" s="27">
        <f t="shared" si="6"/>
        <v>1.53</v>
      </c>
      <c r="J77" s="28" t="s">
        <v>553</v>
      </c>
      <c r="K77" s="29">
        <f t="shared" si="7"/>
        <v>4.59</v>
      </c>
      <c r="L77" s="29">
        <f t="shared" si="8"/>
        <v>22.95</v>
      </c>
      <c r="M77" s="30"/>
      <c r="N77" s="40"/>
    </row>
    <row r="78" s="1" customFormat="1" spans="1:14">
      <c r="A78" s="18">
        <v>73</v>
      </c>
      <c r="B78" s="19" t="s">
        <v>767</v>
      </c>
      <c r="C78" s="19" t="s">
        <v>19</v>
      </c>
      <c r="D78" s="19" t="s">
        <v>768</v>
      </c>
      <c r="E78" s="20" t="s">
        <v>769</v>
      </c>
      <c r="F78" s="21"/>
      <c r="G78" s="19">
        <v>2.05</v>
      </c>
      <c r="H78" s="22"/>
      <c r="I78" s="27">
        <f t="shared" si="6"/>
        <v>2.05</v>
      </c>
      <c r="J78" s="28" t="s">
        <v>553</v>
      </c>
      <c r="K78" s="29">
        <f t="shared" si="7"/>
        <v>6.15</v>
      </c>
      <c r="L78" s="29">
        <f t="shared" si="8"/>
        <v>30.75</v>
      </c>
      <c r="M78" s="30"/>
      <c r="N78" s="40"/>
    </row>
    <row r="79" s="1" customFormat="1" spans="1:14">
      <c r="A79" s="18">
        <v>74</v>
      </c>
      <c r="B79" s="19" t="s">
        <v>770</v>
      </c>
      <c r="C79" s="19" t="s">
        <v>19</v>
      </c>
      <c r="D79" s="19" t="s">
        <v>771</v>
      </c>
      <c r="E79" s="20" t="s">
        <v>772</v>
      </c>
      <c r="F79" s="21"/>
      <c r="G79" s="19">
        <v>4.59</v>
      </c>
      <c r="H79" s="22"/>
      <c r="I79" s="27">
        <f t="shared" si="6"/>
        <v>4.59</v>
      </c>
      <c r="J79" s="28" t="s">
        <v>553</v>
      </c>
      <c r="K79" s="29">
        <f t="shared" si="7"/>
        <v>13.77</v>
      </c>
      <c r="L79" s="29">
        <f t="shared" si="8"/>
        <v>68.85</v>
      </c>
      <c r="M79" s="30"/>
      <c r="N79" s="40"/>
    </row>
    <row r="80" s="1" customFormat="1" spans="1:14">
      <c r="A80" s="18">
        <v>75</v>
      </c>
      <c r="B80" s="19" t="s">
        <v>773</v>
      </c>
      <c r="C80" s="19" t="s">
        <v>19</v>
      </c>
      <c r="D80" s="19" t="s">
        <v>774</v>
      </c>
      <c r="E80" s="20" t="s">
        <v>775</v>
      </c>
      <c r="F80" s="21"/>
      <c r="G80" s="19">
        <v>4.58</v>
      </c>
      <c r="H80" s="22"/>
      <c r="I80" s="27">
        <f t="shared" si="6"/>
        <v>4.58</v>
      </c>
      <c r="J80" s="28" t="s">
        <v>553</v>
      </c>
      <c r="K80" s="29">
        <f t="shared" si="7"/>
        <v>13.74</v>
      </c>
      <c r="L80" s="29">
        <f t="shared" si="8"/>
        <v>68.7</v>
      </c>
      <c r="M80" s="30"/>
      <c r="N80" s="40"/>
    </row>
    <row r="81" s="1" customFormat="1" spans="1:14">
      <c r="A81" s="18">
        <v>76</v>
      </c>
      <c r="B81" s="19" t="s">
        <v>776</v>
      </c>
      <c r="C81" s="19" t="s">
        <v>19</v>
      </c>
      <c r="D81" s="19" t="s">
        <v>777</v>
      </c>
      <c r="E81" s="20" t="s">
        <v>778</v>
      </c>
      <c r="F81" s="21"/>
      <c r="G81" s="19">
        <v>1.53</v>
      </c>
      <c r="H81" s="22"/>
      <c r="I81" s="27">
        <f t="shared" si="6"/>
        <v>1.53</v>
      </c>
      <c r="J81" s="28" t="s">
        <v>553</v>
      </c>
      <c r="K81" s="29">
        <f t="shared" si="7"/>
        <v>4.59</v>
      </c>
      <c r="L81" s="29">
        <f t="shared" si="8"/>
        <v>22.95</v>
      </c>
      <c r="M81" s="30"/>
      <c r="N81" s="40"/>
    </row>
    <row r="82" s="1" customFormat="1" spans="1:14">
      <c r="A82" s="18">
        <v>77</v>
      </c>
      <c r="B82" s="19" t="s">
        <v>779</v>
      </c>
      <c r="C82" s="19" t="s">
        <v>19</v>
      </c>
      <c r="D82" s="19" t="s">
        <v>780</v>
      </c>
      <c r="E82" s="20" t="s">
        <v>781</v>
      </c>
      <c r="F82" s="21"/>
      <c r="G82" s="19">
        <v>2.05</v>
      </c>
      <c r="H82" s="22"/>
      <c r="I82" s="27">
        <f t="shared" si="6"/>
        <v>2.05</v>
      </c>
      <c r="J82" s="28" t="s">
        <v>553</v>
      </c>
      <c r="K82" s="29">
        <f t="shared" si="7"/>
        <v>6.15</v>
      </c>
      <c r="L82" s="29">
        <f t="shared" si="8"/>
        <v>30.75</v>
      </c>
      <c r="M82" s="30"/>
      <c r="N82" s="40"/>
    </row>
    <row r="83" s="1" customFormat="1" spans="1:14">
      <c r="A83" s="18">
        <v>78</v>
      </c>
      <c r="B83" s="19" t="s">
        <v>782</v>
      </c>
      <c r="C83" s="19" t="s">
        <v>19</v>
      </c>
      <c r="D83" s="19" t="s">
        <v>783</v>
      </c>
      <c r="E83" s="20" t="s">
        <v>784</v>
      </c>
      <c r="F83" s="21"/>
      <c r="G83" s="19">
        <v>3.55</v>
      </c>
      <c r="H83" s="22"/>
      <c r="I83" s="27">
        <f t="shared" si="6"/>
        <v>3.55</v>
      </c>
      <c r="J83" s="28" t="s">
        <v>553</v>
      </c>
      <c r="K83" s="29">
        <f t="shared" si="7"/>
        <v>10.65</v>
      </c>
      <c r="L83" s="29">
        <f t="shared" si="8"/>
        <v>53.25</v>
      </c>
      <c r="M83" s="30"/>
      <c r="N83" s="40"/>
    </row>
    <row r="84" s="1" customFormat="1" spans="1:14">
      <c r="A84" s="18">
        <v>79</v>
      </c>
      <c r="B84" s="19" t="s">
        <v>785</v>
      </c>
      <c r="C84" s="19" t="s">
        <v>19</v>
      </c>
      <c r="D84" s="19" t="s">
        <v>786</v>
      </c>
      <c r="E84" s="20" t="s">
        <v>787</v>
      </c>
      <c r="F84" s="21"/>
      <c r="G84" s="19">
        <v>3.55</v>
      </c>
      <c r="H84" s="22"/>
      <c r="I84" s="27">
        <f t="shared" si="6"/>
        <v>3.55</v>
      </c>
      <c r="J84" s="28" t="s">
        <v>553</v>
      </c>
      <c r="K84" s="29">
        <f t="shared" si="7"/>
        <v>10.65</v>
      </c>
      <c r="L84" s="29">
        <f t="shared" si="8"/>
        <v>53.25</v>
      </c>
      <c r="M84" s="30"/>
      <c r="N84" s="40"/>
    </row>
    <row r="85" s="1" customFormat="1" spans="1:14">
      <c r="A85" s="18">
        <v>80</v>
      </c>
      <c r="B85" s="19" t="s">
        <v>788</v>
      </c>
      <c r="C85" s="19" t="s">
        <v>19</v>
      </c>
      <c r="D85" s="19" t="s">
        <v>789</v>
      </c>
      <c r="E85" s="20" t="s">
        <v>790</v>
      </c>
      <c r="F85" s="21"/>
      <c r="G85" s="19">
        <v>3.55</v>
      </c>
      <c r="H85" s="22"/>
      <c r="I85" s="27">
        <f t="shared" si="6"/>
        <v>3.55</v>
      </c>
      <c r="J85" s="28" t="s">
        <v>553</v>
      </c>
      <c r="K85" s="29">
        <f t="shared" si="7"/>
        <v>10.65</v>
      </c>
      <c r="L85" s="29">
        <f t="shared" si="8"/>
        <v>53.25</v>
      </c>
      <c r="M85" s="30"/>
      <c r="N85" s="40"/>
    </row>
    <row r="86" s="1" customFormat="1" spans="1:14">
      <c r="A86" s="18">
        <v>81</v>
      </c>
      <c r="B86" s="19" t="s">
        <v>791</v>
      </c>
      <c r="C86" s="19" t="s">
        <v>19</v>
      </c>
      <c r="D86" s="19" t="s">
        <v>792</v>
      </c>
      <c r="E86" s="20" t="s">
        <v>793</v>
      </c>
      <c r="F86" s="21"/>
      <c r="G86" s="19">
        <v>2.54</v>
      </c>
      <c r="H86" s="22"/>
      <c r="I86" s="27">
        <f t="shared" si="6"/>
        <v>2.54</v>
      </c>
      <c r="J86" s="28" t="s">
        <v>553</v>
      </c>
      <c r="K86" s="29">
        <f t="shared" si="7"/>
        <v>7.62</v>
      </c>
      <c r="L86" s="29">
        <f t="shared" si="8"/>
        <v>38.1</v>
      </c>
      <c r="M86" s="30"/>
      <c r="N86" s="40"/>
    </row>
    <row r="87" s="1" customFormat="1" spans="1:14">
      <c r="A87" s="18">
        <v>82</v>
      </c>
      <c r="B87" s="19" t="s">
        <v>794</v>
      </c>
      <c r="C87" s="19" t="s">
        <v>19</v>
      </c>
      <c r="D87" s="19" t="s">
        <v>795</v>
      </c>
      <c r="E87" s="20" t="s">
        <v>796</v>
      </c>
      <c r="F87" s="21"/>
      <c r="G87" s="19">
        <v>1.53</v>
      </c>
      <c r="H87" s="22"/>
      <c r="I87" s="27">
        <f t="shared" si="6"/>
        <v>1.53</v>
      </c>
      <c r="J87" s="28" t="s">
        <v>553</v>
      </c>
      <c r="K87" s="29">
        <f t="shared" si="7"/>
        <v>4.59</v>
      </c>
      <c r="L87" s="29">
        <f t="shared" si="8"/>
        <v>22.95</v>
      </c>
      <c r="M87" s="30"/>
      <c r="N87" s="40"/>
    </row>
    <row r="88" s="1" customFormat="1" spans="1:14">
      <c r="A88" s="18">
        <v>83</v>
      </c>
      <c r="B88" s="19" t="s">
        <v>606</v>
      </c>
      <c r="C88" s="19" t="s">
        <v>19</v>
      </c>
      <c r="D88" s="19" t="s">
        <v>797</v>
      </c>
      <c r="E88" s="20" t="s">
        <v>798</v>
      </c>
      <c r="F88" s="21"/>
      <c r="G88" s="19">
        <v>3.69</v>
      </c>
      <c r="H88" s="22"/>
      <c r="I88" s="27">
        <f t="shared" si="6"/>
        <v>3.69</v>
      </c>
      <c r="J88" s="28" t="s">
        <v>553</v>
      </c>
      <c r="K88" s="29">
        <f t="shared" si="7"/>
        <v>11.07</v>
      </c>
      <c r="L88" s="29">
        <f t="shared" si="8"/>
        <v>55.35</v>
      </c>
      <c r="M88" s="30"/>
      <c r="N88" s="40"/>
    </row>
    <row r="89" s="1" customFormat="1" spans="1:14">
      <c r="A89" s="18">
        <v>84</v>
      </c>
      <c r="B89" s="19" t="s">
        <v>799</v>
      </c>
      <c r="C89" s="19" t="s">
        <v>19</v>
      </c>
      <c r="D89" s="19" t="s">
        <v>800</v>
      </c>
      <c r="E89" s="20" t="s">
        <v>801</v>
      </c>
      <c r="F89" s="21"/>
      <c r="G89" s="19">
        <v>3.58</v>
      </c>
      <c r="H89" s="22"/>
      <c r="I89" s="27">
        <f t="shared" si="6"/>
        <v>3.58</v>
      </c>
      <c r="J89" s="28" t="s">
        <v>553</v>
      </c>
      <c r="K89" s="29">
        <f t="shared" si="7"/>
        <v>10.74</v>
      </c>
      <c r="L89" s="29">
        <f t="shared" si="8"/>
        <v>53.7</v>
      </c>
      <c r="M89" s="30"/>
      <c r="N89" s="40"/>
    </row>
    <row r="90" s="1" customFormat="1" spans="1:14">
      <c r="A90" s="18">
        <v>85</v>
      </c>
      <c r="B90" s="19" t="s">
        <v>802</v>
      </c>
      <c r="C90" s="19" t="s">
        <v>19</v>
      </c>
      <c r="D90" s="19" t="s">
        <v>803</v>
      </c>
      <c r="E90" s="20" t="s">
        <v>804</v>
      </c>
      <c r="F90" s="21"/>
      <c r="G90" s="19">
        <v>1.5</v>
      </c>
      <c r="H90" s="22"/>
      <c r="I90" s="27">
        <f t="shared" si="6"/>
        <v>1.5</v>
      </c>
      <c r="J90" s="28" t="s">
        <v>553</v>
      </c>
      <c r="K90" s="29">
        <f t="shared" si="7"/>
        <v>4.5</v>
      </c>
      <c r="L90" s="29">
        <f t="shared" si="8"/>
        <v>22.5</v>
      </c>
      <c r="M90" s="30"/>
      <c r="N90" s="40"/>
    </row>
    <row r="91" s="1" customFormat="1" spans="1:14">
      <c r="A91" s="18">
        <v>86</v>
      </c>
      <c r="B91" s="19" t="s">
        <v>805</v>
      </c>
      <c r="C91" s="19" t="s">
        <v>19</v>
      </c>
      <c r="D91" s="19" t="s">
        <v>806</v>
      </c>
      <c r="E91" s="20" t="s">
        <v>807</v>
      </c>
      <c r="F91" s="21"/>
      <c r="G91" s="19">
        <v>3.77</v>
      </c>
      <c r="H91" s="22"/>
      <c r="I91" s="27">
        <f t="shared" ref="I91:I111" si="9">G91</f>
        <v>3.77</v>
      </c>
      <c r="J91" s="28" t="s">
        <v>553</v>
      </c>
      <c r="K91" s="29">
        <f t="shared" ref="K91:K102" si="10">I91*3</f>
        <v>11.31</v>
      </c>
      <c r="L91" s="29">
        <f t="shared" ref="L91:L102" si="11">I91*15</f>
        <v>56.55</v>
      </c>
      <c r="M91" s="30"/>
      <c r="N91" s="40"/>
    </row>
    <row r="92" s="1" customFormat="1" spans="1:14">
      <c r="A92" s="18">
        <v>87</v>
      </c>
      <c r="B92" s="19" t="s">
        <v>808</v>
      </c>
      <c r="C92" s="19" t="s">
        <v>19</v>
      </c>
      <c r="D92" s="19" t="s">
        <v>809</v>
      </c>
      <c r="E92" s="20" t="s">
        <v>810</v>
      </c>
      <c r="F92" s="21"/>
      <c r="G92" s="19">
        <v>2.43</v>
      </c>
      <c r="H92" s="22"/>
      <c r="I92" s="27">
        <f t="shared" si="9"/>
        <v>2.43</v>
      </c>
      <c r="J92" s="28" t="s">
        <v>553</v>
      </c>
      <c r="K92" s="29">
        <f t="shared" si="10"/>
        <v>7.29</v>
      </c>
      <c r="L92" s="29">
        <f t="shared" si="11"/>
        <v>36.45</v>
      </c>
      <c r="M92" s="30"/>
      <c r="N92" s="40"/>
    </row>
    <row r="93" s="1" customFormat="1" spans="1:14">
      <c r="A93" s="18">
        <v>88</v>
      </c>
      <c r="B93" s="19" t="s">
        <v>811</v>
      </c>
      <c r="C93" s="19" t="s">
        <v>19</v>
      </c>
      <c r="D93" s="19" t="s">
        <v>812</v>
      </c>
      <c r="E93" s="20" t="s">
        <v>813</v>
      </c>
      <c r="F93" s="21"/>
      <c r="G93" s="19">
        <v>2.43</v>
      </c>
      <c r="H93" s="22"/>
      <c r="I93" s="27">
        <f t="shared" si="9"/>
        <v>2.43</v>
      </c>
      <c r="J93" s="28" t="s">
        <v>553</v>
      </c>
      <c r="K93" s="29">
        <f t="shared" si="10"/>
        <v>7.29</v>
      </c>
      <c r="L93" s="29">
        <f t="shared" si="11"/>
        <v>36.45</v>
      </c>
      <c r="M93" s="30"/>
      <c r="N93" s="40"/>
    </row>
    <row r="94" s="1" customFormat="1" spans="1:14">
      <c r="A94" s="18">
        <v>89</v>
      </c>
      <c r="B94" s="19" t="s">
        <v>814</v>
      </c>
      <c r="C94" s="19" t="s">
        <v>19</v>
      </c>
      <c r="D94" s="19" t="s">
        <v>815</v>
      </c>
      <c r="E94" s="20" t="s">
        <v>816</v>
      </c>
      <c r="F94" s="21"/>
      <c r="G94" s="19">
        <v>2.43</v>
      </c>
      <c r="H94" s="22"/>
      <c r="I94" s="27">
        <f t="shared" si="9"/>
        <v>2.43</v>
      </c>
      <c r="J94" s="28" t="s">
        <v>553</v>
      </c>
      <c r="K94" s="29">
        <f t="shared" si="10"/>
        <v>7.29</v>
      </c>
      <c r="L94" s="29">
        <f t="shared" si="11"/>
        <v>36.45</v>
      </c>
      <c r="M94" s="30"/>
      <c r="N94" s="40"/>
    </row>
    <row r="95" s="1" customFormat="1" spans="1:14">
      <c r="A95" s="18">
        <v>90</v>
      </c>
      <c r="B95" s="19" t="s">
        <v>817</v>
      </c>
      <c r="C95" s="19" t="s">
        <v>19</v>
      </c>
      <c r="D95" s="19" t="s">
        <v>818</v>
      </c>
      <c r="E95" s="20" t="s">
        <v>819</v>
      </c>
      <c r="F95" s="21"/>
      <c r="G95" s="19">
        <v>2.43</v>
      </c>
      <c r="H95" s="22"/>
      <c r="I95" s="27">
        <f t="shared" si="9"/>
        <v>2.43</v>
      </c>
      <c r="J95" s="28" t="s">
        <v>553</v>
      </c>
      <c r="K95" s="29">
        <f t="shared" si="10"/>
        <v>7.29</v>
      </c>
      <c r="L95" s="29">
        <f t="shared" si="11"/>
        <v>36.45</v>
      </c>
      <c r="M95" s="30"/>
      <c r="N95" s="40"/>
    </row>
    <row r="96" s="1" customFormat="1" spans="1:14">
      <c r="A96" s="18">
        <v>91</v>
      </c>
      <c r="B96" s="19" t="s">
        <v>654</v>
      </c>
      <c r="C96" s="19" t="s">
        <v>19</v>
      </c>
      <c r="D96" s="19" t="s">
        <v>820</v>
      </c>
      <c r="E96" s="20" t="s">
        <v>821</v>
      </c>
      <c r="F96" s="21"/>
      <c r="G96" s="19">
        <v>2.43</v>
      </c>
      <c r="H96" s="22"/>
      <c r="I96" s="27">
        <f t="shared" si="9"/>
        <v>2.43</v>
      </c>
      <c r="J96" s="28" t="s">
        <v>553</v>
      </c>
      <c r="K96" s="29">
        <f t="shared" si="10"/>
        <v>7.29</v>
      </c>
      <c r="L96" s="29">
        <f t="shared" si="11"/>
        <v>36.45</v>
      </c>
      <c r="M96" s="30"/>
      <c r="N96" s="40"/>
    </row>
    <row r="97" s="1" customFormat="1" spans="1:14">
      <c r="A97" s="18">
        <v>92</v>
      </c>
      <c r="B97" s="19" t="s">
        <v>558</v>
      </c>
      <c r="C97" s="19" t="s">
        <v>19</v>
      </c>
      <c r="D97" s="19" t="s">
        <v>822</v>
      </c>
      <c r="E97" s="20" t="s">
        <v>823</v>
      </c>
      <c r="F97" s="21"/>
      <c r="G97" s="19">
        <v>2.43</v>
      </c>
      <c r="H97" s="22"/>
      <c r="I97" s="27">
        <f t="shared" si="9"/>
        <v>2.43</v>
      </c>
      <c r="J97" s="28" t="s">
        <v>553</v>
      </c>
      <c r="K97" s="29">
        <f t="shared" si="10"/>
        <v>7.29</v>
      </c>
      <c r="L97" s="29">
        <f t="shared" si="11"/>
        <v>36.45</v>
      </c>
      <c r="M97" s="30"/>
      <c r="N97" s="40"/>
    </row>
    <row r="98" s="1" customFormat="1" spans="1:14">
      <c r="A98" s="18">
        <v>93</v>
      </c>
      <c r="B98" s="19" t="s">
        <v>824</v>
      </c>
      <c r="C98" s="19" t="s">
        <v>19</v>
      </c>
      <c r="D98" s="19" t="s">
        <v>825</v>
      </c>
      <c r="E98" s="20" t="s">
        <v>826</v>
      </c>
      <c r="F98" s="21"/>
      <c r="G98" s="19">
        <v>1.45</v>
      </c>
      <c r="H98" s="22"/>
      <c r="I98" s="27">
        <f t="shared" si="9"/>
        <v>1.45</v>
      </c>
      <c r="J98" s="28" t="s">
        <v>553</v>
      </c>
      <c r="K98" s="29">
        <f t="shared" si="10"/>
        <v>4.35</v>
      </c>
      <c r="L98" s="29">
        <f t="shared" si="11"/>
        <v>21.75</v>
      </c>
      <c r="M98" s="30"/>
      <c r="N98" s="40"/>
    </row>
    <row r="99" s="1" customFormat="1" spans="1:14">
      <c r="A99" s="18">
        <v>94</v>
      </c>
      <c r="B99" s="19" t="s">
        <v>827</v>
      </c>
      <c r="C99" s="19" t="s">
        <v>19</v>
      </c>
      <c r="D99" s="19" t="s">
        <v>828</v>
      </c>
      <c r="E99" s="20" t="s">
        <v>829</v>
      </c>
      <c r="F99" s="21"/>
      <c r="G99" s="19">
        <v>1.47</v>
      </c>
      <c r="H99" s="22"/>
      <c r="I99" s="27">
        <f t="shared" si="9"/>
        <v>1.47</v>
      </c>
      <c r="J99" s="28" t="s">
        <v>553</v>
      </c>
      <c r="K99" s="29">
        <f t="shared" si="10"/>
        <v>4.41</v>
      </c>
      <c r="L99" s="29">
        <f t="shared" si="11"/>
        <v>22.05</v>
      </c>
      <c r="M99" s="30"/>
      <c r="N99" s="40"/>
    </row>
    <row r="100" s="1" customFormat="1" spans="1:14">
      <c r="A100" s="18">
        <v>95</v>
      </c>
      <c r="B100" s="19" t="s">
        <v>830</v>
      </c>
      <c r="C100" s="19" t="s">
        <v>19</v>
      </c>
      <c r="D100" s="19" t="s">
        <v>831</v>
      </c>
      <c r="E100" s="20" t="s">
        <v>832</v>
      </c>
      <c r="F100" s="21"/>
      <c r="G100" s="19">
        <v>0.62</v>
      </c>
      <c r="H100" s="22"/>
      <c r="I100" s="27">
        <f t="shared" si="9"/>
        <v>0.62</v>
      </c>
      <c r="J100" s="28" t="s">
        <v>553</v>
      </c>
      <c r="K100" s="29">
        <f t="shared" si="10"/>
        <v>1.86</v>
      </c>
      <c r="L100" s="29">
        <f t="shared" si="11"/>
        <v>9.3</v>
      </c>
      <c r="M100" s="30"/>
      <c r="N100" s="40"/>
    </row>
    <row r="101" s="1" customFormat="1" spans="1:14">
      <c r="A101" s="18">
        <v>96</v>
      </c>
      <c r="B101" s="19" t="s">
        <v>833</v>
      </c>
      <c r="C101" s="19" t="s">
        <v>19</v>
      </c>
      <c r="D101" s="19" t="s">
        <v>834</v>
      </c>
      <c r="E101" s="20" t="s">
        <v>835</v>
      </c>
      <c r="F101" s="21"/>
      <c r="G101" s="19">
        <v>0.73</v>
      </c>
      <c r="H101" s="22"/>
      <c r="I101" s="27">
        <f t="shared" si="9"/>
        <v>0.73</v>
      </c>
      <c r="J101" s="28" t="s">
        <v>553</v>
      </c>
      <c r="K101" s="29">
        <f t="shared" si="10"/>
        <v>2.19</v>
      </c>
      <c r="L101" s="29">
        <f t="shared" si="11"/>
        <v>10.95</v>
      </c>
      <c r="M101" s="30"/>
      <c r="N101" s="40"/>
    </row>
    <row r="102" s="1" customFormat="1" spans="1:14">
      <c r="A102" s="18">
        <v>97</v>
      </c>
      <c r="B102" s="19" t="s">
        <v>836</v>
      </c>
      <c r="C102" s="19" t="s">
        <v>19</v>
      </c>
      <c r="D102" s="19" t="s">
        <v>837</v>
      </c>
      <c r="E102" s="20" t="s">
        <v>838</v>
      </c>
      <c r="F102" s="21"/>
      <c r="G102" s="19">
        <v>3.62</v>
      </c>
      <c r="H102" s="22"/>
      <c r="I102" s="27">
        <f t="shared" si="9"/>
        <v>3.62</v>
      </c>
      <c r="J102" s="28" t="s">
        <v>553</v>
      </c>
      <c r="K102" s="29">
        <f t="shared" si="10"/>
        <v>10.86</v>
      </c>
      <c r="L102" s="29">
        <f t="shared" si="11"/>
        <v>54.3</v>
      </c>
      <c r="M102" s="30"/>
      <c r="N102" s="40"/>
    </row>
    <row r="103" spans="1:14">
      <c r="A103" s="18">
        <v>98</v>
      </c>
      <c r="B103" s="19" t="s">
        <v>839</v>
      </c>
      <c r="C103" s="19" t="s">
        <v>19</v>
      </c>
      <c r="D103" s="19" t="s">
        <v>840</v>
      </c>
      <c r="E103" s="20" t="s">
        <v>841</v>
      </c>
      <c r="F103" s="21"/>
      <c r="G103" s="19">
        <v>3.06</v>
      </c>
      <c r="H103" s="22"/>
      <c r="I103" s="27">
        <f t="shared" si="9"/>
        <v>3.06</v>
      </c>
      <c r="J103" s="28" t="s">
        <v>553</v>
      </c>
      <c r="K103" s="29">
        <f t="shared" ref="K103:K112" si="12">I103*3</f>
        <v>9.18</v>
      </c>
      <c r="L103" s="29">
        <f t="shared" ref="L103:L112" si="13">I103*15</f>
        <v>45.9</v>
      </c>
      <c r="M103" s="30"/>
      <c r="N103" s="40"/>
    </row>
    <row r="104" spans="1:14">
      <c r="A104" s="18">
        <v>99</v>
      </c>
      <c r="B104" s="19" t="s">
        <v>842</v>
      </c>
      <c r="C104" s="19" t="s">
        <v>19</v>
      </c>
      <c r="D104" s="19" t="s">
        <v>843</v>
      </c>
      <c r="E104" s="20" t="s">
        <v>844</v>
      </c>
      <c r="F104" s="21"/>
      <c r="G104" s="19">
        <v>3.55</v>
      </c>
      <c r="H104" s="22"/>
      <c r="I104" s="27">
        <f t="shared" si="9"/>
        <v>3.55</v>
      </c>
      <c r="J104" s="28" t="s">
        <v>553</v>
      </c>
      <c r="K104" s="29">
        <f t="shared" si="12"/>
        <v>10.65</v>
      </c>
      <c r="L104" s="29">
        <f t="shared" si="13"/>
        <v>53.25</v>
      </c>
      <c r="M104" s="30"/>
      <c r="N104" s="40"/>
    </row>
    <row r="105" spans="1:14">
      <c r="A105" s="18">
        <v>100</v>
      </c>
      <c r="B105" s="19" t="s">
        <v>845</v>
      </c>
      <c r="C105" s="19" t="s">
        <v>19</v>
      </c>
      <c r="D105" s="19" t="s">
        <v>846</v>
      </c>
      <c r="E105" s="20" t="s">
        <v>847</v>
      </c>
      <c r="F105" s="21"/>
      <c r="G105" s="19">
        <v>1.6</v>
      </c>
      <c r="H105" s="22"/>
      <c r="I105" s="27">
        <f t="shared" si="9"/>
        <v>1.6</v>
      </c>
      <c r="J105" s="28" t="s">
        <v>553</v>
      </c>
      <c r="K105" s="29">
        <f t="shared" si="12"/>
        <v>4.8</v>
      </c>
      <c r="L105" s="29">
        <f t="shared" si="13"/>
        <v>24</v>
      </c>
      <c r="M105" s="30"/>
      <c r="N105" s="40"/>
    </row>
    <row r="106" spans="1:14">
      <c r="A106" s="18">
        <v>101</v>
      </c>
      <c r="B106" s="19" t="s">
        <v>848</v>
      </c>
      <c r="C106" s="19" t="s">
        <v>19</v>
      </c>
      <c r="D106" s="19" t="s">
        <v>849</v>
      </c>
      <c r="E106" s="20" t="s">
        <v>850</v>
      </c>
      <c r="F106" s="21"/>
      <c r="G106" s="19">
        <v>1.19</v>
      </c>
      <c r="H106" s="22"/>
      <c r="I106" s="27">
        <f t="shared" si="9"/>
        <v>1.19</v>
      </c>
      <c r="J106" s="28" t="s">
        <v>553</v>
      </c>
      <c r="K106" s="29">
        <f t="shared" si="12"/>
        <v>3.57</v>
      </c>
      <c r="L106" s="29">
        <f t="shared" si="13"/>
        <v>17.85</v>
      </c>
      <c r="M106" s="30"/>
      <c r="N106" s="40"/>
    </row>
    <row r="107" spans="1:14">
      <c r="A107" s="18">
        <v>102</v>
      </c>
      <c r="B107" s="19" t="s">
        <v>851</v>
      </c>
      <c r="C107" s="19" t="s">
        <v>19</v>
      </c>
      <c r="D107" s="19" t="s">
        <v>852</v>
      </c>
      <c r="E107" s="20" t="s">
        <v>853</v>
      </c>
      <c r="F107" s="21"/>
      <c r="G107" s="19">
        <v>1.47</v>
      </c>
      <c r="H107" s="22"/>
      <c r="I107" s="27">
        <f t="shared" si="9"/>
        <v>1.47</v>
      </c>
      <c r="J107" s="28" t="s">
        <v>553</v>
      </c>
      <c r="K107" s="29">
        <f t="shared" si="12"/>
        <v>4.41</v>
      </c>
      <c r="L107" s="29">
        <f t="shared" si="13"/>
        <v>22.05</v>
      </c>
      <c r="M107" s="30"/>
      <c r="N107" s="40"/>
    </row>
    <row r="108" spans="1:14">
      <c r="A108" s="18">
        <v>103</v>
      </c>
      <c r="B108" s="19" t="s">
        <v>854</v>
      </c>
      <c r="C108" s="19" t="s">
        <v>19</v>
      </c>
      <c r="D108" s="19" t="s">
        <v>855</v>
      </c>
      <c r="E108" s="20" t="s">
        <v>856</v>
      </c>
      <c r="F108" s="21"/>
      <c r="G108" s="19">
        <v>1.31</v>
      </c>
      <c r="H108" s="22"/>
      <c r="I108" s="27">
        <f t="shared" si="9"/>
        <v>1.31</v>
      </c>
      <c r="J108" s="28" t="s">
        <v>553</v>
      </c>
      <c r="K108" s="29">
        <f t="shared" si="12"/>
        <v>3.93</v>
      </c>
      <c r="L108" s="29">
        <f t="shared" si="13"/>
        <v>19.65</v>
      </c>
      <c r="M108" s="30"/>
      <c r="N108" s="40"/>
    </row>
    <row r="109" spans="1:14">
      <c r="A109" s="18">
        <v>104</v>
      </c>
      <c r="B109" s="19" t="s">
        <v>857</v>
      </c>
      <c r="C109" s="19" t="s">
        <v>19</v>
      </c>
      <c r="D109" s="19" t="s">
        <v>858</v>
      </c>
      <c r="E109" s="20" t="s">
        <v>859</v>
      </c>
      <c r="F109" s="21"/>
      <c r="G109" s="19">
        <v>3.07</v>
      </c>
      <c r="H109" s="22"/>
      <c r="I109" s="27">
        <f t="shared" si="9"/>
        <v>3.07</v>
      </c>
      <c r="J109" s="28" t="s">
        <v>553</v>
      </c>
      <c r="K109" s="29">
        <f t="shared" si="12"/>
        <v>9.21</v>
      </c>
      <c r="L109" s="29">
        <f t="shared" si="13"/>
        <v>46.05</v>
      </c>
      <c r="M109" s="30"/>
      <c r="N109" s="40"/>
    </row>
    <row r="110" spans="1:14">
      <c r="A110" s="18">
        <v>105</v>
      </c>
      <c r="B110" s="19" t="s">
        <v>860</v>
      </c>
      <c r="C110" s="19" t="s">
        <v>19</v>
      </c>
      <c r="D110" s="19" t="s">
        <v>861</v>
      </c>
      <c r="E110" s="20" t="s">
        <v>862</v>
      </c>
      <c r="F110" s="21"/>
      <c r="G110" s="19">
        <v>2.83</v>
      </c>
      <c r="H110" s="22"/>
      <c r="I110" s="27">
        <f t="shared" si="9"/>
        <v>2.83</v>
      </c>
      <c r="J110" s="28" t="s">
        <v>553</v>
      </c>
      <c r="K110" s="29">
        <f t="shared" si="12"/>
        <v>8.49</v>
      </c>
      <c r="L110" s="29">
        <f t="shared" si="13"/>
        <v>42.45</v>
      </c>
      <c r="M110" s="30"/>
      <c r="N110" s="40"/>
    </row>
    <row r="111" spans="1:14">
      <c r="A111" s="18">
        <v>106</v>
      </c>
      <c r="B111" s="19" t="s">
        <v>863</v>
      </c>
      <c r="C111" s="19" t="s">
        <v>19</v>
      </c>
      <c r="D111" s="19" t="s">
        <v>864</v>
      </c>
      <c r="E111" s="20" t="s">
        <v>865</v>
      </c>
      <c r="F111" s="21"/>
      <c r="G111" s="19">
        <v>1.46</v>
      </c>
      <c r="H111" s="22"/>
      <c r="I111" s="27">
        <f t="shared" si="9"/>
        <v>1.46</v>
      </c>
      <c r="J111" s="28" t="s">
        <v>553</v>
      </c>
      <c r="K111" s="29">
        <f t="shared" si="12"/>
        <v>4.38</v>
      </c>
      <c r="L111" s="29">
        <f t="shared" si="13"/>
        <v>21.9</v>
      </c>
      <c r="M111" s="30"/>
      <c r="N111" s="40"/>
    </row>
    <row r="112" spans="1:14">
      <c r="A112" s="18">
        <v>107</v>
      </c>
      <c r="B112" s="19" t="s">
        <v>866</v>
      </c>
      <c r="C112" s="19" t="s">
        <v>19</v>
      </c>
      <c r="D112" s="19" t="s">
        <v>867</v>
      </c>
      <c r="E112" s="20" t="s">
        <v>868</v>
      </c>
      <c r="F112" s="21"/>
      <c r="G112" s="19">
        <v>3.07</v>
      </c>
      <c r="H112" s="22"/>
      <c r="I112" s="27">
        <f t="shared" ref="I112:I121" si="14">G112</f>
        <v>3.07</v>
      </c>
      <c r="J112" s="28" t="s">
        <v>553</v>
      </c>
      <c r="K112" s="29">
        <f t="shared" si="12"/>
        <v>9.21</v>
      </c>
      <c r="L112" s="29">
        <f t="shared" si="13"/>
        <v>46.05</v>
      </c>
      <c r="M112" s="30"/>
      <c r="N112" s="40"/>
    </row>
    <row r="113" spans="1:14">
      <c r="A113" s="18">
        <v>108</v>
      </c>
      <c r="B113" s="19" t="s">
        <v>869</v>
      </c>
      <c r="C113" s="19" t="s">
        <v>19</v>
      </c>
      <c r="D113" s="19" t="s">
        <v>870</v>
      </c>
      <c r="E113" s="20" t="s">
        <v>871</v>
      </c>
      <c r="F113" s="21"/>
      <c r="G113" s="19">
        <v>3.07</v>
      </c>
      <c r="H113" s="22"/>
      <c r="I113" s="27">
        <f t="shared" si="14"/>
        <v>3.07</v>
      </c>
      <c r="J113" s="28" t="s">
        <v>553</v>
      </c>
      <c r="K113" s="29">
        <f t="shared" ref="K113:K121" si="15">I113*3</f>
        <v>9.21</v>
      </c>
      <c r="L113" s="29">
        <f t="shared" ref="L113:L121" si="16">I113*15</f>
        <v>46.05</v>
      </c>
      <c r="M113" s="30"/>
      <c r="N113" s="40"/>
    </row>
    <row r="114" spans="1:14">
      <c r="A114" s="18">
        <v>109</v>
      </c>
      <c r="B114" s="19" t="s">
        <v>872</v>
      </c>
      <c r="C114" s="19" t="s">
        <v>19</v>
      </c>
      <c r="D114" s="19" t="s">
        <v>873</v>
      </c>
      <c r="E114" s="20" t="s">
        <v>874</v>
      </c>
      <c r="F114" s="21"/>
      <c r="G114" s="19">
        <v>3.55</v>
      </c>
      <c r="H114" s="22"/>
      <c r="I114" s="27">
        <f t="shared" si="14"/>
        <v>3.55</v>
      </c>
      <c r="J114" s="28" t="s">
        <v>553</v>
      </c>
      <c r="K114" s="29">
        <f t="shared" si="15"/>
        <v>10.65</v>
      </c>
      <c r="L114" s="29">
        <f t="shared" si="16"/>
        <v>53.25</v>
      </c>
      <c r="M114" s="30"/>
      <c r="N114" s="40"/>
    </row>
    <row r="115" spans="1:14">
      <c r="A115" s="18">
        <v>110</v>
      </c>
      <c r="B115" s="19" t="s">
        <v>875</v>
      </c>
      <c r="C115" s="19" t="s">
        <v>19</v>
      </c>
      <c r="D115" s="19" t="s">
        <v>876</v>
      </c>
      <c r="E115" s="20" t="s">
        <v>877</v>
      </c>
      <c r="F115" s="21"/>
      <c r="G115" s="19">
        <v>3.55</v>
      </c>
      <c r="H115" s="22"/>
      <c r="I115" s="27">
        <f t="shared" si="14"/>
        <v>3.55</v>
      </c>
      <c r="J115" s="28" t="s">
        <v>553</v>
      </c>
      <c r="K115" s="29">
        <f t="shared" si="15"/>
        <v>10.65</v>
      </c>
      <c r="L115" s="29">
        <f t="shared" si="16"/>
        <v>53.25</v>
      </c>
      <c r="M115" s="30"/>
      <c r="N115" s="40"/>
    </row>
    <row r="116" spans="1:14">
      <c r="A116" s="18">
        <v>111</v>
      </c>
      <c r="B116" s="19" t="s">
        <v>878</v>
      </c>
      <c r="C116" s="19" t="s">
        <v>19</v>
      </c>
      <c r="D116" s="19" t="s">
        <v>879</v>
      </c>
      <c r="E116" s="20" t="s">
        <v>880</v>
      </c>
      <c r="F116" s="21"/>
      <c r="G116" s="19">
        <v>5.2</v>
      </c>
      <c r="H116" s="22"/>
      <c r="I116" s="27">
        <f t="shared" si="14"/>
        <v>5.2</v>
      </c>
      <c r="J116" s="28" t="s">
        <v>553</v>
      </c>
      <c r="K116" s="29">
        <f t="shared" si="15"/>
        <v>15.6</v>
      </c>
      <c r="L116" s="29">
        <f t="shared" si="16"/>
        <v>78</v>
      </c>
      <c r="M116" s="30"/>
      <c r="N116" s="40"/>
    </row>
    <row r="117" spans="1:14">
      <c r="A117" s="18">
        <v>112</v>
      </c>
      <c r="B117" s="19" t="s">
        <v>881</v>
      </c>
      <c r="C117" s="19" t="s">
        <v>19</v>
      </c>
      <c r="D117" s="19" t="s">
        <v>882</v>
      </c>
      <c r="E117" s="20" t="s">
        <v>883</v>
      </c>
      <c r="F117" s="21"/>
      <c r="G117" s="19">
        <v>1.97</v>
      </c>
      <c r="H117" s="22"/>
      <c r="I117" s="27">
        <f t="shared" si="14"/>
        <v>1.97</v>
      </c>
      <c r="J117" s="28" t="s">
        <v>553</v>
      </c>
      <c r="K117" s="29">
        <f t="shared" si="15"/>
        <v>5.91</v>
      </c>
      <c r="L117" s="29">
        <f t="shared" si="16"/>
        <v>29.55</v>
      </c>
      <c r="M117" s="30"/>
      <c r="N117" s="40"/>
    </row>
    <row r="118" spans="1:14">
      <c r="A118" s="18">
        <v>113</v>
      </c>
      <c r="B118" s="19" t="s">
        <v>884</v>
      </c>
      <c r="C118" s="19" t="s">
        <v>19</v>
      </c>
      <c r="D118" s="19" t="s">
        <v>885</v>
      </c>
      <c r="E118" s="20" t="s">
        <v>886</v>
      </c>
      <c r="F118" s="21"/>
      <c r="G118" s="19">
        <v>3.44</v>
      </c>
      <c r="H118" s="22"/>
      <c r="I118" s="27">
        <f t="shared" si="14"/>
        <v>3.44</v>
      </c>
      <c r="J118" s="28" t="s">
        <v>553</v>
      </c>
      <c r="K118" s="29">
        <f t="shared" si="15"/>
        <v>10.32</v>
      </c>
      <c r="L118" s="29">
        <f t="shared" si="16"/>
        <v>51.6</v>
      </c>
      <c r="M118" s="30"/>
      <c r="N118" s="40"/>
    </row>
    <row r="119" spans="1:14">
      <c r="A119" s="18">
        <v>114</v>
      </c>
      <c r="B119" s="19" t="s">
        <v>887</v>
      </c>
      <c r="C119" s="19" t="s">
        <v>888</v>
      </c>
      <c r="D119" s="19" t="s">
        <v>889</v>
      </c>
      <c r="E119" s="20" t="s">
        <v>890</v>
      </c>
      <c r="F119" s="21"/>
      <c r="G119" s="19">
        <v>3.44</v>
      </c>
      <c r="H119" s="22"/>
      <c r="I119" s="27">
        <f t="shared" si="14"/>
        <v>3.44</v>
      </c>
      <c r="J119" s="28" t="s">
        <v>553</v>
      </c>
      <c r="K119" s="29">
        <f t="shared" si="15"/>
        <v>10.32</v>
      </c>
      <c r="L119" s="29">
        <f t="shared" si="16"/>
        <v>51.6</v>
      </c>
      <c r="M119" s="30"/>
      <c r="N119" s="40"/>
    </row>
    <row r="120" spans="1:14">
      <c r="A120" s="18">
        <v>115</v>
      </c>
      <c r="B120" s="19" t="s">
        <v>891</v>
      </c>
      <c r="C120" s="19" t="s">
        <v>19</v>
      </c>
      <c r="D120" s="19" t="s">
        <v>892</v>
      </c>
      <c r="E120" s="20" t="s">
        <v>893</v>
      </c>
      <c r="F120" s="21"/>
      <c r="G120" s="19">
        <v>2.96</v>
      </c>
      <c r="H120" s="22"/>
      <c r="I120" s="27">
        <f t="shared" si="14"/>
        <v>2.96</v>
      </c>
      <c r="J120" s="28" t="s">
        <v>553</v>
      </c>
      <c r="K120" s="29">
        <f t="shared" si="15"/>
        <v>8.88</v>
      </c>
      <c r="L120" s="29">
        <f t="shared" si="16"/>
        <v>44.4</v>
      </c>
      <c r="M120" s="30"/>
      <c r="N120" s="40"/>
    </row>
    <row r="121" spans="1:14">
      <c r="A121" s="18">
        <v>116</v>
      </c>
      <c r="B121" s="19" t="s">
        <v>894</v>
      </c>
      <c r="C121" s="19" t="s">
        <v>19</v>
      </c>
      <c r="D121" s="19" t="s">
        <v>895</v>
      </c>
      <c r="E121" s="20" t="s">
        <v>896</v>
      </c>
      <c r="F121" s="21"/>
      <c r="G121" s="19">
        <v>2.96</v>
      </c>
      <c r="H121" s="22"/>
      <c r="I121" s="27">
        <f t="shared" si="14"/>
        <v>2.96</v>
      </c>
      <c r="J121" s="28" t="s">
        <v>553</v>
      </c>
      <c r="K121" s="29">
        <f t="shared" si="15"/>
        <v>8.88</v>
      </c>
      <c r="L121" s="29">
        <f t="shared" si="16"/>
        <v>44.4</v>
      </c>
      <c r="M121" s="30"/>
      <c r="N121" s="40"/>
    </row>
    <row r="122" spans="1:14">
      <c r="A122" s="18">
        <v>117</v>
      </c>
      <c r="B122" s="19" t="s">
        <v>897</v>
      </c>
      <c r="C122" s="19" t="s">
        <v>19</v>
      </c>
      <c r="D122" s="19" t="s">
        <v>898</v>
      </c>
      <c r="E122" s="20" t="s">
        <v>899</v>
      </c>
      <c r="F122" s="21"/>
      <c r="G122" s="19">
        <v>2.96</v>
      </c>
      <c r="H122" s="22"/>
      <c r="I122" s="27">
        <f t="shared" ref="I122:I185" si="17">G122</f>
        <v>2.96</v>
      </c>
      <c r="J122" s="28" t="s">
        <v>553</v>
      </c>
      <c r="K122" s="29">
        <f t="shared" ref="K122:K185" si="18">I122*3</f>
        <v>8.88</v>
      </c>
      <c r="L122" s="29">
        <f t="shared" ref="L122:L185" si="19">I122*15</f>
        <v>44.4</v>
      </c>
      <c r="M122" s="30"/>
      <c r="N122" s="40"/>
    </row>
    <row r="123" spans="1:14">
      <c r="A123" s="18">
        <v>118</v>
      </c>
      <c r="B123" s="19" t="s">
        <v>900</v>
      </c>
      <c r="C123" s="19" t="s">
        <v>19</v>
      </c>
      <c r="D123" s="19" t="s">
        <v>901</v>
      </c>
      <c r="E123" s="20" t="s">
        <v>902</v>
      </c>
      <c r="F123" s="21"/>
      <c r="G123" s="19">
        <v>2.46</v>
      </c>
      <c r="H123" s="22"/>
      <c r="I123" s="27">
        <f t="shared" si="17"/>
        <v>2.46</v>
      </c>
      <c r="J123" s="28" t="s">
        <v>553</v>
      </c>
      <c r="K123" s="29">
        <f t="shared" si="18"/>
        <v>7.38</v>
      </c>
      <c r="L123" s="29">
        <f t="shared" si="19"/>
        <v>36.9</v>
      </c>
      <c r="M123" s="30"/>
      <c r="N123" s="40"/>
    </row>
    <row r="124" spans="1:14">
      <c r="A124" s="18">
        <v>119</v>
      </c>
      <c r="B124" s="19" t="s">
        <v>903</v>
      </c>
      <c r="C124" s="19" t="s">
        <v>904</v>
      </c>
      <c r="D124" s="19" t="s">
        <v>905</v>
      </c>
      <c r="E124" s="20" t="s">
        <v>906</v>
      </c>
      <c r="F124" s="21"/>
      <c r="G124" s="19">
        <v>3.44</v>
      </c>
      <c r="H124" s="22"/>
      <c r="I124" s="27">
        <f t="shared" si="17"/>
        <v>3.44</v>
      </c>
      <c r="J124" s="28" t="s">
        <v>553</v>
      </c>
      <c r="K124" s="29">
        <f t="shared" si="18"/>
        <v>10.32</v>
      </c>
      <c r="L124" s="29">
        <f t="shared" si="19"/>
        <v>51.6</v>
      </c>
      <c r="M124" s="30"/>
      <c r="N124" s="40"/>
    </row>
    <row r="125" spans="1:14">
      <c r="A125" s="18">
        <v>120</v>
      </c>
      <c r="B125" s="19" t="s">
        <v>907</v>
      </c>
      <c r="C125" s="19" t="s">
        <v>19</v>
      </c>
      <c r="D125" s="19" t="s">
        <v>908</v>
      </c>
      <c r="E125" s="20" t="s">
        <v>909</v>
      </c>
      <c r="F125" s="21"/>
      <c r="G125" s="19">
        <v>1.16</v>
      </c>
      <c r="H125" s="22"/>
      <c r="I125" s="27">
        <f t="shared" si="17"/>
        <v>1.16</v>
      </c>
      <c r="J125" s="28" t="s">
        <v>553</v>
      </c>
      <c r="K125" s="29">
        <f t="shared" si="18"/>
        <v>3.48</v>
      </c>
      <c r="L125" s="29">
        <f t="shared" si="19"/>
        <v>17.4</v>
      </c>
      <c r="M125" s="30"/>
      <c r="N125" s="40"/>
    </row>
    <row r="126" spans="1:14">
      <c r="A126" s="18">
        <v>121</v>
      </c>
      <c r="B126" s="19" t="s">
        <v>910</v>
      </c>
      <c r="C126" s="19" t="s">
        <v>19</v>
      </c>
      <c r="D126" s="19" t="s">
        <v>911</v>
      </c>
      <c r="E126" s="20" t="s">
        <v>912</v>
      </c>
      <c r="F126" s="21"/>
      <c r="G126" s="19">
        <v>1.97</v>
      </c>
      <c r="H126" s="22"/>
      <c r="I126" s="27">
        <f t="shared" si="17"/>
        <v>1.97</v>
      </c>
      <c r="J126" s="28" t="s">
        <v>553</v>
      </c>
      <c r="K126" s="29">
        <f t="shared" si="18"/>
        <v>5.91</v>
      </c>
      <c r="L126" s="29">
        <f t="shared" si="19"/>
        <v>29.55</v>
      </c>
      <c r="M126" s="30"/>
      <c r="N126" s="40"/>
    </row>
    <row r="127" s="1" customFormat="1" spans="1:14">
      <c r="A127" s="18">
        <v>122</v>
      </c>
      <c r="B127" s="19" t="s">
        <v>913</v>
      </c>
      <c r="C127" s="19" t="s">
        <v>19</v>
      </c>
      <c r="D127" s="19" t="s">
        <v>914</v>
      </c>
      <c r="E127" s="20" t="s">
        <v>915</v>
      </c>
      <c r="F127" s="21"/>
      <c r="G127" s="19">
        <v>3.94</v>
      </c>
      <c r="H127" s="22"/>
      <c r="I127" s="27">
        <f t="shared" si="17"/>
        <v>3.94</v>
      </c>
      <c r="J127" s="28" t="s">
        <v>553</v>
      </c>
      <c r="K127" s="29">
        <f t="shared" si="18"/>
        <v>11.82</v>
      </c>
      <c r="L127" s="29">
        <f t="shared" si="19"/>
        <v>59.1</v>
      </c>
      <c r="M127" s="30"/>
      <c r="N127" s="40"/>
    </row>
    <row r="128" s="1" customFormat="1" spans="1:14">
      <c r="A128" s="18">
        <v>123</v>
      </c>
      <c r="B128" s="19" t="s">
        <v>916</v>
      </c>
      <c r="C128" s="19" t="s">
        <v>19</v>
      </c>
      <c r="D128" s="19" t="s">
        <v>917</v>
      </c>
      <c r="E128" s="20" t="s">
        <v>918</v>
      </c>
      <c r="F128" s="21"/>
      <c r="G128" s="19">
        <v>3.44</v>
      </c>
      <c r="H128" s="22"/>
      <c r="I128" s="27">
        <f t="shared" si="17"/>
        <v>3.44</v>
      </c>
      <c r="J128" s="28" t="s">
        <v>553</v>
      </c>
      <c r="K128" s="29">
        <f t="shared" si="18"/>
        <v>10.32</v>
      </c>
      <c r="L128" s="29">
        <f t="shared" si="19"/>
        <v>51.6</v>
      </c>
      <c r="M128" s="30"/>
      <c r="N128" s="40"/>
    </row>
    <row r="129" s="1" customFormat="1" spans="1:14">
      <c r="A129" s="18">
        <v>124</v>
      </c>
      <c r="B129" s="19" t="s">
        <v>919</v>
      </c>
      <c r="C129" s="19" t="s">
        <v>19</v>
      </c>
      <c r="D129" s="19" t="s">
        <v>920</v>
      </c>
      <c r="E129" s="20" t="s">
        <v>921</v>
      </c>
      <c r="F129" s="21"/>
      <c r="G129" s="19">
        <v>3.2</v>
      </c>
      <c r="H129" s="22"/>
      <c r="I129" s="27">
        <f t="shared" si="17"/>
        <v>3.2</v>
      </c>
      <c r="J129" s="28" t="s">
        <v>553</v>
      </c>
      <c r="K129" s="29">
        <f t="shared" si="18"/>
        <v>9.6</v>
      </c>
      <c r="L129" s="29">
        <f t="shared" si="19"/>
        <v>48</v>
      </c>
      <c r="M129" s="30"/>
      <c r="N129" s="40"/>
    </row>
    <row r="130" s="1" customFormat="1" spans="1:14">
      <c r="A130" s="18">
        <v>125</v>
      </c>
      <c r="B130" s="19" t="s">
        <v>922</v>
      </c>
      <c r="C130" s="19" t="s">
        <v>19</v>
      </c>
      <c r="D130" s="19" t="s">
        <v>923</v>
      </c>
      <c r="E130" s="20" t="s">
        <v>924</v>
      </c>
      <c r="F130" s="21"/>
      <c r="G130" s="19">
        <v>1.1</v>
      </c>
      <c r="H130" s="22"/>
      <c r="I130" s="27">
        <f t="shared" si="17"/>
        <v>1.1</v>
      </c>
      <c r="J130" s="28" t="s">
        <v>553</v>
      </c>
      <c r="K130" s="29">
        <f t="shared" si="18"/>
        <v>3.3</v>
      </c>
      <c r="L130" s="29">
        <f t="shared" si="19"/>
        <v>16.5</v>
      </c>
      <c r="M130" s="30"/>
      <c r="N130" s="40"/>
    </row>
    <row r="131" s="1" customFormat="1" spans="1:14">
      <c r="A131" s="18">
        <v>126</v>
      </c>
      <c r="B131" s="19" t="s">
        <v>925</v>
      </c>
      <c r="C131" s="19" t="s">
        <v>19</v>
      </c>
      <c r="D131" s="19" t="s">
        <v>926</v>
      </c>
      <c r="E131" s="20" t="s">
        <v>927</v>
      </c>
      <c r="F131" s="21"/>
      <c r="G131" s="19">
        <v>1.8</v>
      </c>
      <c r="H131" s="22"/>
      <c r="I131" s="27">
        <f t="shared" si="17"/>
        <v>1.8</v>
      </c>
      <c r="J131" s="28" t="s">
        <v>553</v>
      </c>
      <c r="K131" s="29">
        <f t="shared" si="18"/>
        <v>5.4</v>
      </c>
      <c r="L131" s="29">
        <f t="shared" si="19"/>
        <v>27</v>
      </c>
      <c r="M131" s="30"/>
      <c r="N131" s="40"/>
    </row>
    <row r="132" s="1" customFormat="1" spans="1:14">
      <c r="A132" s="18">
        <v>127</v>
      </c>
      <c r="B132" s="19" t="s">
        <v>928</v>
      </c>
      <c r="C132" s="19" t="s">
        <v>19</v>
      </c>
      <c r="D132" s="19" t="s">
        <v>929</v>
      </c>
      <c r="E132" s="20" t="s">
        <v>930</v>
      </c>
      <c r="F132" s="21"/>
      <c r="G132" s="19">
        <v>1.52</v>
      </c>
      <c r="H132" s="22"/>
      <c r="I132" s="27">
        <f t="shared" si="17"/>
        <v>1.52</v>
      </c>
      <c r="J132" s="28" t="s">
        <v>553</v>
      </c>
      <c r="K132" s="29">
        <f t="shared" si="18"/>
        <v>4.56</v>
      </c>
      <c r="L132" s="29">
        <f t="shared" si="19"/>
        <v>22.8</v>
      </c>
      <c r="M132" s="30"/>
      <c r="N132" s="40"/>
    </row>
    <row r="133" s="1" customFormat="1" spans="1:14">
      <c r="A133" s="18">
        <v>128</v>
      </c>
      <c r="B133" s="19" t="s">
        <v>931</v>
      </c>
      <c r="C133" s="19" t="s">
        <v>19</v>
      </c>
      <c r="D133" s="19" t="s">
        <v>932</v>
      </c>
      <c r="E133" s="20" t="s">
        <v>933</v>
      </c>
      <c r="F133" s="21"/>
      <c r="G133" s="19">
        <v>2.89</v>
      </c>
      <c r="H133" s="22"/>
      <c r="I133" s="27">
        <f t="shared" si="17"/>
        <v>2.89</v>
      </c>
      <c r="J133" s="28" t="s">
        <v>553</v>
      </c>
      <c r="K133" s="29">
        <f t="shared" si="18"/>
        <v>8.67</v>
      </c>
      <c r="L133" s="29">
        <f t="shared" si="19"/>
        <v>43.35</v>
      </c>
      <c r="M133" s="30"/>
      <c r="N133" s="40"/>
    </row>
    <row r="134" s="1" customFormat="1" spans="1:14">
      <c r="A134" s="18">
        <v>129</v>
      </c>
      <c r="B134" s="19" t="s">
        <v>934</v>
      </c>
      <c r="C134" s="19" t="s">
        <v>19</v>
      </c>
      <c r="D134" s="19" t="s">
        <v>935</v>
      </c>
      <c r="E134" s="20" t="s">
        <v>936</v>
      </c>
      <c r="F134" s="21"/>
      <c r="G134" s="19">
        <v>3.29</v>
      </c>
      <c r="H134" s="22"/>
      <c r="I134" s="27">
        <f t="shared" si="17"/>
        <v>3.29</v>
      </c>
      <c r="J134" s="28" t="s">
        <v>553</v>
      </c>
      <c r="K134" s="29">
        <f t="shared" si="18"/>
        <v>9.87</v>
      </c>
      <c r="L134" s="29">
        <f t="shared" si="19"/>
        <v>49.35</v>
      </c>
      <c r="M134" s="30"/>
      <c r="N134" s="40"/>
    </row>
    <row r="135" s="1" customFormat="1" spans="1:14">
      <c r="A135" s="18">
        <v>130</v>
      </c>
      <c r="B135" s="19" t="s">
        <v>937</v>
      </c>
      <c r="C135" s="19" t="s">
        <v>19</v>
      </c>
      <c r="D135" s="19" t="s">
        <v>938</v>
      </c>
      <c r="E135" s="20" t="s">
        <v>939</v>
      </c>
      <c r="F135" s="21"/>
      <c r="G135" s="19">
        <v>4.43</v>
      </c>
      <c r="H135" s="22"/>
      <c r="I135" s="27">
        <f t="shared" si="17"/>
        <v>4.43</v>
      </c>
      <c r="J135" s="28" t="s">
        <v>553</v>
      </c>
      <c r="K135" s="29">
        <f t="shared" si="18"/>
        <v>13.29</v>
      </c>
      <c r="L135" s="29">
        <f t="shared" si="19"/>
        <v>66.45</v>
      </c>
      <c r="M135" s="30"/>
      <c r="N135" s="40"/>
    </row>
    <row r="136" s="1" customFormat="1" spans="1:14">
      <c r="A136" s="18">
        <v>131</v>
      </c>
      <c r="B136" s="19" t="s">
        <v>940</v>
      </c>
      <c r="C136" s="19" t="s">
        <v>19</v>
      </c>
      <c r="D136" s="19" t="s">
        <v>941</v>
      </c>
      <c r="E136" s="20" t="s">
        <v>942</v>
      </c>
      <c r="F136" s="21"/>
      <c r="G136" s="19">
        <v>1.83</v>
      </c>
      <c r="H136" s="22"/>
      <c r="I136" s="27">
        <f t="shared" si="17"/>
        <v>1.83</v>
      </c>
      <c r="J136" s="28" t="s">
        <v>553</v>
      </c>
      <c r="K136" s="29">
        <f t="shared" si="18"/>
        <v>5.49</v>
      </c>
      <c r="L136" s="29">
        <f t="shared" si="19"/>
        <v>27.45</v>
      </c>
      <c r="M136" s="30"/>
      <c r="N136" s="40"/>
    </row>
    <row r="137" s="1" customFormat="1" spans="1:14">
      <c r="A137" s="18">
        <v>132</v>
      </c>
      <c r="B137" s="19" t="s">
        <v>943</v>
      </c>
      <c r="C137" s="19" t="s">
        <v>19</v>
      </c>
      <c r="D137" s="19" t="s">
        <v>944</v>
      </c>
      <c r="E137" s="20" t="s">
        <v>945</v>
      </c>
      <c r="F137" s="21"/>
      <c r="G137" s="19">
        <v>0.86</v>
      </c>
      <c r="H137" s="22"/>
      <c r="I137" s="27">
        <f t="shared" si="17"/>
        <v>0.86</v>
      </c>
      <c r="J137" s="28" t="s">
        <v>553</v>
      </c>
      <c r="K137" s="29">
        <f t="shared" si="18"/>
        <v>2.58</v>
      </c>
      <c r="L137" s="29">
        <f t="shared" si="19"/>
        <v>12.9</v>
      </c>
      <c r="M137" s="30"/>
      <c r="N137" s="40"/>
    </row>
    <row r="138" s="1" customFormat="1" spans="1:14">
      <c r="A138" s="18">
        <v>133</v>
      </c>
      <c r="B138" s="19" t="s">
        <v>946</v>
      </c>
      <c r="C138" s="19" t="s">
        <v>947</v>
      </c>
      <c r="D138" s="19" t="s">
        <v>948</v>
      </c>
      <c r="E138" s="20" t="s">
        <v>949</v>
      </c>
      <c r="F138" s="21"/>
      <c r="G138" s="19">
        <v>1.35</v>
      </c>
      <c r="H138" s="22"/>
      <c r="I138" s="27">
        <f t="shared" si="17"/>
        <v>1.35</v>
      </c>
      <c r="J138" s="28" t="s">
        <v>553</v>
      </c>
      <c r="K138" s="29">
        <f t="shared" si="18"/>
        <v>4.05</v>
      </c>
      <c r="L138" s="29">
        <f t="shared" si="19"/>
        <v>20.25</v>
      </c>
      <c r="M138" s="30"/>
      <c r="N138" s="40"/>
    </row>
    <row r="139" s="1" customFormat="1" spans="1:14">
      <c r="A139" s="18">
        <v>134</v>
      </c>
      <c r="B139" s="19" t="s">
        <v>950</v>
      </c>
      <c r="C139" s="19" t="s">
        <v>19</v>
      </c>
      <c r="D139" s="19" t="s">
        <v>951</v>
      </c>
      <c r="E139" s="20" t="s">
        <v>952</v>
      </c>
      <c r="F139" s="21"/>
      <c r="G139" s="19">
        <v>1.36</v>
      </c>
      <c r="H139" s="22"/>
      <c r="I139" s="27">
        <f t="shared" si="17"/>
        <v>1.36</v>
      </c>
      <c r="J139" s="28" t="s">
        <v>553</v>
      </c>
      <c r="K139" s="29">
        <f t="shared" si="18"/>
        <v>4.08</v>
      </c>
      <c r="L139" s="29">
        <f t="shared" si="19"/>
        <v>20.4</v>
      </c>
      <c r="M139" s="30"/>
      <c r="N139" s="40"/>
    </row>
    <row r="140" s="1" customFormat="1" spans="1:14">
      <c r="A140" s="18">
        <v>135</v>
      </c>
      <c r="B140" s="19" t="s">
        <v>953</v>
      </c>
      <c r="C140" s="19" t="s">
        <v>19</v>
      </c>
      <c r="D140" s="19" t="s">
        <v>954</v>
      </c>
      <c r="E140" s="20" t="s">
        <v>955</v>
      </c>
      <c r="F140" s="21"/>
      <c r="G140" s="19">
        <v>1.95</v>
      </c>
      <c r="H140" s="22"/>
      <c r="I140" s="27">
        <f t="shared" si="17"/>
        <v>1.95</v>
      </c>
      <c r="J140" s="28" t="s">
        <v>553</v>
      </c>
      <c r="K140" s="29">
        <f t="shared" si="18"/>
        <v>5.85</v>
      </c>
      <c r="L140" s="29">
        <f t="shared" si="19"/>
        <v>29.25</v>
      </c>
      <c r="M140" s="30"/>
      <c r="N140" s="40"/>
    </row>
    <row r="141" s="1" customFormat="1" spans="1:14">
      <c r="A141" s="18">
        <v>136</v>
      </c>
      <c r="B141" s="19" t="s">
        <v>701</v>
      </c>
      <c r="C141" s="19" t="s">
        <v>19</v>
      </c>
      <c r="D141" s="19" t="s">
        <v>956</v>
      </c>
      <c r="E141" s="20" t="s">
        <v>957</v>
      </c>
      <c r="F141" s="21"/>
      <c r="G141" s="19">
        <v>2.93</v>
      </c>
      <c r="H141" s="22"/>
      <c r="I141" s="27">
        <f t="shared" si="17"/>
        <v>2.93</v>
      </c>
      <c r="J141" s="28" t="s">
        <v>553</v>
      </c>
      <c r="K141" s="29">
        <f t="shared" si="18"/>
        <v>8.79</v>
      </c>
      <c r="L141" s="29">
        <f t="shared" si="19"/>
        <v>43.95</v>
      </c>
      <c r="M141" s="30"/>
      <c r="N141" s="40"/>
    </row>
    <row r="142" s="1" customFormat="1" spans="1:14">
      <c r="A142" s="18">
        <v>137</v>
      </c>
      <c r="B142" s="19" t="s">
        <v>958</v>
      </c>
      <c r="C142" s="19" t="s">
        <v>19</v>
      </c>
      <c r="D142" s="19" t="s">
        <v>959</v>
      </c>
      <c r="E142" s="20" t="s">
        <v>960</v>
      </c>
      <c r="F142" s="21"/>
      <c r="G142" s="19">
        <v>3.42</v>
      </c>
      <c r="H142" s="22"/>
      <c r="I142" s="27">
        <f t="shared" si="17"/>
        <v>3.42</v>
      </c>
      <c r="J142" s="28" t="s">
        <v>553</v>
      </c>
      <c r="K142" s="29">
        <f t="shared" si="18"/>
        <v>10.26</v>
      </c>
      <c r="L142" s="29">
        <f t="shared" si="19"/>
        <v>51.3</v>
      </c>
      <c r="M142" s="30"/>
      <c r="N142" s="40"/>
    </row>
    <row r="143" s="1" customFormat="1" spans="1:14">
      <c r="A143" s="18">
        <v>138</v>
      </c>
      <c r="B143" s="19" t="s">
        <v>961</v>
      </c>
      <c r="C143" s="19" t="s">
        <v>19</v>
      </c>
      <c r="D143" s="19" t="s">
        <v>962</v>
      </c>
      <c r="E143" s="20" t="s">
        <v>963</v>
      </c>
      <c r="F143" s="21"/>
      <c r="G143" s="19">
        <v>1.79</v>
      </c>
      <c r="H143" s="22"/>
      <c r="I143" s="27">
        <f t="shared" si="17"/>
        <v>1.79</v>
      </c>
      <c r="J143" s="28" t="s">
        <v>553</v>
      </c>
      <c r="K143" s="29">
        <f t="shared" si="18"/>
        <v>5.37</v>
      </c>
      <c r="L143" s="29">
        <f t="shared" si="19"/>
        <v>26.85</v>
      </c>
      <c r="M143" s="30"/>
      <c r="N143" s="40"/>
    </row>
    <row r="144" s="1" customFormat="1" spans="1:14">
      <c r="A144" s="18">
        <v>139</v>
      </c>
      <c r="B144" s="19" t="s">
        <v>964</v>
      </c>
      <c r="C144" s="19" t="s">
        <v>19</v>
      </c>
      <c r="D144" s="19" t="s">
        <v>965</v>
      </c>
      <c r="E144" s="20" t="s">
        <v>966</v>
      </c>
      <c r="F144" s="21"/>
      <c r="G144" s="19">
        <v>1.52</v>
      </c>
      <c r="H144" s="22"/>
      <c r="I144" s="27">
        <f t="shared" si="17"/>
        <v>1.52</v>
      </c>
      <c r="J144" s="28" t="s">
        <v>553</v>
      </c>
      <c r="K144" s="29">
        <f t="shared" si="18"/>
        <v>4.56</v>
      </c>
      <c r="L144" s="29">
        <f t="shared" si="19"/>
        <v>22.8</v>
      </c>
      <c r="M144" s="30"/>
      <c r="N144" s="40"/>
    </row>
    <row r="145" s="1" customFormat="1" spans="1:14">
      <c r="A145" s="18">
        <v>140</v>
      </c>
      <c r="B145" s="19" t="s">
        <v>967</v>
      </c>
      <c r="C145" s="19" t="s">
        <v>19</v>
      </c>
      <c r="D145" s="19" t="s">
        <v>968</v>
      </c>
      <c r="E145" s="20" t="s">
        <v>969</v>
      </c>
      <c r="F145" s="21"/>
      <c r="G145" s="19">
        <v>1.06</v>
      </c>
      <c r="H145" s="22"/>
      <c r="I145" s="27">
        <f t="shared" si="17"/>
        <v>1.06</v>
      </c>
      <c r="J145" s="28" t="s">
        <v>553</v>
      </c>
      <c r="K145" s="29">
        <f t="shared" si="18"/>
        <v>3.18</v>
      </c>
      <c r="L145" s="29">
        <f t="shared" si="19"/>
        <v>15.9</v>
      </c>
      <c r="M145" s="30"/>
      <c r="N145" s="40"/>
    </row>
    <row r="146" s="1" customFormat="1" spans="1:14">
      <c r="A146" s="18">
        <v>141</v>
      </c>
      <c r="B146" s="19" t="s">
        <v>970</v>
      </c>
      <c r="C146" s="19" t="s">
        <v>19</v>
      </c>
      <c r="D146" s="19" t="s">
        <v>971</v>
      </c>
      <c r="E146" s="20" t="s">
        <v>972</v>
      </c>
      <c r="F146" s="21"/>
      <c r="G146" s="19">
        <v>0.57</v>
      </c>
      <c r="H146" s="22"/>
      <c r="I146" s="27">
        <f t="shared" si="17"/>
        <v>0.57</v>
      </c>
      <c r="J146" s="28" t="s">
        <v>553</v>
      </c>
      <c r="K146" s="29">
        <f t="shared" si="18"/>
        <v>1.71</v>
      </c>
      <c r="L146" s="29">
        <f t="shared" si="19"/>
        <v>8.55</v>
      </c>
      <c r="M146" s="30"/>
      <c r="N146" s="40"/>
    </row>
    <row r="147" s="1" customFormat="1" spans="1:14">
      <c r="A147" s="18">
        <v>142</v>
      </c>
      <c r="B147" s="19" t="s">
        <v>973</v>
      </c>
      <c r="C147" s="19" t="s">
        <v>19</v>
      </c>
      <c r="D147" s="19" t="s">
        <v>974</v>
      </c>
      <c r="E147" s="20" t="s">
        <v>975</v>
      </c>
      <c r="F147" s="21"/>
      <c r="G147" s="19">
        <v>0.83</v>
      </c>
      <c r="H147" s="22"/>
      <c r="I147" s="27">
        <f t="shared" si="17"/>
        <v>0.83</v>
      </c>
      <c r="J147" s="28" t="s">
        <v>553</v>
      </c>
      <c r="K147" s="29">
        <f t="shared" si="18"/>
        <v>2.49</v>
      </c>
      <c r="L147" s="29">
        <f t="shared" si="19"/>
        <v>12.45</v>
      </c>
      <c r="M147" s="30"/>
      <c r="N147" s="40"/>
    </row>
    <row r="148" s="1" customFormat="1" spans="1:14">
      <c r="A148" s="18">
        <v>143</v>
      </c>
      <c r="B148" s="19" t="s">
        <v>976</v>
      </c>
      <c r="C148" s="19" t="s">
        <v>19</v>
      </c>
      <c r="D148" s="19" t="s">
        <v>977</v>
      </c>
      <c r="E148" s="20" t="s">
        <v>978</v>
      </c>
      <c r="F148" s="21"/>
      <c r="G148" s="19">
        <v>6.6</v>
      </c>
      <c r="H148" s="22"/>
      <c r="I148" s="27">
        <f t="shared" si="17"/>
        <v>6.6</v>
      </c>
      <c r="J148" s="28" t="s">
        <v>553</v>
      </c>
      <c r="K148" s="29">
        <f t="shared" si="18"/>
        <v>19.8</v>
      </c>
      <c r="L148" s="29">
        <f t="shared" si="19"/>
        <v>99</v>
      </c>
      <c r="M148" s="30"/>
      <c r="N148" s="40"/>
    </row>
    <row r="149" s="1" customFormat="1" spans="1:14">
      <c r="A149" s="18">
        <v>144</v>
      </c>
      <c r="B149" s="19" t="s">
        <v>979</v>
      </c>
      <c r="C149" s="19" t="s">
        <v>19</v>
      </c>
      <c r="D149" s="19" t="s">
        <v>980</v>
      </c>
      <c r="E149" s="20" t="s">
        <v>981</v>
      </c>
      <c r="F149" s="21"/>
      <c r="G149" s="19">
        <v>2.93</v>
      </c>
      <c r="H149" s="22"/>
      <c r="I149" s="27">
        <f t="shared" si="17"/>
        <v>2.93</v>
      </c>
      <c r="J149" s="28" t="s">
        <v>553</v>
      </c>
      <c r="K149" s="29">
        <f t="shared" si="18"/>
        <v>8.79</v>
      </c>
      <c r="L149" s="29">
        <f t="shared" si="19"/>
        <v>43.95</v>
      </c>
      <c r="M149" s="30"/>
      <c r="N149" s="40"/>
    </row>
    <row r="150" s="1" customFormat="1" spans="1:14">
      <c r="A150" s="18">
        <v>145</v>
      </c>
      <c r="B150" s="19" t="s">
        <v>982</v>
      </c>
      <c r="C150" s="19" t="s">
        <v>19</v>
      </c>
      <c r="D150" s="19" t="s">
        <v>983</v>
      </c>
      <c r="E150" s="20" t="s">
        <v>984</v>
      </c>
      <c r="F150" s="21"/>
      <c r="G150" s="19">
        <v>1.46</v>
      </c>
      <c r="H150" s="22"/>
      <c r="I150" s="27">
        <f t="shared" si="17"/>
        <v>1.46</v>
      </c>
      <c r="J150" s="28" t="s">
        <v>553</v>
      </c>
      <c r="K150" s="29">
        <f t="shared" si="18"/>
        <v>4.38</v>
      </c>
      <c r="L150" s="29">
        <f t="shared" si="19"/>
        <v>21.9</v>
      </c>
      <c r="M150" s="30"/>
      <c r="N150" s="40"/>
    </row>
    <row r="151" s="1" customFormat="1" spans="1:14">
      <c r="A151" s="18">
        <v>146</v>
      </c>
      <c r="B151" s="19" t="s">
        <v>985</v>
      </c>
      <c r="C151" s="19" t="s">
        <v>19</v>
      </c>
      <c r="D151" s="19" t="s">
        <v>986</v>
      </c>
      <c r="E151" s="20" t="s">
        <v>987</v>
      </c>
      <c r="F151" s="21"/>
      <c r="G151" s="19">
        <v>2.28</v>
      </c>
      <c r="H151" s="22"/>
      <c r="I151" s="27">
        <f t="shared" si="17"/>
        <v>2.28</v>
      </c>
      <c r="J151" s="28" t="s">
        <v>553</v>
      </c>
      <c r="K151" s="29">
        <f t="shared" si="18"/>
        <v>6.84</v>
      </c>
      <c r="L151" s="29">
        <f t="shared" si="19"/>
        <v>34.2</v>
      </c>
      <c r="M151" s="30"/>
      <c r="N151" s="40"/>
    </row>
    <row r="152" s="1" customFormat="1" spans="1:14">
      <c r="A152" s="18">
        <v>147</v>
      </c>
      <c r="B152" s="19" t="s">
        <v>988</v>
      </c>
      <c r="C152" s="19" t="s">
        <v>19</v>
      </c>
      <c r="D152" s="19" t="s">
        <v>989</v>
      </c>
      <c r="E152" s="20" t="s">
        <v>990</v>
      </c>
      <c r="F152" s="21"/>
      <c r="G152" s="19">
        <v>4.26</v>
      </c>
      <c r="H152" s="22"/>
      <c r="I152" s="27">
        <f t="shared" si="17"/>
        <v>4.26</v>
      </c>
      <c r="J152" s="28" t="s">
        <v>553</v>
      </c>
      <c r="K152" s="29">
        <f t="shared" si="18"/>
        <v>12.78</v>
      </c>
      <c r="L152" s="29">
        <f t="shared" si="19"/>
        <v>63.9</v>
      </c>
      <c r="M152" s="30"/>
      <c r="N152" s="40"/>
    </row>
    <row r="153" s="1" customFormat="1" spans="1:14">
      <c r="A153" s="18">
        <v>148</v>
      </c>
      <c r="B153" s="19" t="s">
        <v>991</v>
      </c>
      <c r="C153" s="19" t="s">
        <v>19</v>
      </c>
      <c r="D153" s="19" t="s">
        <v>992</v>
      </c>
      <c r="E153" s="20" t="s">
        <v>993</v>
      </c>
      <c r="F153" s="21"/>
      <c r="G153" s="19">
        <v>1.36</v>
      </c>
      <c r="H153" s="22"/>
      <c r="I153" s="27">
        <f t="shared" si="17"/>
        <v>1.36</v>
      </c>
      <c r="J153" s="28" t="s">
        <v>553</v>
      </c>
      <c r="K153" s="29">
        <f t="shared" si="18"/>
        <v>4.08</v>
      </c>
      <c r="L153" s="29">
        <f t="shared" si="19"/>
        <v>20.4</v>
      </c>
      <c r="M153" s="30"/>
      <c r="N153" s="40"/>
    </row>
    <row r="154" s="1" customFormat="1" spans="1:14">
      <c r="A154" s="18">
        <v>149</v>
      </c>
      <c r="B154" s="19" t="s">
        <v>994</v>
      </c>
      <c r="C154" s="19" t="s">
        <v>19</v>
      </c>
      <c r="D154" s="19" t="s">
        <v>995</v>
      </c>
      <c r="E154" s="20" t="s">
        <v>996</v>
      </c>
      <c r="F154" s="21"/>
      <c r="G154" s="19">
        <v>1.74</v>
      </c>
      <c r="H154" s="22"/>
      <c r="I154" s="27">
        <f t="shared" si="17"/>
        <v>1.74</v>
      </c>
      <c r="J154" s="28" t="s">
        <v>553</v>
      </c>
      <c r="K154" s="29">
        <f t="shared" si="18"/>
        <v>5.22</v>
      </c>
      <c r="L154" s="29">
        <f t="shared" si="19"/>
        <v>26.1</v>
      </c>
      <c r="M154" s="30"/>
      <c r="N154" s="40"/>
    </row>
    <row r="155" s="1" customFormat="1" spans="1:14">
      <c r="A155" s="18">
        <v>150</v>
      </c>
      <c r="B155" s="19" t="s">
        <v>997</v>
      </c>
      <c r="C155" s="19" t="s">
        <v>19</v>
      </c>
      <c r="D155" s="19" t="s">
        <v>998</v>
      </c>
      <c r="E155" s="20" t="s">
        <v>999</v>
      </c>
      <c r="F155" s="21"/>
      <c r="G155" s="19">
        <v>1.51</v>
      </c>
      <c r="H155" s="22"/>
      <c r="I155" s="27">
        <f t="shared" si="17"/>
        <v>1.51</v>
      </c>
      <c r="J155" s="28" t="s">
        <v>553</v>
      </c>
      <c r="K155" s="29">
        <f t="shared" si="18"/>
        <v>4.53</v>
      </c>
      <c r="L155" s="29">
        <f t="shared" si="19"/>
        <v>22.65</v>
      </c>
      <c r="M155" s="30"/>
      <c r="N155" s="40"/>
    </row>
    <row r="156" s="1" customFormat="1" spans="1:14">
      <c r="A156" s="18">
        <v>151</v>
      </c>
      <c r="B156" s="19" t="s">
        <v>1000</v>
      </c>
      <c r="C156" s="19" t="s">
        <v>19</v>
      </c>
      <c r="D156" s="19" t="s">
        <v>1001</v>
      </c>
      <c r="E156" s="20" t="s">
        <v>1002</v>
      </c>
      <c r="F156" s="21"/>
      <c r="G156" s="19">
        <v>2.19</v>
      </c>
      <c r="H156" s="22"/>
      <c r="I156" s="27">
        <f t="shared" si="17"/>
        <v>2.19</v>
      </c>
      <c r="J156" s="28" t="s">
        <v>553</v>
      </c>
      <c r="K156" s="29">
        <f t="shared" si="18"/>
        <v>6.57</v>
      </c>
      <c r="L156" s="29">
        <f t="shared" si="19"/>
        <v>32.85</v>
      </c>
      <c r="M156" s="30"/>
      <c r="N156" s="40"/>
    </row>
    <row r="157" s="1" customFormat="1" spans="1:14">
      <c r="A157" s="18">
        <v>152</v>
      </c>
      <c r="B157" s="19" t="s">
        <v>1003</v>
      </c>
      <c r="C157" s="19" t="s">
        <v>19</v>
      </c>
      <c r="D157" s="19" t="s">
        <v>1004</v>
      </c>
      <c r="E157" s="20" t="s">
        <v>1005</v>
      </c>
      <c r="F157" s="21"/>
      <c r="G157" s="19">
        <v>1.87</v>
      </c>
      <c r="H157" s="22"/>
      <c r="I157" s="27">
        <f t="shared" si="17"/>
        <v>1.87</v>
      </c>
      <c r="J157" s="28" t="s">
        <v>553</v>
      </c>
      <c r="K157" s="29">
        <f t="shared" si="18"/>
        <v>5.61</v>
      </c>
      <c r="L157" s="29">
        <f t="shared" si="19"/>
        <v>28.05</v>
      </c>
      <c r="M157" s="30"/>
      <c r="N157" s="40"/>
    </row>
    <row r="158" s="1" customFormat="1" spans="1:14">
      <c r="A158" s="18">
        <v>153</v>
      </c>
      <c r="B158" s="19" t="s">
        <v>1006</v>
      </c>
      <c r="C158" s="19" t="s">
        <v>19</v>
      </c>
      <c r="D158" s="19" t="s">
        <v>1007</v>
      </c>
      <c r="E158" s="20" t="s">
        <v>1008</v>
      </c>
      <c r="F158" s="21"/>
      <c r="G158" s="19">
        <v>2.04</v>
      </c>
      <c r="H158" s="22"/>
      <c r="I158" s="27">
        <f t="shared" si="17"/>
        <v>2.04</v>
      </c>
      <c r="J158" s="28" t="s">
        <v>553</v>
      </c>
      <c r="K158" s="29">
        <f t="shared" si="18"/>
        <v>6.12</v>
      </c>
      <c r="L158" s="29">
        <f t="shared" si="19"/>
        <v>30.6</v>
      </c>
      <c r="M158" s="30"/>
      <c r="N158" s="40"/>
    </row>
    <row r="159" s="1" customFormat="1" spans="1:14">
      <c r="A159" s="18">
        <v>154</v>
      </c>
      <c r="B159" s="19" t="s">
        <v>1009</v>
      </c>
      <c r="C159" s="19" t="s">
        <v>19</v>
      </c>
      <c r="D159" s="19" t="s">
        <v>1010</v>
      </c>
      <c r="E159" s="20" t="s">
        <v>1011</v>
      </c>
      <c r="F159" s="21"/>
      <c r="G159" s="19">
        <v>0.78</v>
      </c>
      <c r="H159" s="22"/>
      <c r="I159" s="27">
        <f t="shared" si="17"/>
        <v>0.78</v>
      </c>
      <c r="J159" s="28" t="s">
        <v>553</v>
      </c>
      <c r="K159" s="29">
        <f t="shared" si="18"/>
        <v>2.34</v>
      </c>
      <c r="L159" s="29">
        <f t="shared" si="19"/>
        <v>11.7</v>
      </c>
      <c r="M159" s="30"/>
      <c r="N159" s="40"/>
    </row>
    <row r="160" s="1" customFormat="1" spans="1:14">
      <c r="A160" s="18">
        <v>155</v>
      </c>
      <c r="B160" s="19" t="s">
        <v>791</v>
      </c>
      <c r="C160" s="19" t="s">
        <v>19</v>
      </c>
      <c r="D160" s="19" t="s">
        <v>1012</v>
      </c>
      <c r="E160" s="20" t="s">
        <v>1013</v>
      </c>
      <c r="F160" s="21"/>
      <c r="G160" s="19">
        <v>3.34</v>
      </c>
      <c r="H160" s="22"/>
      <c r="I160" s="27">
        <f t="shared" si="17"/>
        <v>3.34</v>
      </c>
      <c r="J160" s="28" t="s">
        <v>553</v>
      </c>
      <c r="K160" s="29">
        <f t="shared" si="18"/>
        <v>10.02</v>
      </c>
      <c r="L160" s="29">
        <f t="shared" si="19"/>
        <v>50.1</v>
      </c>
      <c r="M160" s="30"/>
      <c r="N160" s="40"/>
    </row>
    <row r="161" s="1" customFormat="1" spans="1:14">
      <c r="A161" s="18">
        <v>156</v>
      </c>
      <c r="B161" s="19" t="s">
        <v>1014</v>
      </c>
      <c r="C161" s="19" t="s">
        <v>19</v>
      </c>
      <c r="D161" s="19" t="s">
        <v>1015</v>
      </c>
      <c r="E161" s="20" t="s">
        <v>1016</v>
      </c>
      <c r="F161" s="21"/>
      <c r="G161" s="19">
        <v>1.76</v>
      </c>
      <c r="H161" s="22"/>
      <c r="I161" s="27">
        <f t="shared" si="17"/>
        <v>1.76</v>
      </c>
      <c r="J161" s="28" t="s">
        <v>553</v>
      </c>
      <c r="K161" s="29">
        <f t="shared" si="18"/>
        <v>5.28</v>
      </c>
      <c r="L161" s="29">
        <f t="shared" si="19"/>
        <v>26.4</v>
      </c>
      <c r="M161" s="30"/>
      <c r="N161" s="40"/>
    </row>
    <row r="162" s="1" customFormat="1" spans="1:14">
      <c r="A162" s="18">
        <v>157</v>
      </c>
      <c r="B162" s="19" t="s">
        <v>869</v>
      </c>
      <c r="C162" s="19" t="s">
        <v>19</v>
      </c>
      <c r="D162" s="19" t="s">
        <v>1017</v>
      </c>
      <c r="E162" s="20" t="s">
        <v>1018</v>
      </c>
      <c r="F162" s="21"/>
      <c r="G162" s="19">
        <v>3.6</v>
      </c>
      <c r="H162" s="22"/>
      <c r="I162" s="27">
        <f t="shared" si="17"/>
        <v>3.6</v>
      </c>
      <c r="J162" s="28" t="s">
        <v>553</v>
      </c>
      <c r="K162" s="29">
        <f t="shared" si="18"/>
        <v>10.8</v>
      </c>
      <c r="L162" s="29">
        <f t="shared" si="19"/>
        <v>54</v>
      </c>
      <c r="M162" s="30"/>
      <c r="N162" s="40"/>
    </row>
    <row r="163" s="1" customFormat="1" spans="1:14">
      <c r="A163" s="18">
        <v>158</v>
      </c>
      <c r="B163" s="19" t="s">
        <v>1019</v>
      </c>
      <c r="C163" s="19" t="s">
        <v>19</v>
      </c>
      <c r="D163" s="19" t="s">
        <v>1020</v>
      </c>
      <c r="E163" s="20" t="s">
        <v>1021</v>
      </c>
      <c r="F163" s="21"/>
      <c r="G163" s="19">
        <v>1.21</v>
      </c>
      <c r="H163" s="22"/>
      <c r="I163" s="27">
        <f t="shared" si="17"/>
        <v>1.21</v>
      </c>
      <c r="J163" s="28" t="s">
        <v>553</v>
      </c>
      <c r="K163" s="29">
        <f t="shared" si="18"/>
        <v>3.63</v>
      </c>
      <c r="L163" s="29">
        <f t="shared" si="19"/>
        <v>18.15</v>
      </c>
      <c r="M163" s="30"/>
      <c r="N163" s="40"/>
    </row>
    <row r="164" s="1" customFormat="1" spans="1:14">
      <c r="A164" s="18">
        <v>159</v>
      </c>
      <c r="B164" s="19" t="s">
        <v>1022</v>
      </c>
      <c r="C164" s="19" t="s">
        <v>19</v>
      </c>
      <c r="D164" s="19" t="s">
        <v>1023</v>
      </c>
      <c r="E164" s="20" t="s">
        <v>1024</v>
      </c>
      <c r="F164" s="21"/>
      <c r="G164" s="19">
        <v>2.66</v>
      </c>
      <c r="H164" s="22"/>
      <c r="I164" s="27">
        <f t="shared" si="17"/>
        <v>2.66</v>
      </c>
      <c r="J164" s="28" t="s">
        <v>553</v>
      </c>
      <c r="K164" s="29">
        <f t="shared" si="18"/>
        <v>7.98</v>
      </c>
      <c r="L164" s="29">
        <f t="shared" si="19"/>
        <v>39.9</v>
      </c>
      <c r="M164" s="30"/>
      <c r="N164" s="40"/>
    </row>
    <row r="165" s="1" customFormat="1" spans="1:14">
      <c r="A165" s="18">
        <v>160</v>
      </c>
      <c r="B165" s="19" t="s">
        <v>1025</v>
      </c>
      <c r="C165" s="19" t="s">
        <v>19</v>
      </c>
      <c r="D165" s="19" t="s">
        <v>1026</v>
      </c>
      <c r="E165" s="20" t="s">
        <v>1027</v>
      </c>
      <c r="F165" s="21"/>
      <c r="G165" s="19">
        <v>1.44</v>
      </c>
      <c r="H165" s="22"/>
      <c r="I165" s="27">
        <f t="shared" si="17"/>
        <v>1.44</v>
      </c>
      <c r="J165" s="28" t="s">
        <v>553</v>
      </c>
      <c r="K165" s="29">
        <f t="shared" si="18"/>
        <v>4.32</v>
      </c>
      <c r="L165" s="29">
        <f t="shared" si="19"/>
        <v>21.6</v>
      </c>
      <c r="M165" s="30"/>
      <c r="N165" s="40"/>
    </row>
    <row r="166" s="1" customFormat="1" spans="1:14">
      <c r="A166" s="18">
        <v>161</v>
      </c>
      <c r="B166" s="19" t="s">
        <v>1028</v>
      </c>
      <c r="C166" s="19" t="s">
        <v>19</v>
      </c>
      <c r="D166" s="19" t="s">
        <v>1029</v>
      </c>
      <c r="E166" s="20" t="s">
        <v>1030</v>
      </c>
      <c r="F166" s="21"/>
      <c r="G166" s="19">
        <v>3.3</v>
      </c>
      <c r="H166" s="22"/>
      <c r="I166" s="27">
        <f t="shared" si="17"/>
        <v>3.3</v>
      </c>
      <c r="J166" s="28" t="s">
        <v>553</v>
      </c>
      <c r="K166" s="29">
        <f t="shared" si="18"/>
        <v>9.9</v>
      </c>
      <c r="L166" s="29">
        <f t="shared" si="19"/>
        <v>49.5</v>
      </c>
      <c r="M166" s="30"/>
      <c r="N166" s="40"/>
    </row>
    <row r="167" s="1" customFormat="1" spans="1:14">
      <c r="A167" s="18">
        <v>162</v>
      </c>
      <c r="B167" s="19" t="s">
        <v>1031</v>
      </c>
      <c r="C167" s="19" t="s">
        <v>19</v>
      </c>
      <c r="D167" s="19" t="s">
        <v>1032</v>
      </c>
      <c r="E167" s="20" t="s">
        <v>1033</v>
      </c>
      <c r="F167" s="21"/>
      <c r="G167" s="19">
        <v>3.3</v>
      </c>
      <c r="H167" s="22"/>
      <c r="I167" s="27">
        <f t="shared" si="17"/>
        <v>3.3</v>
      </c>
      <c r="J167" s="28" t="s">
        <v>553</v>
      </c>
      <c r="K167" s="29">
        <f t="shared" si="18"/>
        <v>9.9</v>
      </c>
      <c r="L167" s="29">
        <f t="shared" si="19"/>
        <v>49.5</v>
      </c>
      <c r="M167" s="30"/>
      <c r="N167" s="40"/>
    </row>
    <row r="168" s="1" customFormat="1" spans="1:14">
      <c r="A168" s="18">
        <v>163</v>
      </c>
      <c r="B168" s="19" t="s">
        <v>1034</v>
      </c>
      <c r="C168" s="19" t="s">
        <v>19</v>
      </c>
      <c r="D168" s="19" t="s">
        <v>1035</v>
      </c>
      <c r="E168" s="20" t="s">
        <v>1036</v>
      </c>
      <c r="F168" s="21"/>
      <c r="G168" s="19">
        <v>3.3</v>
      </c>
      <c r="H168" s="22"/>
      <c r="I168" s="27">
        <f t="shared" si="17"/>
        <v>3.3</v>
      </c>
      <c r="J168" s="28" t="s">
        <v>553</v>
      </c>
      <c r="K168" s="29">
        <f t="shared" si="18"/>
        <v>9.9</v>
      </c>
      <c r="L168" s="29">
        <f t="shared" si="19"/>
        <v>49.5</v>
      </c>
      <c r="M168" s="30"/>
      <c r="N168" s="40"/>
    </row>
    <row r="169" s="1" customFormat="1" spans="1:14">
      <c r="A169" s="18">
        <v>164</v>
      </c>
      <c r="B169" s="19" t="s">
        <v>1037</v>
      </c>
      <c r="C169" s="19" t="s">
        <v>19</v>
      </c>
      <c r="D169" s="19" t="s">
        <v>1038</v>
      </c>
      <c r="E169" s="20" t="s">
        <v>1039</v>
      </c>
      <c r="F169" s="21"/>
      <c r="G169" s="19">
        <v>3.3</v>
      </c>
      <c r="H169" s="22"/>
      <c r="I169" s="27">
        <f t="shared" si="17"/>
        <v>3.3</v>
      </c>
      <c r="J169" s="28" t="s">
        <v>553</v>
      </c>
      <c r="K169" s="29">
        <f t="shared" si="18"/>
        <v>9.9</v>
      </c>
      <c r="L169" s="29">
        <f t="shared" si="19"/>
        <v>49.5</v>
      </c>
      <c r="M169" s="30"/>
      <c r="N169" s="40"/>
    </row>
    <row r="170" s="1" customFormat="1" spans="1:14">
      <c r="A170" s="18">
        <v>165</v>
      </c>
      <c r="B170" s="19" t="s">
        <v>1040</v>
      </c>
      <c r="C170" s="19" t="s">
        <v>19</v>
      </c>
      <c r="D170" s="19" t="s">
        <v>1041</v>
      </c>
      <c r="E170" s="20" t="s">
        <v>1042</v>
      </c>
      <c r="F170" s="21"/>
      <c r="G170" s="19">
        <v>3.3</v>
      </c>
      <c r="H170" s="22"/>
      <c r="I170" s="27">
        <f t="shared" si="17"/>
        <v>3.3</v>
      </c>
      <c r="J170" s="28" t="s">
        <v>553</v>
      </c>
      <c r="K170" s="29">
        <f t="shared" si="18"/>
        <v>9.9</v>
      </c>
      <c r="L170" s="29">
        <f t="shared" si="19"/>
        <v>49.5</v>
      </c>
      <c r="M170" s="30"/>
      <c r="N170" s="40"/>
    </row>
    <row r="171" s="1" customFormat="1" spans="1:14">
      <c r="A171" s="18">
        <v>166</v>
      </c>
      <c r="B171" s="19" t="s">
        <v>1043</v>
      </c>
      <c r="C171" s="19" t="s">
        <v>19</v>
      </c>
      <c r="D171" s="19" t="s">
        <v>1044</v>
      </c>
      <c r="E171" s="20" t="s">
        <v>1045</v>
      </c>
      <c r="F171" s="21"/>
      <c r="G171" s="19">
        <v>1.88</v>
      </c>
      <c r="H171" s="22"/>
      <c r="I171" s="27">
        <f t="shared" si="17"/>
        <v>1.88</v>
      </c>
      <c r="J171" s="28" t="s">
        <v>553</v>
      </c>
      <c r="K171" s="29">
        <f t="shared" si="18"/>
        <v>5.64</v>
      </c>
      <c r="L171" s="29">
        <f t="shared" si="19"/>
        <v>28.2</v>
      </c>
      <c r="M171" s="30"/>
      <c r="N171" s="40"/>
    </row>
    <row r="172" s="1" customFormat="1" spans="1:14">
      <c r="A172" s="18">
        <v>167</v>
      </c>
      <c r="B172" s="19" t="s">
        <v>1046</v>
      </c>
      <c r="C172" s="19" t="s">
        <v>19</v>
      </c>
      <c r="D172" s="19" t="s">
        <v>1047</v>
      </c>
      <c r="E172" s="20" t="s">
        <v>1048</v>
      </c>
      <c r="F172" s="21"/>
      <c r="G172" s="19">
        <v>1.88</v>
      </c>
      <c r="H172" s="22"/>
      <c r="I172" s="27">
        <f t="shared" si="17"/>
        <v>1.88</v>
      </c>
      <c r="J172" s="28" t="s">
        <v>553</v>
      </c>
      <c r="K172" s="29">
        <f t="shared" si="18"/>
        <v>5.64</v>
      </c>
      <c r="L172" s="29">
        <f t="shared" si="19"/>
        <v>28.2</v>
      </c>
      <c r="M172" s="30"/>
      <c r="N172" s="40"/>
    </row>
    <row r="173" s="1" customFormat="1" spans="1:14">
      <c r="A173" s="18">
        <v>168</v>
      </c>
      <c r="B173" s="19" t="s">
        <v>1049</v>
      </c>
      <c r="C173" s="19" t="s">
        <v>19</v>
      </c>
      <c r="D173" s="19" t="s">
        <v>1050</v>
      </c>
      <c r="E173" s="20" t="s">
        <v>1051</v>
      </c>
      <c r="F173" s="21"/>
      <c r="G173" s="19">
        <v>1.88</v>
      </c>
      <c r="H173" s="22"/>
      <c r="I173" s="27">
        <f t="shared" si="17"/>
        <v>1.88</v>
      </c>
      <c r="J173" s="28" t="s">
        <v>553</v>
      </c>
      <c r="K173" s="29">
        <f t="shared" si="18"/>
        <v>5.64</v>
      </c>
      <c r="L173" s="29">
        <f t="shared" si="19"/>
        <v>28.2</v>
      </c>
      <c r="M173" s="30"/>
      <c r="N173" s="40"/>
    </row>
    <row r="174" s="1" customFormat="1" spans="1:14">
      <c r="A174" s="18">
        <v>169</v>
      </c>
      <c r="B174" s="19" t="s">
        <v>1052</v>
      </c>
      <c r="C174" s="19" t="s">
        <v>19</v>
      </c>
      <c r="D174" s="19" t="s">
        <v>1053</v>
      </c>
      <c r="E174" s="20" t="s">
        <v>1054</v>
      </c>
      <c r="F174" s="21"/>
      <c r="G174" s="19">
        <v>1.88</v>
      </c>
      <c r="H174" s="22"/>
      <c r="I174" s="27">
        <f t="shared" si="17"/>
        <v>1.88</v>
      </c>
      <c r="J174" s="28" t="s">
        <v>553</v>
      </c>
      <c r="K174" s="29">
        <f t="shared" si="18"/>
        <v>5.64</v>
      </c>
      <c r="L174" s="29">
        <f t="shared" si="19"/>
        <v>28.2</v>
      </c>
      <c r="M174" s="30"/>
      <c r="N174" s="40"/>
    </row>
    <row r="175" s="1" customFormat="1" spans="1:14">
      <c r="A175" s="18">
        <v>170</v>
      </c>
      <c r="B175" s="19" t="s">
        <v>1055</v>
      </c>
      <c r="C175" s="19" t="s">
        <v>19</v>
      </c>
      <c r="D175" s="19" t="s">
        <v>1056</v>
      </c>
      <c r="E175" s="20" t="s">
        <v>1057</v>
      </c>
      <c r="F175" s="21"/>
      <c r="G175" s="19">
        <v>1.88</v>
      </c>
      <c r="H175" s="22"/>
      <c r="I175" s="27">
        <f t="shared" si="17"/>
        <v>1.88</v>
      </c>
      <c r="J175" s="28" t="s">
        <v>553</v>
      </c>
      <c r="K175" s="29">
        <f t="shared" si="18"/>
        <v>5.64</v>
      </c>
      <c r="L175" s="29">
        <f t="shared" si="19"/>
        <v>28.2</v>
      </c>
      <c r="M175" s="30"/>
      <c r="N175" s="40"/>
    </row>
    <row r="176" s="1" customFormat="1" spans="1:14">
      <c r="A176" s="18">
        <v>171</v>
      </c>
      <c r="B176" s="19" t="s">
        <v>1058</v>
      </c>
      <c r="C176" s="19" t="s">
        <v>19</v>
      </c>
      <c r="D176" s="19" t="s">
        <v>1059</v>
      </c>
      <c r="E176" s="20" t="s">
        <v>1060</v>
      </c>
      <c r="F176" s="21"/>
      <c r="G176" s="19">
        <v>1.88</v>
      </c>
      <c r="H176" s="22"/>
      <c r="I176" s="27">
        <f t="shared" si="17"/>
        <v>1.88</v>
      </c>
      <c r="J176" s="28" t="s">
        <v>553</v>
      </c>
      <c r="K176" s="29">
        <f t="shared" si="18"/>
        <v>5.64</v>
      </c>
      <c r="L176" s="29">
        <f t="shared" si="19"/>
        <v>28.2</v>
      </c>
      <c r="M176" s="30"/>
      <c r="N176" s="40"/>
    </row>
    <row r="177" s="1" customFormat="1" spans="1:14">
      <c r="A177" s="18">
        <v>172</v>
      </c>
      <c r="B177" s="19" t="s">
        <v>1061</v>
      </c>
      <c r="C177" s="19" t="s">
        <v>19</v>
      </c>
      <c r="D177" s="19" t="s">
        <v>1062</v>
      </c>
      <c r="E177" s="20" t="s">
        <v>1063</v>
      </c>
      <c r="F177" s="21"/>
      <c r="G177" s="19">
        <v>2.83</v>
      </c>
      <c r="H177" s="22"/>
      <c r="I177" s="27">
        <f t="shared" si="17"/>
        <v>2.83</v>
      </c>
      <c r="J177" s="28" t="s">
        <v>553</v>
      </c>
      <c r="K177" s="29">
        <f t="shared" si="18"/>
        <v>8.49</v>
      </c>
      <c r="L177" s="29">
        <f t="shared" si="19"/>
        <v>42.45</v>
      </c>
      <c r="M177" s="30"/>
      <c r="N177" s="40"/>
    </row>
    <row r="178" s="1" customFormat="1" spans="1:14">
      <c r="A178" s="18">
        <v>173</v>
      </c>
      <c r="B178" s="19" t="s">
        <v>1064</v>
      </c>
      <c r="C178" s="19" t="s">
        <v>19</v>
      </c>
      <c r="D178" s="19" t="s">
        <v>1065</v>
      </c>
      <c r="E178" s="20" t="s">
        <v>1066</v>
      </c>
      <c r="F178" s="21"/>
      <c r="G178" s="19">
        <v>1.88</v>
      </c>
      <c r="H178" s="22"/>
      <c r="I178" s="27">
        <f t="shared" si="17"/>
        <v>1.88</v>
      </c>
      <c r="J178" s="28" t="s">
        <v>553</v>
      </c>
      <c r="K178" s="29">
        <f t="shared" si="18"/>
        <v>5.64</v>
      </c>
      <c r="L178" s="29">
        <f t="shared" si="19"/>
        <v>28.2</v>
      </c>
      <c r="M178" s="30"/>
      <c r="N178" s="40"/>
    </row>
    <row r="179" s="1" customFormat="1" spans="1:14">
      <c r="A179" s="18">
        <v>174</v>
      </c>
      <c r="B179" s="19" t="s">
        <v>1067</v>
      </c>
      <c r="C179" s="19" t="s">
        <v>19</v>
      </c>
      <c r="D179" s="19" t="s">
        <v>1068</v>
      </c>
      <c r="E179" s="20" t="s">
        <v>1069</v>
      </c>
      <c r="F179" s="21"/>
      <c r="G179" s="19">
        <v>1.41</v>
      </c>
      <c r="H179" s="22"/>
      <c r="I179" s="27">
        <f t="shared" si="17"/>
        <v>1.41</v>
      </c>
      <c r="J179" s="28" t="s">
        <v>553</v>
      </c>
      <c r="K179" s="29">
        <f t="shared" si="18"/>
        <v>4.23</v>
      </c>
      <c r="L179" s="29">
        <f t="shared" si="19"/>
        <v>21.15</v>
      </c>
      <c r="M179" s="30"/>
      <c r="N179" s="40"/>
    </row>
    <row r="180" s="1" customFormat="1" spans="1:14">
      <c r="A180" s="18">
        <v>175</v>
      </c>
      <c r="B180" s="19" t="s">
        <v>884</v>
      </c>
      <c r="C180" s="19" t="s">
        <v>19</v>
      </c>
      <c r="D180" s="19" t="s">
        <v>1070</v>
      </c>
      <c r="E180" s="20" t="s">
        <v>1071</v>
      </c>
      <c r="F180" s="21"/>
      <c r="G180" s="19">
        <v>1.88</v>
      </c>
      <c r="H180" s="22"/>
      <c r="I180" s="27">
        <f t="shared" si="17"/>
        <v>1.88</v>
      </c>
      <c r="J180" s="28" t="s">
        <v>553</v>
      </c>
      <c r="K180" s="29">
        <f t="shared" si="18"/>
        <v>5.64</v>
      </c>
      <c r="L180" s="29">
        <f t="shared" si="19"/>
        <v>28.2</v>
      </c>
      <c r="M180" s="30"/>
      <c r="N180" s="40"/>
    </row>
    <row r="181" s="1" customFormat="1" spans="1:14">
      <c r="A181" s="18">
        <v>176</v>
      </c>
      <c r="B181" s="19" t="s">
        <v>1072</v>
      </c>
      <c r="C181" s="19" t="s">
        <v>19</v>
      </c>
      <c r="D181" s="19" t="s">
        <v>1073</v>
      </c>
      <c r="E181" s="20" t="s">
        <v>1074</v>
      </c>
      <c r="F181" s="21"/>
      <c r="G181" s="19">
        <v>2.13</v>
      </c>
      <c r="H181" s="22"/>
      <c r="I181" s="27">
        <f t="shared" si="17"/>
        <v>2.13</v>
      </c>
      <c r="J181" s="28" t="s">
        <v>553</v>
      </c>
      <c r="K181" s="29">
        <f t="shared" si="18"/>
        <v>6.39</v>
      </c>
      <c r="L181" s="29">
        <f t="shared" si="19"/>
        <v>31.95</v>
      </c>
      <c r="M181" s="30"/>
      <c r="N181" s="40"/>
    </row>
    <row r="182" s="1" customFormat="1" spans="1:14">
      <c r="A182" s="18">
        <v>177</v>
      </c>
      <c r="B182" s="19" t="s">
        <v>1075</v>
      </c>
      <c r="C182" s="19" t="s">
        <v>19</v>
      </c>
      <c r="D182" s="19" t="s">
        <v>1076</v>
      </c>
      <c r="E182" s="20" t="s">
        <v>1077</v>
      </c>
      <c r="F182" s="21"/>
      <c r="G182" s="19">
        <v>1.87</v>
      </c>
      <c r="H182" s="22"/>
      <c r="I182" s="27">
        <f t="shared" si="17"/>
        <v>1.87</v>
      </c>
      <c r="J182" s="28" t="s">
        <v>553</v>
      </c>
      <c r="K182" s="29">
        <f t="shared" si="18"/>
        <v>5.61</v>
      </c>
      <c r="L182" s="29">
        <f t="shared" si="19"/>
        <v>28.05</v>
      </c>
      <c r="M182" s="30"/>
      <c r="N182" s="40"/>
    </row>
    <row r="183" s="1" customFormat="1" spans="1:14">
      <c r="A183" s="18">
        <v>178</v>
      </c>
      <c r="B183" s="19" t="s">
        <v>1078</v>
      </c>
      <c r="C183" s="19" t="s">
        <v>19</v>
      </c>
      <c r="D183" s="19" t="s">
        <v>1079</v>
      </c>
      <c r="E183" s="20" t="s">
        <v>1080</v>
      </c>
      <c r="F183" s="21"/>
      <c r="G183" s="19">
        <v>1.41</v>
      </c>
      <c r="H183" s="22"/>
      <c r="I183" s="27">
        <f t="shared" si="17"/>
        <v>1.41</v>
      </c>
      <c r="J183" s="28" t="s">
        <v>553</v>
      </c>
      <c r="K183" s="29">
        <f t="shared" si="18"/>
        <v>4.23</v>
      </c>
      <c r="L183" s="29">
        <f t="shared" si="19"/>
        <v>21.15</v>
      </c>
      <c r="M183" s="30"/>
      <c r="N183" s="40"/>
    </row>
    <row r="184" s="1" customFormat="1" spans="1:14">
      <c r="A184" s="18">
        <v>179</v>
      </c>
      <c r="B184" s="19" t="s">
        <v>1081</v>
      </c>
      <c r="C184" s="19" t="s">
        <v>19</v>
      </c>
      <c r="D184" s="19" t="s">
        <v>1082</v>
      </c>
      <c r="E184" s="20" t="s">
        <v>1083</v>
      </c>
      <c r="F184" s="21"/>
      <c r="G184" s="19">
        <v>1.75</v>
      </c>
      <c r="H184" s="22"/>
      <c r="I184" s="27">
        <f t="shared" si="17"/>
        <v>1.75</v>
      </c>
      <c r="J184" s="28" t="s">
        <v>553</v>
      </c>
      <c r="K184" s="29">
        <f t="shared" si="18"/>
        <v>5.25</v>
      </c>
      <c r="L184" s="29">
        <f t="shared" si="19"/>
        <v>26.25</v>
      </c>
      <c r="M184" s="30"/>
      <c r="N184" s="40"/>
    </row>
    <row r="185" s="1" customFormat="1" spans="1:14">
      <c r="A185" s="18">
        <v>180</v>
      </c>
      <c r="B185" s="19" t="s">
        <v>1014</v>
      </c>
      <c r="C185" s="19" t="s">
        <v>19</v>
      </c>
      <c r="D185" s="19" t="s">
        <v>1084</v>
      </c>
      <c r="E185" s="20" t="s">
        <v>1085</v>
      </c>
      <c r="F185" s="21"/>
      <c r="G185" s="19">
        <v>2.5</v>
      </c>
      <c r="H185" s="22"/>
      <c r="I185" s="27">
        <f t="shared" si="17"/>
        <v>2.5</v>
      </c>
      <c r="J185" s="28" t="s">
        <v>553</v>
      </c>
      <c r="K185" s="29">
        <f t="shared" si="18"/>
        <v>7.5</v>
      </c>
      <c r="L185" s="29">
        <f t="shared" si="19"/>
        <v>37.5</v>
      </c>
      <c r="M185" s="30"/>
      <c r="N185" s="40"/>
    </row>
    <row r="186" s="1" customFormat="1" spans="1:14">
      <c r="A186" s="18">
        <v>181</v>
      </c>
      <c r="B186" s="19" t="s">
        <v>1086</v>
      </c>
      <c r="C186" s="19" t="s">
        <v>19</v>
      </c>
      <c r="D186" s="19" t="s">
        <v>1087</v>
      </c>
      <c r="E186" s="20" t="s">
        <v>1088</v>
      </c>
      <c r="F186" s="21"/>
      <c r="G186" s="19">
        <v>2.95</v>
      </c>
      <c r="H186" s="22"/>
      <c r="I186" s="27">
        <f t="shared" ref="I186:I188" si="20">G186</f>
        <v>2.95</v>
      </c>
      <c r="J186" s="28" t="s">
        <v>553</v>
      </c>
      <c r="K186" s="29">
        <f t="shared" ref="K186:K188" si="21">I186*3</f>
        <v>8.85</v>
      </c>
      <c r="L186" s="29">
        <f t="shared" ref="L186:L188" si="22">I186*15</f>
        <v>44.25</v>
      </c>
      <c r="M186" s="30"/>
      <c r="N186" s="40"/>
    </row>
    <row r="187" s="1" customFormat="1" spans="1:14">
      <c r="A187" s="18">
        <v>182</v>
      </c>
      <c r="B187" s="19" t="s">
        <v>1089</v>
      </c>
      <c r="C187" s="19" t="s">
        <v>19</v>
      </c>
      <c r="D187" s="19" t="s">
        <v>1090</v>
      </c>
      <c r="E187" s="20" t="s">
        <v>1091</v>
      </c>
      <c r="F187" s="21"/>
      <c r="G187" s="19">
        <v>4.34</v>
      </c>
      <c r="H187" s="22"/>
      <c r="I187" s="27">
        <f t="shared" si="20"/>
        <v>4.34</v>
      </c>
      <c r="J187" s="28" t="s">
        <v>553</v>
      </c>
      <c r="K187" s="29">
        <f t="shared" si="21"/>
        <v>13.02</v>
      </c>
      <c r="L187" s="29">
        <f t="shared" si="22"/>
        <v>65.1</v>
      </c>
      <c r="M187" s="30"/>
      <c r="N187" s="40"/>
    </row>
    <row r="188" s="1" customFormat="1" spans="1:14">
      <c r="A188" s="18">
        <v>183</v>
      </c>
      <c r="B188" s="19" t="s">
        <v>1092</v>
      </c>
      <c r="C188" s="19" t="s">
        <v>19</v>
      </c>
      <c r="D188" s="19" t="s">
        <v>1093</v>
      </c>
      <c r="E188" s="20" t="s">
        <v>1094</v>
      </c>
      <c r="F188" s="21"/>
      <c r="G188" s="19">
        <v>2.16</v>
      </c>
      <c r="H188" s="22"/>
      <c r="I188" s="27">
        <f t="shared" si="20"/>
        <v>2.16</v>
      </c>
      <c r="J188" s="28" t="s">
        <v>553</v>
      </c>
      <c r="K188" s="29">
        <f t="shared" si="21"/>
        <v>6.48</v>
      </c>
      <c r="L188" s="29">
        <f t="shared" si="22"/>
        <v>32.4</v>
      </c>
      <c r="M188" s="30"/>
      <c r="N188" s="40"/>
    </row>
    <row r="189" spans="1:14">
      <c r="A189" s="18">
        <v>184</v>
      </c>
      <c r="B189" s="19" t="s">
        <v>1095</v>
      </c>
      <c r="C189" s="19" t="s">
        <v>19</v>
      </c>
      <c r="D189" s="19" t="s">
        <v>1096</v>
      </c>
      <c r="E189" s="20" t="s">
        <v>1097</v>
      </c>
      <c r="F189" s="21"/>
      <c r="G189" s="19">
        <v>3.93</v>
      </c>
      <c r="H189" s="22"/>
      <c r="I189" s="27">
        <f t="shared" ref="I189:I259" si="23">G189</f>
        <v>3.93</v>
      </c>
      <c r="J189" s="28" t="s">
        <v>553</v>
      </c>
      <c r="K189" s="29">
        <f t="shared" ref="K189:K196" si="24">I189*3</f>
        <v>11.79</v>
      </c>
      <c r="L189" s="29">
        <f t="shared" ref="L189:L196" si="25">I189*15</f>
        <v>58.95</v>
      </c>
      <c r="M189" s="30"/>
      <c r="N189" s="40"/>
    </row>
    <row r="190" spans="1:14">
      <c r="A190" s="18">
        <v>185</v>
      </c>
      <c r="B190" s="19" t="s">
        <v>1098</v>
      </c>
      <c r="C190" s="19" t="s">
        <v>19</v>
      </c>
      <c r="D190" s="19" t="s">
        <v>1099</v>
      </c>
      <c r="E190" s="20" t="s">
        <v>1100</v>
      </c>
      <c r="F190" s="21"/>
      <c r="G190" s="19">
        <v>1.75</v>
      </c>
      <c r="H190" s="22"/>
      <c r="I190" s="27">
        <f t="shared" si="23"/>
        <v>1.75</v>
      </c>
      <c r="J190" s="28" t="s">
        <v>553</v>
      </c>
      <c r="K190" s="29">
        <f t="shared" si="24"/>
        <v>5.25</v>
      </c>
      <c r="L190" s="29">
        <f t="shared" si="25"/>
        <v>26.25</v>
      </c>
      <c r="M190" s="30"/>
      <c r="N190" s="40"/>
    </row>
    <row r="191" spans="1:14">
      <c r="A191" s="18">
        <v>186</v>
      </c>
      <c r="B191" s="19" t="s">
        <v>1101</v>
      </c>
      <c r="C191" s="19" t="s">
        <v>19</v>
      </c>
      <c r="D191" s="19" t="s">
        <v>1102</v>
      </c>
      <c r="E191" s="20" t="s">
        <v>1103</v>
      </c>
      <c r="F191" s="21"/>
      <c r="G191" s="19">
        <v>5.11</v>
      </c>
      <c r="H191" s="22"/>
      <c r="I191" s="27">
        <f t="shared" si="23"/>
        <v>5.11</v>
      </c>
      <c r="J191" s="28" t="s">
        <v>553</v>
      </c>
      <c r="K191" s="29">
        <f t="shared" si="24"/>
        <v>15.33</v>
      </c>
      <c r="L191" s="29">
        <f t="shared" si="25"/>
        <v>76.65</v>
      </c>
      <c r="M191" s="30"/>
      <c r="N191" s="40"/>
    </row>
    <row r="192" spans="1:14">
      <c r="A192" s="18">
        <v>187</v>
      </c>
      <c r="B192" s="19" t="s">
        <v>1104</v>
      </c>
      <c r="C192" s="19" t="s">
        <v>19</v>
      </c>
      <c r="D192" s="19" t="s">
        <v>1105</v>
      </c>
      <c r="E192" s="20" t="s">
        <v>1106</v>
      </c>
      <c r="F192" s="21"/>
      <c r="G192" s="19">
        <v>1.49</v>
      </c>
      <c r="H192" s="22"/>
      <c r="I192" s="27">
        <f t="shared" si="23"/>
        <v>1.49</v>
      </c>
      <c r="J192" s="28" t="s">
        <v>553</v>
      </c>
      <c r="K192" s="29">
        <f t="shared" si="24"/>
        <v>4.47</v>
      </c>
      <c r="L192" s="29">
        <f t="shared" si="25"/>
        <v>22.35</v>
      </c>
      <c r="M192" s="30"/>
      <c r="N192" s="40"/>
    </row>
    <row r="193" spans="1:14">
      <c r="A193" s="18">
        <v>188</v>
      </c>
      <c r="B193" s="19" t="s">
        <v>1107</v>
      </c>
      <c r="C193" s="19" t="s">
        <v>19</v>
      </c>
      <c r="D193" s="19" t="s">
        <v>1108</v>
      </c>
      <c r="E193" s="20" t="s">
        <v>1109</v>
      </c>
      <c r="F193" s="21"/>
      <c r="G193" s="19">
        <v>3.24</v>
      </c>
      <c r="H193" s="22"/>
      <c r="I193" s="27">
        <f t="shared" si="23"/>
        <v>3.24</v>
      </c>
      <c r="J193" s="28" t="s">
        <v>553</v>
      </c>
      <c r="K193" s="29">
        <f t="shared" si="24"/>
        <v>9.72</v>
      </c>
      <c r="L193" s="29">
        <f t="shared" si="25"/>
        <v>48.6</v>
      </c>
      <c r="M193" s="30"/>
      <c r="N193" s="40"/>
    </row>
    <row r="194" spans="1:14">
      <c r="A194" s="18">
        <v>189</v>
      </c>
      <c r="B194" s="19" t="s">
        <v>1110</v>
      </c>
      <c r="C194" s="19" t="s">
        <v>19</v>
      </c>
      <c r="D194" s="19" t="s">
        <v>1111</v>
      </c>
      <c r="E194" s="20" t="s">
        <v>1112</v>
      </c>
      <c r="F194" s="21"/>
      <c r="G194" s="19">
        <v>2.41</v>
      </c>
      <c r="H194" s="22"/>
      <c r="I194" s="27">
        <f t="shared" si="23"/>
        <v>2.41</v>
      </c>
      <c r="J194" s="28" t="s">
        <v>553</v>
      </c>
      <c r="K194" s="29">
        <f t="shared" si="24"/>
        <v>7.23</v>
      </c>
      <c r="L194" s="29">
        <f t="shared" si="25"/>
        <v>36.15</v>
      </c>
      <c r="M194" s="30"/>
      <c r="N194" s="40"/>
    </row>
    <row r="195" spans="1:14">
      <c r="A195" s="18">
        <v>190</v>
      </c>
      <c r="B195" s="19" t="s">
        <v>1113</v>
      </c>
      <c r="C195" s="19" t="s">
        <v>19</v>
      </c>
      <c r="D195" s="19" t="s">
        <v>1114</v>
      </c>
      <c r="E195" s="20" t="s">
        <v>1115</v>
      </c>
      <c r="F195" s="21"/>
      <c r="G195" s="19">
        <v>2</v>
      </c>
      <c r="H195" s="22"/>
      <c r="I195" s="27">
        <f t="shared" si="23"/>
        <v>2</v>
      </c>
      <c r="J195" s="28" t="s">
        <v>553</v>
      </c>
      <c r="K195" s="29">
        <f t="shared" si="24"/>
        <v>6</v>
      </c>
      <c r="L195" s="29">
        <f t="shared" si="25"/>
        <v>30</v>
      </c>
      <c r="M195" s="30"/>
      <c r="N195" s="40"/>
    </row>
    <row r="196" spans="1:14">
      <c r="A196" s="18">
        <v>191</v>
      </c>
      <c r="B196" s="19" t="s">
        <v>1116</v>
      </c>
      <c r="C196" s="19" t="s">
        <v>19</v>
      </c>
      <c r="D196" s="19" t="s">
        <v>1117</v>
      </c>
      <c r="E196" s="20" t="s">
        <v>1118</v>
      </c>
      <c r="F196" s="21"/>
      <c r="G196" s="19">
        <v>2.65</v>
      </c>
      <c r="H196" s="22"/>
      <c r="I196" s="27">
        <f t="shared" si="23"/>
        <v>2.65</v>
      </c>
      <c r="J196" s="28" t="s">
        <v>553</v>
      </c>
      <c r="K196" s="29">
        <f t="shared" si="24"/>
        <v>7.95</v>
      </c>
      <c r="L196" s="29">
        <f t="shared" si="25"/>
        <v>39.75</v>
      </c>
      <c r="M196" s="30"/>
      <c r="N196" s="40"/>
    </row>
    <row r="197" spans="1:14">
      <c r="A197" s="18">
        <v>192</v>
      </c>
      <c r="B197" s="19" t="s">
        <v>1119</v>
      </c>
      <c r="C197" s="19" t="s">
        <v>1120</v>
      </c>
      <c r="D197" s="19" t="s">
        <v>1121</v>
      </c>
      <c r="E197" s="20" t="s">
        <v>1122</v>
      </c>
      <c r="F197" s="21"/>
      <c r="G197" s="19">
        <v>2.55</v>
      </c>
      <c r="H197" s="22"/>
      <c r="I197" s="27">
        <f t="shared" si="23"/>
        <v>2.55</v>
      </c>
      <c r="J197" s="28" t="s">
        <v>553</v>
      </c>
      <c r="K197" s="29">
        <f t="shared" ref="K197:K205" si="26">I197*3</f>
        <v>7.65</v>
      </c>
      <c r="L197" s="29">
        <f t="shared" ref="L197:L205" si="27">I197*15</f>
        <v>38.25</v>
      </c>
      <c r="M197" s="30"/>
      <c r="N197" s="40"/>
    </row>
    <row r="198" spans="1:14">
      <c r="A198" s="18">
        <v>193</v>
      </c>
      <c r="B198" s="19" t="s">
        <v>1123</v>
      </c>
      <c r="C198" s="19" t="s">
        <v>19</v>
      </c>
      <c r="D198" s="19" t="s">
        <v>1124</v>
      </c>
      <c r="E198" s="20" t="s">
        <v>1125</v>
      </c>
      <c r="F198" s="21"/>
      <c r="G198" s="19">
        <v>2.66</v>
      </c>
      <c r="H198" s="22"/>
      <c r="I198" s="27">
        <f t="shared" si="23"/>
        <v>2.66</v>
      </c>
      <c r="J198" s="28" t="s">
        <v>553</v>
      </c>
      <c r="K198" s="29">
        <f t="shared" si="26"/>
        <v>7.98</v>
      </c>
      <c r="L198" s="29">
        <f t="shared" si="27"/>
        <v>39.9</v>
      </c>
      <c r="M198" s="30"/>
      <c r="N198" s="40"/>
    </row>
    <row r="199" spans="1:14">
      <c r="A199" s="18">
        <v>194</v>
      </c>
      <c r="B199" s="19" t="s">
        <v>1126</v>
      </c>
      <c r="C199" s="19" t="s">
        <v>19</v>
      </c>
      <c r="D199" s="19" t="s">
        <v>1127</v>
      </c>
      <c r="E199" s="20" t="s">
        <v>1128</v>
      </c>
      <c r="F199" s="21"/>
      <c r="G199" s="19">
        <v>2.8</v>
      </c>
      <c r="H199" s="22"/>
      <c r="I199" s="27">
        <f t="shared" si="23"/>
        <v>2.8</v>
      </c>
      <c r="J199" s="28" t="s">
        <v>553</v>
      </c>
      <c r="K199" s="29">
        <f t="shared" si="26"/>
        <v>8.4</v>
      </c>
      <c r="L199" s="29">
        <f t="shared" si="27"/>
        <v>42</v>
      </c>
      <c r="M199" s="30"/>
      <c r="N199" s="40"/>
    </row>
    <row r="200" spans="1:14">
      <c r="A200" s="18">
        <v>195</v>
      </c>
      <c r="B200" s="19" t="s">
        <v>1129</v>
      </c>
      <c r="C200" s="19" t="s">
        <v>19</v>
      </c>
      <c r="D200" s="19" t="s">
        <v>1130</v>
      </c>
      <c r="E200" s="20" t="s">
        <v>1131</v>
      </c>
      <c r="F200" s="21"/>
      <c r="G200" s="19">
        <v>0.94</v>
      </c>
      <c r="H200" s="22"/>
      <c r="I200" s="27">
        <f t="shared" si="23"/>
        <v>0.94</v>
      </c>
      <c r="J200" s="28" t="s">
        <v>553</v>
      </c>
      <c r="K200" s="29">
        <f t="shared" si="26"/>
        <v>2.82</v>
      </c>
      <c r="L200" s="29">
        <f t="shared" si="27"/>
        <v>14.1</v>
      </c>
      <c r="M200" s="30"/>
      <c r="N200" s="40"/>
    </row>
    <row r="201" spans="1:14">
      <c r="A201" s="18">
        <v>196</v>
      </c>
      <c r="B201" s="19" t="s">
        <v>1132</v>
      </c>
      <c r="C201" s="19" t="s">
        <v>19</v>
      </c>
      <c r="D201" s="19" t="s">
        <v>1133</v>
      </c>
      <c r="E201" s="20" t="s">
        <v>1134</v>
      </c>
      <c r="F201" s="21"/>
      <c r="G201" s="19">
        <v>0.94</v>
      </c>
      <c r="H201" s="22"/>
      <c r="I201" s="27">
        <f t="shared" si="23"/>
        <v>0.94</v>
      </c>
      <c r="J201" s="28" t="s">
        <v>553</v>
      </c>
      <c r="K201" s="29">
        <f t="shared" si="26"/>
        <v>2.82</v>
      </c>
      <c r="L201" s="29">
        <f t="shared" si="27"/>
        <v>14.1</v>
      </c>
      <c r="M201" s="30"/>
      <c r="N201" s="40"/>
    </row>
    <row r="202" spans="1:14">
      <c r="A202" s="18">
        <v>197</v>
      </c>
      <c r="B202" s="19" t="s">
        <v>1135</v>
      </c>
      <c r="C202" s="19" t="s">
        <v>1136</v>
      </c>
      <c r="D202" s="19" t="s">
        <v>1137</v>
      </c>
      <c r="E202" s="20" t="s">
        <v>1138</v>
      </c>
      <c r="F202" s="21"/>
      <c r="G202" s="19">
        <v>3.13</v>
      </c>
      <c r="H202" s="22"/>
      <c r="I202" s="27">
        <f t="shared" si="23"/>
        <v>3.13</v>
      </c>
      <c r="J202" s="28" t="s">
        <v>553</v>
      </c>
      <c r="K202" s="29">
        <f t="shared" si="26"/>
        <v>9.39</v>
      </c>
      <c r="L202" s="29">
        <f t="shared" si="27"/>
        <v>46.95</v>
      </c>
      <c r="M202" s="30"/>
      <c r="N202" s="40"/>
    </row>
    <row r="203" spans="1:14">
      <c r="A203" s="18">
        <v>198</v>
      </c>
      <c r="B203" s="19" t="s">
        <v>1139</v>
      </c>
      <c r="C203" s="19" t="s">
        <v>19</v>
      </c>
      <c r="D203" s="19" t="s">
        <v>1140</v>
      </c>
      <c r="E203" s="20" t="s">
        <v>1141</v>
      </c>
      <c r="F203" s="21"/>
      <c r="G203" s="19">
        <v>3.07</v>
      </c>
      <c r="H203" s="22"/>
      <c r="I203" s="27">
        <f t="shared" si="23"/>
        <v>3.07</v>
      </c>
      <c r="J203" s="28" t="s">
        <v>553</v>
      </c>
      <c r="K203" s="29">
        <f t="shared" si="26"/>
        <v>9.21</v>
      </c>
      <c r="L203" s="29">
        <f t="shared" si="27"/>
        <v>46.05</v>
      </c>
      <c r="M203" s="30"/>
      <c r="N203" s="40"/>
    </row>
    <row r="204" spans="1:14">
      <c r="A204" s="18">
        <v>199</v>
      </c>
      <c r="B204" s="19" t="s">
        <v>1142</v>
      </c>
      <c r="C204" s="19" t="s">
        <v>19</v>
      </c>
      <c r="D204" s="19" t="s">
        <v>1143</v>
      </c>
      <c r="E204" s="20" t="s">
        <v>1144</v>
      </c>
      <c r="F204" s="21"/>
      <c r="G204" s="19">
        <v>2.5</v>
      </c>
      <c r="H204" s="22"/>
      <c r="I204" s="27">
        <f t="shared" si="23"/>
        <v>2.5</v>
      </c>
      <c r="J204" s="28" t="s">
        <v>553</v>
      </c>
      <c r="K204" s="29">
        <f t="shared" si="26"/>
        <v>7.5</v>
      </c>
      <c r="L204" s="29">
        <f t="shared" si="27"/>
        <v>37.5</v>
      </c>
      <c r="M204" s="30"/>
      <c r="N204" s="40"/>
    </row>
    <row r="205" spans="1:14">
      <c r="A205" s="18">
        <v>200</v>
      </c>
      <c r="B205" s="19" t="s">
        <v>1145</v>
      </c>
      <c r="C205" s="19" t="s">
        <v>19</v>
      </c>
      <c r="D205" s="19" t="s">
        <v>1146</v>
      </c>
      <c r="E205" s="20" t="s">
        <v>1147</v>
      </c>
      <c r="F205" s="21"/>
      <c r="G205" s="19">
        <v>1.08</v>
      </c>
      <c r="H205" s="22"/>
      <c r="I205" s="27">
        <f t="shared" si="23"/>
        <v>1.08</v>
      </c>
      <c r="J205" s="28" t="s">
        <v>553</v>
      </c>
      <c r="K205" s="29">
        <f t="shared" si="26"/>
        <v>3.24</v>
      </c>
      <c r="L205" s="29">
        <f t="shared" si="27"/>
        <v>16.2</v>
      </c>
      <c r="M205" s="30"/>
      <c r="N205" s="40"/>
    </row>
    <row r="206" spans="1:14">
      <c r="A206" s="18">
        <v>201</v>
      </c>
      <c r="B206" s="19" t="s">
        <v>1148</v>
      </c>
      <c r="C206" s="19" t="s">
        <v>19</v>
      </c>
      <c r="D206" s="19" t="s">
        <v>1149</v>
      </c>
      <c r="E206" s="20" t="s">
        <v>1150</v>
      </c>
      <c r="F206" s="21"/>
      <c r="G206" s="19">
        <v>1.56</v>
      </c>
      <c r="H206" s="22"/>
      <c r="I206" s="27">
        <f t="shared" si="23"/>
        <v>1.56</v>
      </c>
      <c r="J206" s="28" t="s">
        <v>553</v>
      </c>
      <c r="K206" s="29">
        <f t="shared" ref="K206:K220" si="28">I206*3</f>
        <v>4.68</v>
      </c>
      <c r="L206" s="29">
        <f t="shared" ref="L206:L220" si="29">I206*15</f>
        <v>23.4</v>
      </c>
      <c r="M206" s="30"/>
      <c r="N206" s="40"/>
    </row>
    <row r="207" spans="1:14">
      <c r="A207" s="18">
        <v>202</v>
      </c>
      <c r="B207" s="19" t="s">
        <v>1151</v>
      </c>
      <c r="C207" s="19" t="s">
        <v>19</v>
      </c>
      <c r="D207" s="19" t="s">
        <v>1152</v>
      </c>
      <c r="E207" s="20" t="s">
        <v>1153</v>
      </c>
      <c r="F207" s="21"/>
      <c r="G207" s="19">
        <v>2.55</v>
      </c>
      <c r="H207" s="22"/>
      <c r="I207" s="27">
        <f t="shared" si="23"/>
        <v>2.55</v>
      </c>
      <c r="J207" s="28" t="s">
        <v>553</v>
      </c>
      <c r="K207" s="29">
        <f t="shared" si="28"/>
        <v>7.65</v>
      </c>
      <c r="L207" s="29">
        <f t="shared" si="29"/>
        <v>38.25</v>
      </c>
      <c r="M207" s="30"/>
      <c r="N207" s="40"/>
    </row>
    <row r="208" spans="1:14">
      <c r="A208" s="18">
        <v>203</v>
      </c>
      <c r="B208" s="19" t="s">
        <v>1154</v>
      </c>
      <c r="C208" s="19" t="s">
        <v>19</v>
      </c>
      <c r="D208" s="19" t="s">
        <v>1155</v>
      </c>
      <c r="E208" s="20" t="s">
        <v>1156</v>
      </c>
      <c r="F208" s="21"/>
      <c r="G208" s="19">
        <v>1.56</v>
      </c>
      <c r="H208" s="22"/>
      <c r="I208" s="27">
        <f t="shared" si="23"/>
        <v>1.56</v>
      </c>
      <c r="J208" s="28" t="s">
        <v>553</v>
      </c>
      <c r="K208" s="29">
        <f t="shared" si="28"/>
        <v>4.68</v>
      </c>
      <c r="L208" s="29">
        <f t="shared" si="29"/>
        <v>23.4</v>
      </c>
      <c r="M208" s="30"/>
      <c r="N208" s="40"/>
    </row>
    <row r="209" spans="1:14">
      <c r="A209" s="18">
        <v>204</v>
      </c>
      <c r="B209" s="19" t="s">
        <v>1157</v>
      </c>
      <c r="C209" s="19" t="s">
        <v>19</v>
      </c>
      <c r="D209" s="19" t="s">
        <v>1158</v>
      </c>
      <c r="E209" s="20" t="s">
        <v>1159</v>
      </c>
      <c r="F209" s="21"/>
      <c r="G209" s="19">
        <v>2.39</v>
      </c>
      <c r="H209" s="22"/>
      <c r="I209" s="27">
        <f t="shared" si="23"/>
        <v>2.39</v>
      </c>
      <c r="J209" s="28" t="s">
        <v>553</v>
      </c>
      <c r="K209" s="29">
        <f t="shared" si="28"/>
        <v>7.17</v>
      </c>
      <c r="L209" s="29">
        <f t="shared" si="29"/>
        <v>35.85</v>
      </c>
      <c r="M209" s="30"/>
      <c r="N209" s="40"/>
    </row>
    <row r="210" spans="1:14">
      <c r="A210" s="18">
        <v>205</v>
      </c>
      <c r="B210" s="19" t="s">
        <v>758</v>
      </c>
      <c r="C210" s="19" t="s">
        <v>19</v>
      </c>
      <c r="D210" s="19" t="s">
        <v>1160</v>
      </c>
      <c r="E210" s="20" t="s">
        <v>1161</v>
      </c>
      <c r="F210" s="21"/>
      <c r="G210" s="19">
        <v>3.07</v>
      </c>
      <c r="H210" s="22"/>
      <c r="I210" s="27">
        <f t="shared" si="23"/>
        <v>3.07</v>
      </c>
      <c r="J210" s="28" t="s">
        <v>553</v>
      </c>
      <c r="K210" s="29">
        <f t="shared" si="28"/>
        <v>9.21</v>
      </c>
      <c r="L210" s="29">
        <f t="shared" si="29"/>
        <v>46.05</v>
      </c>
      <c r="M210" s="30"/>
      <c r="N210" s="40"/>
    </row>
    <row r="211" spans="1:14">
      <c r="A211" s="18">
        <v>206</v>
      </c>
      <c r="B211" s="19" t="s">
        <v>1162</v>
      </c>
      <c r="C211" s="19" t="s">
        <v>19</v>
      </c>
      <c r="D211" s="19" t="s">
        <v>1163</v>
      </c>
      <c r="E211" s="20" t="s">
        <v>1164</v>
      </c>
      <c r="F211" s="21"/>
      <c r="G211" s="19">
        <v>3.47</v>
      </c>
      <c r="H211" s="22"/>
      <c r="I211" s="27">
        <f t="shared" si="23"/>
        <v>3.47</v>
      </c>
      <c r="J211" s="28" t="s">
        <v>553</v>
      </c>
      <c r="K211" s="29">
        <f t="shared" si="28"/>
        <v>10.41</v>
      </c>
      <c r="L211" s="29">
        <f t="shared" si="29"/>
        <v>52.05</v>
      </c>
      <c r="M211" s="30"/>
      <c r="N211" s="40"/>
    </row>
    <row r="212" spans="1:14">
      <c r="A212" s="18">
        <v>207</v>
      </c>
      <c r="B212" s="19" t="s">
        <v>1165</v>
      </c>
      <c r="C212" s="19" t="s">
        <v>19</v>
      </c>
      <c r="D212" s="19" t="s">
        <v>1166</v>
      </c>
      <c r="E212" s="20" t="s">
        <v>1167</v>
      </c>
      <c r="F212" s="21"/>
      <c r="G212" s="19">
        <v>3.12</v>
      </c>
      <c r="H212" s="22"/>
      <c r="I212" s="27">
        <f t="shared" si="23"/>
        <v>3.12</v>
      </c>
      <c r="J212" s="28" t="s">
        <v>553</v>
      </c>
      <c r="K212" s="29">
        <f t="shared" si="28"/>
        <v>9.36</v>
      </c>
      <c r="L212" s="29">
        <f t="shared" si="29"/>
        <v>46.8</v>
      </c>
      <c r="M212" s="30"/>
      <c r="N212" s="40"/>
    </row>
    <row r="213" spans="1:14">
      <c r="A213" s="18">
        <v>208</v>
      </c>
      <c r="B213" s="19" t="s">
        <v>1168</v>
      </c>
      <c r="C213" s="19" t="s">
        <v>19</v>
      </c>
      <c r="D213" s="19" t="s">
        <v>1169</v>
      </c>
      <c r="E213" s="20" t="s">
        <v>1170</v>
      </c>
      <c r="F213" s="21"/>
      <c r="G213" s="19">
        <v>3.66</v>
      </c>
      <c r="H213" s="22"/>
      <c r="I213" s="27">
        <f t="shared" si="23"/>
        <v>3.66</v>
      </c>
      <c r="J213" s="28" t="s">
        <v>553</v>
      </c>
      <c r="K213" s="29">
        <f t="shared" si="28"/>
        <v>10.98</v>
      </c>
      <c r="L213" s="29">
        <f t="shared" si="29"/>
        <v>54.9</v>
      </c>
      <c r="M213" s="30"/>
      <c r="N213" s="40"/>
    </row>
    <row r="214" spans="1:14">
      <c r="A214" s="18">
        <v>209</v>
      </c>
      <c r="B214" s="19" t="s">
        <v>1171</v>
      </c>
      <c r="C214" s="19" t="s">
        <v>19</v>
      </c>
      <c r="D214" s="19" t="s">
        <v>1172</v>
      </c>
      <c r="E214" s="20" t="s">
        <v>1173</v>
      </c>
      <c r="F214" s="21"/>
      <c r="G214" s="19">
        <v>3.66</v>
      </c>
      <c r="H214" s="22"/>
      <c r="I214" s="27">
        <f t="shared" si="23"/>
        <v>3.66</v>
      </c>
      <c r="J214" s="28" t="s">
        <v>553</v>
      </c>
      <c r="K214" s="29">
        <f t="shared" si="28"/>
        <v>10.98</v>
      </c>
      <c r="L214" s="29">
        <f t="shared" si="29"/>
        <v>54.9</v>
      </c>
      <c r="M214" s="30"/>
      <c r="N214" s="40"/>
    </row>
    <row r="215" spans="1:14">
      <c r="A215" s="18">
        <v>210</v>
      </c>
      <c r="B215" s="19" t="s">
        <v>1174</v>
      </c>
      <c r="C215" s="19" t="s">
        <v>19</v>
      </c>
      <c r="D215" s="19" t="s">
        <v>1175</v>
      </c>
      <c r="E215" s="20" t="s">
        <v>1176</v>
      </c>
      <c r="F215" s="21"/>
      <c r="G215" s="19">
        <v>3.66</v>
      </c>
      <c r="H215" s="22"/>
      <c r="I215" s="27">
        <f t="shared" si="23"/>
        <v>3.66</v>
      </c>
      <c r="J215" s="28" t="s">
        <v>553</v>
      </c>
      <c r="K215" s="29">
        <f t="shared" si="28"/>
        <v>10.98</v>
      </c>
      <c r="L215" s="29">
        <f t="shared" si="29"/>
        <v>54.9</v>
      </c>
      <c r="M215" s="30"/>
      <c r="N215" s="40"/>
    </row>
    <row r="216" spans="1:14">
      <c r="A216" s="18">
        <v>211</v>
      </c>
      <c r="B216" s="19" t="s">
        <v>1177</v>
      </c>
      <c r="C216" s="19" t="s">
        <v>19</v>
      </c>
      <c r="D216" s="19" t="s">
        <v>1178</v>
      </c>
      <c r="E216" s="20" t="s">
        <v>1179</v>
      </c>
      <c r="F216" s="21"/>
      <c r="G216" s="19">
        <v>1.56</v>
      </c>
      <c r="H216" s="22"/>
      <c r="I216" s="27">
        <f t="shared" si="23"/>
        <v>1.56</v>
      </c>
      <c r="J216" s="28" t="s">
        <v>553</v>
      </c>
      <c r="K216" s="29">
        <f t="shared" si="28"/>
        <v>4.68</v>
      </c>
      <c r="L216" s="29">
        <f t="shared" si="29"/>
        <v>23.4</v>
      </c>
      <c r="M216" s="30"/>
      <c r="N216" s="40"/>
    </row>
    <row r="217" spans="1:14">
      <c r="A217" s="18">
        <v>212</v>
      </c>
      <c r="B217" s="19" t="s">
        <v>1180</v>
      </c>
      <c r="C217" s="19" t="s">
        <v>19</v>
      </c>
      <c r="D217" s="19" t="s">
        <v>1181</v>
      </c>
      <c r="E217" s="20" t="s">
        <v>1182</v>
      </c>
      <c r="F217" s="21"/>
      <c r="G217" s="19">
        <v>2.61</v>
      </c>
      <c r="H217" s="22"/>
      <c r="I217" s="27">
        <f t="shared" si="23"/>
        <v>2.61</v>
      </c>
      <c r="J217" s="28" t="s">
        <v>553</v>
      </c>
      <c r="K217" s="29">
        <f t="shared" si="28"/>
        <v>7.83</v>
      </c>
      <c r="L217" s="29">
        <f t="shared" si="29"/>
        <v>39.15</v>
      </c>
      <c r="M217" s="30"/>
      <c r="N217" s="40"/>
    </row>
    <row r="218" spans="1:14">
      <c r="A218" s="18">
        <v>213</v>
      </c>
      <c r="B218" s="19" t="s">
        <v>1183</v>
      </c>
      <c r="C218" s="19" t="s">
        <v>19</v>
      </c>
      <c r="D218" s="19" t="s">
        <v>1184</v>
      </c>
      <c r="E218" s="20" t="s">
        <v>1185</v>
      </c>
      <c r="F218" s="21"/>
      <c r="G218" s="19">
        <v>0.96</v>
      </c>
      <c r="H218" s="22"/>
      <c r="I218" s="27">
        <f t="shared" si="23"/>
        <v>0.96</v>
      </c>
      <c r="J218" s="28" t="s">
        <v>553</v>
      </c>
      <c r="K218" s="29">
        <f t="shared" si="28"/>
        <v>2.88</v>
      </c>
      <c r="L218" s="29">
        <f t="shared" si="29"/>
        <v>14.4</v>
      </c>
      <c r="M218" s="30"/>
      <c r="N218" s="40"/>
    </row>
    <row r="219" spans="1:14">
      <c r="A219" s="18">
        <v>214</v>
      </c>
      <c r="B219" s="19" t="s">
        <v>1186</v>
      </c>
      <c r="C219" s="19" t="s">
        <v>19</v>
      </c>
      <c r="D219" s="19" t="s">
        <v>1187</v>
      </c>
      <c r="E219" s="20" t="s">
        <v>1188</v>
      </c>
      <c r="F219" s="21"/>
      <c r="G219" s="19">
        <v>2.91</v>
      </c>
      <c r="H219" s="22"/>
      <c r="I219" s="27">
        <f t="shared" si="23"/>
        <v>2.91</v>
      </c>
      <c r="J219" s="28" t="s">
        <v>553</v>
      </c>
      <c r="K219" s="29">
        <f t="shared" si="28"/>
        <v>8.73</v>
      </c>
      <c r="L219" s="29">
        <f t="shared" si="29"/>
        <v>43.65</v>
      </c>
      <c r="M219" s="30"/>
      <c r="N219" s="40"/>
    </row>
    <row r="220" spans="1:14">
      <c r="A220" s="18">
        <v>215</v>
      </c>
      <c r="B220" s="19" t="s">
        <v>1189</v>
      </c>
      <c r="C220" s="19" t="s">
        <v>19</v>
      </c>
      <c r="D220" s="19" t="s">
        <v>1190</v>
      </c>
      <c r="E220" s="20" t="s">
        <v>1191</v>
      </c>
      <c r="F220" s="21"/>
      <c r="G220" s="19">
        <v>4.7</v>
      </c>
      <c r="H220" s="22"/>
      <c r="I220" s="27">
        <f t="shared" ref="I220:I226" si="30">G220</f>
        <v>4.7</v>
      </c>
      <c r="J220" s="28" t="s">
        <v>553</v>
      </c>
      <c r="K220" s="29">
        <f t="shared" si="28"/>
        <v>14.1</v>
      </c>
      <c r="L220" s="29">
        <f t="shared" si="29"/>
        <v>70.5</v>
      </c>
      <c r="M220" s="30"/>
      <c r="N220" s="40"/>
    </row>
    <row r="221" spans="1:14">
      <c r="A221" s="18">
        <v>216</v>
      </c>
      <c r="B221" s="19" t="s">
        <v>1192</v>
      </c>
      <c r="C221" s="19" t="s">
        <v>19</v>
      </c>
      <c r="D221" s="19" t="s">
        <v>1193</v>
      </c>
      <c r="E221" s="20" t="s">
        <v>1194</v>
      </c>
      <c r="F221" s="21"/>
      <c r="G221" s="19">
        <v>3.13</v>
      </c>
      <c r="H221" s="22"/>
      <c r="I221" s="27">
        <f t="shared" si="30"/>
        <v>3.13</v>
      </c>
      <c r="J221" s="28" t="s">
        <v>553</v>
      </c>
      <c r="K221" s="29">
        <f t="shared" ref="K221:K254" si="31">I221*3</f>
        <v>9.39</v>
      </c>
      <c r="L221" s="29">
        <f t="shared" ref="L221:L254" si="32">I221*15</f>
        <v>46.95</v>
      </c>
      <c r="M221" s="30"/>
      <c r="N221" s="40"/>
    </row>
    <row r="222" spans="1:14">
      <c r="A222" s="18">
        <v>217</v>
      </c>
      <c r="B222" s="19" t="s">
        <v>1195</v>
      </c>
      <c r="C222" s="19" t="s">
        <v>19</v>
      </c>
      <c r="D222" s="19" t="s">
        <v>1196</v>
      </c>
      <c r="E222" s="20" t="s">
        <v>1197</v>
      </c>
      <c r="F222" s="21"/>
      <c r="G222" s="19">
        <v>1.56</v>
      </c>
      <c r="H222" s="22"/>
      <c r="I222" s="27">
        <f t="shared" si="30"/>
        <v>1.56</v>
      </c>
      <c r="J222" s="28" t="s">
        <v>553</v>
      </c>
      <c r="K222" s="29">
        <f t="shared" si="31"/>
        <v>4.68</v>
      </c>
      <c r="L222" s="29">
        <f t="shared" si="32"/>
        <v>23.4</v>
      </c>
      <c r="M222" s="30"/>
      <c r="N222" s="40"/>
    </row>
    <row r="223" spans="1:14">
      <c r="A223" s="18">
        <v>218</v>
      </c>
      <c r="B223" s="19" t="s">
        <v>1198</v>
      </c>
      <c r="C223" s="19" t="s">
        <v>19</v>
      </c>
      <c r="D223" s="19" t="s">
        <v>1199</v>
      </c>
      <c r="E223" s="20" t="s">
        <v>1200</v>
      </c>
      <c r="F223" s="21"/>
      <c r="G223" s="19">
        <v>1.32</v>
      </c>
      <c r="H223" s="22"/>
      <c r="I223" s="27">
        <f t="shared" si="30"/>
        <v>1.32</v>
      </c>
      <c r="J223" s="28" t="s">
        <v>553</v>
      </c>
      <c r="K223" s="29">
        <f t="shared" si="31"/>
        <v>3.96</v>
      </c>
      <c r="L223" s="29">
        <f t="shared" si="32"/>
        <v>19.8</v>
      </c>
      <c r="M223" s="30"/>
      <c r="N223" s="40"/>
    </row>
    <row r="224" spans="1:14">
      <c r="A224" s="18">
        <v>219</v>
      </c>
      <c r="B224" s="19" t="s">
        <v>1201</v>
      </c>
      <c r="C224" s="19" t="s">
        <v>19</v>
      </c>
      <c r="D224" s="19" t="s">
        <v>1202</v>
      </c>
      <c r="E224" s="20" t="s">
        <v>1203</v>
      </c>
      <c r="F224" s="21"/>
      <c r="G224" s="19">
        <v>3.13</v>
      </c>
      <c r="H224" s="22"/>
      <c r="I224" s="27">
        <f t="shared" si="30"/>
        <v>3.13</v>
      </c>
      <c r="J224" s="28" t="s">
        <v>553</v>
      </c>
      <c r="K224" s="29">
        <f t="shared" si="31"/>
        <v>9.39</v>
      </c>
      <c r="L224" s="29">
        <f t="shared" si="32"/>
        <v>46.95</v>
      </c>
      <c r="M224" s="30"/>
      <c r="N224" s="40"/>
    </row>
    <row r="225" spans="1:14">
      <c r="A225" s="18">
        <v>220</v>
      </c>
      <c r="B225" s="19" t="s">
        <v>1204</v>
      </c>
      <c r="C225" s="19" t="s">
        <v>19</v>
      </c>
      <c r="D225" s="19" t="s">
        <v>1205</v>
      </c>
      <c r="E225" s="20" t="s">
        <v>1206</v>
      </c>
      <c r="F225" s="21"/>
      <c r="G225" s="19">
        <v>3.13</v>
      </c>
      <c r="H225" s="22"/>
      <c r="I225" s="27">
        <f t="shared" si="30"/>
        <v>3.13</v>
      </c>
      <c r="J225" s="28" t="s">
        <v>553</v>
      </c>
      <c r="K225" s="29">
        <f t="shared" si="31"/>
        <v>9.39</v>
      </c>
      <c r="L225" s="29">
        <f t="shared" si="32"/>
        <v>46.95</v>
      </c>
      <c r="M225" s="30"/>
      <c r="N225" s="40"/>
    </row>
    <row r="226" spans="1:14">
      <c r="A226" s="18">
        <v>221</v>
      </c>
      <c r="B226" s="19" t="s">
        <v>1207</v>
      </c>
      <c r="C226" s="19" t="s">
        <v>19</v>
      </c>
      <c r="D226" s="19" t="s">
        <v>1208</v>
      </c>
      <c r="E226" s="20" t="s">
        <v>1209</v>
      </c>
      <c r="F226" s="21"/>
      <c r="G226" s="19">
        <v>3.66</v>
      </c>
      <c r="H226" s="22"/>
      <c r="I226" s="27">
        <f t="shared" si="30"/>
        <v>3.66</v>
      </c>
      <c r="J226" s="28" t="s">
        <v>553</v>
      </c>
      <c r="K226" s="29">
        <f t="shared" si="31"/>
        <v>10.98</v>
      </c>
      <c r="L226" s="29">
        <f t="shared" si="32"/>
        <v>54.9</v>
      </c>
      <c r="M226" s="30"/>
      <c r="N226" s="40"/>
    </row>
    <row r="227" spans="1:14">
      <c r="A227" s="18">
        <v>222</v>
      </c>
      <c r="B227" s="19" t="s">
        <v>1210</v>
      </c>
      <c r="C227" s="19" t="s">
        <v>19</v>
      </c>
      <c r="D227" s="19" t="s">
        <v>1211</v>
      </c>
      <c r="E227" s="20" t="s">
        <v>1212</v>
      </c>
      <c r="F227" s="21"/>
      <c r="G227" s="19">
        <v>3.66</v>
      </c>
      <c r="H227" s="22"/>
      <c r="I227" s="27">
        <f t="shared" si="23"/>
        <v>3.66</v>
      </c>
      <c r="J227" s="28" t="s">
        <v>553</v>
      </c>
      <c r="K227" s="29">
        <f t="shared" si="31"/>
        <v>10.98</v>
      </c>
      <c r="L227" s="29">
        <f t="shared" si="32"/>
        <v>54.9</v>
      </c>
      <c r="M227" s="30"/>
      <c r="N227" s="40"/>
    </row>
    <row r="228" spans="1:14">
      <c r="A228" s="18">
        <v>223</v>
      </c>
      <c r="B228" s="19" t="s">
        <v>1213</v>
      </c>
      <c r="C228" s="19" t="s">
        <v>19</v>
      </c>
      <c r="D228" s="19" t="s">
        <v>1214</v>
      </c>
      <c r="E228" s="20" t="s">
        <v>1215</v>
      </c>
      <c r="F228" s="21"/>
      <c r="G228" s="19">
        <v>3.66</v>
      </c>
      <c r="H228" s="22"/>
      <c r="I228" s="27">
        <f t="shared" si="23"/>
        <v>3.66</v>
      </c>
      <c r="J228" s="28" t="s">
        <v>553</v>
      </c>
      <c r="K228" s="29">
        <f t="shared" si="31"/>
        <v>10.98</v>
      </c>
      <c r="L228" s="29">
        <f t="shared" si="32"/>
        <v>54.9</v>
      </c>
      <c r="M228" s="30"/>
      <c r="N228" s="40"/>
    </row>
    <row r="229" spans="1:14">
      <c r="A229" s="18">
        <v>224</v>
      </c>
      <c r="B229" s="19" t="s">
        <v>1216</v>
      </c>
      <c r="C229" s="19" t="s">
        <v>19</v>
      </c>
      <c r="D229" s="19" t="s">
        <v>1217</v>
      </c>
      <c r="E229" s="20" t="s">
        <v>1218</v>
      </c>
      <c r="F229" s="21"/>
      <c r="G229" s="19">
        <v>1.89</v>
      </c>
      <c r="H229" s="22"/>
      <c r="I229" s="27">
        <f t="shared" si="23"/>
        <v>1.89</v>
      </c>
      <c r="J229" s="28" t="s">
        <v>553</v>
      </c>
      <c r="K229" s="29">
        <f t="shared" si="31"/>
        <v>5.67</v>
      </c>
      <c r="L229" s="29">
        <f t="shared" si="32"/>
        <v>28.35</v>
      </c>
      <c r="M229" s="30"/>
      <c r="N229" s="40"/>
    </row>
    <row r="230" spans="1:14">
      <c r="A230" s="18">
        <v>225</v>
      </c>
      <c r="B230" s="19" t="s">
        <v>1219</v>
      </c>
      <c r="C230" s="19" t="s">
        <v>19</v>
      </c>
      <c r="D230" s="19" t="s">
        <v>1220</v>
      </c>
      <c r="E230" s="20" t="s">
        <v>1221</v>
      </c>
      <c r="F230" s="21"/>
      <c r="G230" s="19">
        <v>2.04</v>
      </c>
      <c r="H230" s="22"/>
      <c r="I230" s="27">
        <f t="shared" si="23"/>
        <v>2.04</v>
      </c>
      <c r="J230" s="28" t="s">
        <v>553</v>
      </c>
      <c r="K230" s="29">
        <f t="shared" si="31"/>
        <v>6.12</v>
      </c>
      <c r="L230" s="29">
        <f t="shared" si="32"/>
        <v>30.6</v>
      </c>
      <c r="M230" s="30"/>
      <c r="N230" s="40"/>
    </row>
    <row r="231" spans="1:14">
      <c r="A231" s="18">
        <v>226</v>
      </c>
      <c r="B231" s="19" t="s">
        <v>794</v>
      </c>
      <c r="C231" s="19" t="s">
        <v>19</v>
      </c>
      <c r="D231" s="19" t="s">
        <v>1222</v>
      </c>
      <c r="E231" s="20" t="s">
        <v>1223</v>
      </c>
      <c r="F231" s="21"/>
      <c r="G231" s="19">
        <v>2.5</v>
      </c>
      <c r="H231" s="22"/>
      <c r="I231" s="27">
        <f t="shared" si="23"/>
        <v>2.5</v>
      </c>
      <c r="J231" s="28" t="s">
        <v>553</v>
      </c>
      <c r="K231" s="29">
        <f t="shared" si="31"/>
        <v>7.5</v>
      </c>
      <c r="L231" s="29">
        <f t="shared" si="32"/>
        <v>37.5</v>
      </c>
      <c r="M231" s="30"/>
      <c r="N231" s="40"/>
    </row>
    <row r="232" s="1" customFormat="1" spans="1:14">
      <c r="A232" s="18">
        <v>227</v>
      </c>
      <c r="B232" s="19" t="s">
        <v>1224</v>
      </c>
      <c r="C232" s="19" t="s">
        <v>19</v>
      </c>
      <c r="D232" s="19" t="s">
        <v>1225</v>
      </c>
      <c r="E232" s="20" t="s">
        <v>1226</v>
      </c>
      <c r="F232" s="21"/>
      <c r="G232" s="19">
        <v>1.25</v>
      </c>
      <c r="H232" s="22"/>
      <c r="I232" s="27">
        <f t="shared" si="23"/>
        <v>1.25</v>
      </c>
      <c r="J232" s="28" t="s">
        <v>553</v>
      </c>
      <c r="K232" s="29">
        <f t="shared" si="31"/>
        <v>3.75</v>
      </c>
      <c r="L232" s="29">
        <f t="shared" si="32"/>
        <v>18.75</v>
      </c>
      <c r="M232" s="30"/>
      <c r="N232" s="40"/>
    </row>
    <row r="233" s="1" customFormat="1" spans="1:14">
      <c r="A233" s="18">
        <v>228</v>
      </c>
      <c r="B233" s="19" t="s">
        <v>1227</v>
      </c>
      <c r="C233" s="19" t="s">
        <v>19</v>
      </c>
      <c r="D233" s="19" t="s">
        <v>1228</v>
      </c>
      <c r="E233" s="20" t="s">
        <v>1229</v>
      </c>
      <c r="F233" s="21"/>
      <c r="G233" s="19">
        <v>2.47</v>
      </c>
      <c r="H233" s="22"/>
      <c r="I233" s="27">
        <f t="shared" si="23"/>
        <v>2.47</v>
      </c>
      <c r="J233" s="28" t="s">
        <v>553</v>
      </c>
      <c r="K233" s="29">
        <f t="shared" si="31"/>
        <v>7.41</v>
      </c>
      <c r="L233" s="29">
        <f t="shared" si="32"/>
        <v>37.05</v>
      </c>
      <c r="M233" s="30"/>
      <c r="N233" s="40"/>
    </row>
    <row r="234" s="1" customFormat="1" spans="1:14">
      <c r="A234" s="18">
        <v>229</v>
      </c>
      <c r="B234" s="19" t="s">
        <v>1230</v>
      </c>
      <c r="C234" s="19" t="s">
        <v>19</v>
      </c>
      <c r="D234" s="19" t="s">
        <v>1231</v>
      </c>
      <c r="E234" s="20" t="s">
        <v>1232</v>
      </c>
      <c r="F234" s="21"/>
      <c r="G234" s="19">
        <v>3.01</v>
      </c>
      <c r="H234" s="22"/>
      <c r="I234" s="27">
        <f t="shared" si="23"/>
        <v>3.01</v>
      </c>
      <c r="J234" s="28" t="s">
        <v>553</v>
      </c>
      <c r="K234" s="29">
        <f t="shared" si="31"/>
        <v>9.03</v>
      </c>
      <c r="L234" s="29">
        <f t="shared" si="32"/>
        <v>45.15</v>
      </c>
      <c r="M234" s="30"/>
      <c r="N234" s="40"/>
    </row>
    <row r="235" s="1" customFormat="1" spans="1:14">
      <c r="A235" s="18">
        <v>230</v>
      </c>
      <c r="B235" s="19" t="s">
        <v>1233</v>
      </c>
      <c r="C235" s="19" t="s">
        <v>19</v>
      </c>
      <c r="D235" s="19" t="s">
        <v>1234</v>
      </c>
      <c r="E235" s="20" t="s">
        <v>1235</v>
      </c>
      <c r="F235" s="21"/>
      <c r="G235" s="19">
        <v>2.93</v>
      </c>
      <c r="H235" s="22"/>
      <c r="I235" s="27">
        <f t="shared" si="23"/>
        <v>2.93</v>
      </c>
      <c r="J235" s="28" t="s">
        <v>553</v>
      </c>
      <c r="K235" s="29">
        <f t="shared" si="31"/>
        <v>8.79</v>
      </c>
      <c r="L235" s="29">
        <f t="shared" si="32"/>
        <v>43.95</v>
      </c>
      <c r="M235" s="30"/>
      <c r="N235" s="40"/>
    </row>
    <row r="236" s="1" customFormat="1" spans="1:14">
      <c r="A236" s="18">
        <v>231</v>
      </c>
      <c r="B236" s="19" t="s">
        <v>1236</v>
      </c>
      <c r="C236" s="19" t="s">
        <v>19</v>
      </c>
      <c r="D236" s="19" t="s">
        <v>1237</v>
      </c>
      <c r="E236" s="20" t="s">
        <v>1238</v>
      </c>
      <c r="F236" s="21"/>
      <c r="G236" s="19">
        <v>4.39</v>
      </c>
      <c r="H236" s="22"/>
      <c r="I236" s="27">
        <f t="shared" si="23"/>
        <v>4.39</v>
      </c>
      <c r="J236" s="28" t="s">
        <v>553</v>
      </c>
      <c r="K236" s="29">
        <f t="shared" si="31"/>
        <v>13.17</v>
      </c>
      <c r="L236" s="29">
        <f t="shared" si="32"/>
        <v>65.85</v>
      </c>
      <c r="M236" s="30"/>
      <c r="N236" s="40"/>
    </row>
    <row r="237" s="1" customFormat="1" spans="1:14">
      <c r="A237" s="18">
        <v>232</v>
      </c>
      <c r="B237" s="19" t="s">
        <v>1239</v>
      </c>
      <c r="C237" s="19" t="s">
        <v>19</v>
      </c>
      <c r="D237" s="19" t="s">
        <v>1240</v>
      </c>
      <c r="E237" s="20" t="s">
        <v>1241</v>
      </c>
      <c r="F237" s="21"/>
      <c r="G237" s="19">
        <v>5.16</v>
      </c>
      <c r="H237" s="22"/>
      <c r="I237" s="27">
        <f t="shared" si="23"/>
        <v>5.16</v>
      </c>
      <c r="J237" s="28" t="s">
        <v>553</v>
      </c>
      <c r="K237" s="29">
        <f t="shared" si="31"/>
        <v>15.48</v>
      </c>
      <c r="L237" s="29">
        <f t="shared" si="32"/>
        <v>77.4</v>
      </c>
      <c r="M237" s="30"/>
      <c r="N237" s="40"/>
    </row>
    <row r="238" s="1" customFormat="1" spans="1:14">
      <c r="A238" s="18">
        <v>233</v>
      </c>
      <c r="B238" s="19" t="s">
        <v>1113</v>
      </c>
      <c r="C238" s="19" t="s">
        <v>19</v>
      </c>
      <c r="D238" s="19" t="s">
        <v>1242</v>
      </c>
      <c r="E238" s="20" t="s">
        <v>1243</v>
      </c>
      <c r="F238" s="52"/>
      <c r="G238" s="19">
        <v>2.93</v>
      </c>
      <c r="H238" s="22"/>
      <c r="I238" s="27">
        <f t="shared" si="23"/>
        <v>2.93</v>
      </c>
      <c r="J238" s="28" t="s">
        <v>553</v>
      </c>
      <c r="K238" s="29">
        <f t="shared" si="31"/>
        <v>8.79</v>
      </c>
      <c r="L238" s="29">
        <f t="shared" si="32"/>
        <v>43.95</v>
      </c>
      <c r="M238" s="30"/>
      <c r="N238" s="40"/>
    </row>
    <row r="239" s="1" customFormat="1" spans="1:14">
      <c r="A239" s="18">
        <v>234</v>
      </c>
      <c r="B239" s="19" t="s">
        <v>1244</v>
      </c>
      <c r="C239" s="19" t="s">
        <v>19</v>
      </c>
      <c r="D239" s="19" t="s">
        <v>1245</v>
      </c>
      <c r="E239" s="20" t="s">
        <v>1246</v>
      </c>
      <c r="F239" s="21"/>
      <c r="G239" s="19">
        <v>2.93</v>
      </c>
      <c r="H239" s="22"/>
      <c r="I239" s="27">
        <f t="shared" si="23"/>
        <v>2.93</v>
      </c>
      <c r="J239" s="28" t="s">
        <v>553</v>
      </c>
      <c r="K239" s="29">
        <f t="shared" si="31"/>
        <v>8.79</v>
      </c>
      <c r="L239" s="29">
        <f t="shared" si="32"/>
        <v>43.95</v>
      </c>
      <c r="M239" s="30"/>
      <c r="N239" s="40"/>
    </row>
    <row r="240" s="1" customFormat="1" spans="1:14">
      <c r="A240" s="18">
        <v>235</v>
      </c>
      <c r="B240" s="19" t="s">
        <v>1247</v>
      </c>
      <c r="C240" s="19" t="s">
        <v>19</v>
      </c>
      <c r="D240" s="19" t="s">
        <v>1248</v>
      </c>
      <c r="E240" s="20" t="s">
        <v>1249</v>
      </c>
      <c r="F240" s="21"/>
      <c r="G240" s="19">
        <v>2.93</v>
      </c>
      <c r="H240" s="22"/>
      <c r="I240" s="27">
        <f t="shared" si="23"/>
        <v>2.93</v>
      </c>
      <c r="J240" s="28" t="s">
        <v>553</v>
      </c>
      <c r="K240" s="29">
        <f t="shared" si="31"/>
        <v>8.79</v>
      </c>
      <c r="L240" s="29">
        <f t="shared" si="32"/>
        <v>43.95</v>
      </c>
      <c r="M240" s="30"/>
      <c r="N240" s="40"/>
    </row>
    <row r="241" s="1" customFormat="1" spans="1:14">
      <c r="A241" s="18">
        <v>236</v>
      </c>
      <c r="B241" s="19" t="s">
        <v>1250</v>
      </c>
      <c r="C241" s="19" t="s">
        <v>19</v>
      </c>
      <c r="D241" s="19" t="s">
        <v>1251</v>
      </c>
      <c r="E241" s="20" t="s">
        <v>1252</v>
      </c>
      <c r="F241" s="21"/>
      <c r="G241" s="19">
        <v>2.93</v>
      </c>
      <c r="H241" s="22"/>
      <c r="I241" s="27">
        <f t="shared" si="23"/>
        <v>2.93</v>
      </c>
      <c r="J241" s="28" t="s">
        <v>553</v>
      </c>
      <c r="K241" s="29">
        <f t="shared" si="31"/>
        <v>8.79</v>
      </c>
      <c r="L241" s="29">
        <f t="shared" si="32"/>
        <v>43.95</v>
      </c>
      <c r="M241" s="30"/>
      <c r="N241" s="40"/>
    </row>
    <row r="242" s="1" customFormat="1" spans="1:14">
      <c r="A242" s="18">
        <v>237</v>
      </c>
      <c r="B242" s="19" t="s">
        <v>1253</v>
      </c>
      <c r="C242" s="19" t="s">
        <v>19</v>
      </c>
      <c r="D242" s="19" t="s">
        <v>1254</v>
      </c>
      <c r="E242" s="20" t="s">
        <v>1255</v>
      </c>
      <c r="F242" s="21"/>
      <c r="G242" s="19">
        <v>3.5</v>
      </c>
      <c r="H242" s="22"/>
      <c r="I242" s="27">
        <f t="shared" si="23"/>
        <v>3.5</v>
      </c>
      <c r="J242" s="28" t="s">
        <v>553</v>
      </c>
      <c r="K242" s="29">
        <f t="shared" si="31"/>
        <v>10.5</v>
      </c>
      <c r="L242" s="29">
        <f t="shared" si="32"/>
        <v>52.5</v>
      </c>
      <c r="M242" s="30"/>
      <c r="N242" s="40"/>
    </row>
    <row r="243" s="1" customFormat="1" spans="1:14">
      <c r="A243" s="18">
        <v>238</v>
      </c>
      <c r="B243" s="19" t="s">
        <v>1256</v>
      </c>
      <c r="C243" s="19" t="s">
        <v>19</v>
      </c>
      <c r="D243" s="19" t="s">
        <v>1257</v>
      </c>
      <c r="E243" s="20" t="s">
        <v>1258</v>
      </c>
      <c r="F243" s="21"/>
      <c r="G243" s="19">
        <v>2.47</v>
      </c>
      <c r="H243" s="22"/>
      <c r="I243" s="27">
        <f t="shared" si="23"/>
        <v>2.47</v>
      </c>
      <c r="J243" s="28" t="s">
        <v>553</v>
      </c>
      <c r="K243" s="29">
        <f t="shared" si="31"/>
        <v>7.41</v>
      </c>
      <c r="L243" s="29">
        <f t="shared" si="32"/>
        <v>37.05</v>
      </c>
      <c r="M243" s="30"/>
      <c r="N243" s="40"/>
    </row>
    <row r="244" s="1" customFormat="1" spans="1:14">
      <c r="A244" s="18">
        <v>239</v>
      </c>
      <c r="B244" s="19" t="s">
        <v>1259</v>
      </c>
      <c r="C244" s="19" t="s">
        <v>19</v>
      </c>
      <c r="D244" s="19" t="s">
        <v>1260</v>
      </c>
      <c r="E244" s="20" t="s">
        <v>1261</v>
      </c>
      <c r="F244" s="21"/>
      <c r="G244" s="19">
        <v>3.26</v>
      </c>
      <c r="H244" s="22"/>
      <c r="I244" s="27">
        <f t="shared" si="23"/>
        <v>3.26</v>
      </c>
      <c r="J244" s="28" t="s">
        <v>553</v>
      </c>
      <c r="K244" s="29">
        <f t="shared" si="31"/>
        <v>9.78</v>
      </c>
      <c r="L244" s="29">
        <f t="shared" si="32"/>
        <v>48.9</v>
      </c>
      <c r="M244" s="30"/>
      <c r="N244" s="40"/>
    </row>
    <row r="245" s="1" customFormat="1" spans="1:14">
      <c r="A245" s="18">
        <v>240</v>
      </c>
      <c r="B245" s="19" t="s">
        <v>1262</v>
      </c>
      <c r="C245" s="19" t="s">
        <v>19</v>
      </c>
      <c r="D245" s="19" t="s">
        <v>1263</v>
      </c>
      <c r="E245" s="20" t="s">
        <v>1264</v>
      </c>
      <c r="F245" s="21"/>
      <c r="G245" s="19">
        <v>3.22</v>
      </c>
      <c r="H245" s="22"/>
      <c r="I245" s="27">
        <f t="shared" si="23"/>
        <v>3.22</v>
      </c>
      <c r="J245" s="28" t="s">
        <v>553</v>
      </c>
      <c r="K245" s="29">
        <f t="shared" si="31"/>
        <v>9.66</v>
      </c>
      <c r="L245" s="29">
        <f t="shared" si="32"/>
        <v>48.3</v>
      </c>
      <c r="M245" s="30"/>
      <c r="N245" s="40"/>
    </row>
    <row r="246" s="1" customFormat="1" spans="1:14">
      <c r="A246" s="18">
        <v>241</v>
      </c>
      <c r="B246" s="19" t="s">
        <v>1265</v>
      </c>
      <c r="C246" s="19" t="s">
        <v>19</v>
      </c>
      <c r="D246" s="19" t="s">
        <v>1266</v>
      </c>
      <c r="E246" s="20" t="s">
        <v>1267</v>
      </c>
      <c r="F246" s="21"/>
      <c r="G246" s="19">
        <v>1.16</v>
      </c>
      <c r="H246" s="22"/>
      <c r="I246" s="27">
        <f t="shared" si="23"/>
        <v>1.16</v>
      </c>
      <c r="J246" s="28" t="s">
        <v>553</v>
      </c>
      <c r="K246" s="29">
        <f t="shared" si="31"/>
        <v>3.48</v>
      </c>
      <c r="L246" s="29">
        <f t="shared" si="32"/>
        <v>17.4</v>
      </c>
      <c r="M246" s="30"/>
      <c r="N246" s="40"/>
    </row>
    <row r="247" s="1" customFormat="1" spans="1:14">
      <c r="A247" s="18">
        <v>242</v>
      </c>
      <c r="B247" s="19" t="s">
        <v>1268</v>
      </c>
      <c r="C247" s="19" t="s">
        <v>19</v>
      </c>
      <c r="D247" s="19" t="s">
        <v>1269</v>
      </c>
      <c r="E247" s="20" t="s">
        <v>1270</v>
      </c>
      <c r="F247" s="21"/>
      <c r="G247" s="19">
        <v>0.56</v>
      </c>
      <c r="H247" s="22"/>
      <c r="I247" s="27">
        <f t="shared" si="23"/>
        <v>0.56</v>
      </c>
      <c r="J247" s="28" t="s">
        <v>553</v>
      </c>
      <c r="K247" s="29">
        <f t="shared" si="31"/>
        <v>1.68</v>
      </c>
      <c r="L247" s="29">
        <f t="shared" si="32"/>
        <v>8.4</v>
      </c>
      <c r="M247" s="30"/>
      <c r="N247" s="40"/>
    </row>
    <row r="248" s="1" customFormat="1" spans="1:14">
      <c r="A248" s="18">
        <v>243</v>
      </c>
      <c r="B248" s="19" t="s">
        <v>1271</v>
      </c>
      <c r="C248" s="19" t="s">
        <v>19</v>
      </c>
      <c r="D248" s="19" t="s">
        <v>1272</v>
      </c>
      <c r="E248" s="20" t="s">
        <v>1273</v>
      </c>
      <c r="F248" s="21"/>
      <c r="G248" s="19">
        <v>3.32</v>
      </c>
      <c r="H248" s="22"/>
      <c r="I248" s="27">
        <f t="shared" si="23"/>
        <v>3.32</v>
      </c>
      <c r="J248" s="28" t="s">
        <v>553</v>
      </c>
      <c r="K248" s="29">
        <f t="shared" si="31"/>
        <v>9.96</v>
      </c>
      <c r="L248" s="29">
        <f t="shared" si="32"/>
        <v>49.8</v>
      </c>
      <c r="M248" s="30"/>
      <c r="N248" s="40"/>
    </row>
    <row r="249" s="1" customFormat="1" spans="1:14">
      <c r="A249" s="18">
        <v>244</v>
      </c>
      <c r="B249" s="19" t="s">
        <v>1274</v>
      </c>
      <c r="C249" s="19" t="s">
        <v>19</v>
      </c>
      <c r="D249" s="19" t="s">
        <v>1275</v>
      </c>
      <c r="E249" s="20" t="s">
        <v>1276</v>
      </c>
      <c r="F249" s="21"/>
      <c r="G249" s="19">
        <v>3.22</v>
      </c>
      <c r="H249" s="22"/>
      <c r="I249" s="27">
        <f t="shared" si="23"/>
        <v>3.22</v>
      </c>
      <c r="J249" s="28" t="s">
        <v>553</v>
      </c>
      <c r="K249" s="29">
        <f t="shared" si="31"/>
        <v>9.66</v>
      </c>
      <c r="L249" s="29">
        <f t="shared" si="32"/>
        <v>48.3</v>
      </c>
      <c r="M249" s="30"/>
      <c r="N249" s="40"/>
    </row>
    <row r="250" s="1" customFormat="1" spans="1:14">
      <c r="A250" s="18">
        <v>245</v>
      </c>
      <c r="B250" s="19" t="s">
        <v>1277</v>
      </c>
      <c r="C250" s="19" t="s">
        <v>19</v>
      </c>
      <c r="D250" s="19" t="s">
        <v>1278</v>
      </c>
      <c r="E250" s="20" t="s">
        <v>1279</v>
      </c>
      <c r="F250" s="21"/>
      <c r="G250" s="19">
        <v>3.22</v>
      </c>
      <c r="H250" s="22"/>
      <c r="I250" s="27">
        <f t="shared" si="23"/>
        <v>3.22</v>
      </c>
      <c r="J250" s="28" t="s">
        <v>553</v>
      </c>
      <c r="K250" s="29">
        <f t="shared" si="31"/>
        <v>9.66</v>
      </c>
      <c r="L250" s="29">
        <f t="shared" si="32"/>
        <v>48.3</v>
      </c>
      <c r="M250" s="30"/>
      <c r="N250" s="40"/>
    </row>
    <row r="251" s="1" customFormat="1" spans="1:14">
      <c r="A251" s="18">
        <v>246</v>
      </c>
      <c r="B251" s="19" t="s">
        <v>1280</v>
      </c>
      <c r="C251" s="19" t="s">
        <v>19</v>
      </c>
      <c r="D251" s="19" t="s">
        <v>1281</v>
      </c>
      <c r="E251" s="20" t="s">
        <v>1282</v>
      </c>
      <c r="F251" s="21"/>
      <c r="G251" s="19">
        <v>1.72</v>
      </c>
      <c r="H251" s="22"/>
      <c r="I251" s="27">
        <f t="shared" si="23"/>
        <v>1.72</v>
      </c>
      <c r="J251" s="28" t="s">
        <v>553</v>
      </c>
      <c r="K251" s="29">
        <f t="shared" si="31"/>
        <v>5.16</v>
      </c>
      <c r="L251" s="29">
        <f t="shared" si="32"/>
        <v>25.8</v>
      </c>
      <c r="M251" s="30"/>
      <c r="N251" s="40"/>
    </row>
    <row r="252" s="1" customFormat="1" spans="1:14">
      <c r="A252" s="18">
        <v>247</v>
      </c>
      <c r="B252" s="19" t="s">
        <v>1283</v>
      </c>
      <c r="C252" s="19" t="s">
        <v>19</v>
      </c>
      <c r="D252" s="19" t="s">
        <v>1284</v>
      </c>
      <c r="E252" s="20" t="s">
        <v>1285</v>
      </c>
      <c r="F252" s="21"/>
      <c r="G252" s="19">
        <v>3.87</v>
      </c>
      <c r="H252" s="22"/>
      <c r="I252" s="27">
        <f t="shared" si="23"/>
        <v>3.87</v>
      </c>
      <c r="J252" s="28" t="s">
        <v>553</v>
      </c>
      <c r="K252" s="29">
        <f t="shared" si="31"/>
        <v>11.61</v>
      </c>
      <c r="L252" s="29">
        <f t="shared" si="32"/>
        <v>58.05</v>
      </c>
      <c r="M252" s="30"/>
      <c r="N252" s="40"/>
    </row>
    <row r="253" s="1" customFormat="1" spans="1:14">
      <c r="A253" s="18">
        <v>248</v>
      </c>
      <c r="B253" s="19" t="s">
        <v>1286</v>
      </c>
      <c r="C253" s="19" t="s">
        <v>19</v>
      </c>
      <c r="D253" s="19" t="s">
        <v>1287</v>
      </c>
      <c r="E253" s="20" t="s">
        <v>1288</v>
      </c>
      <c r="F253" s="21"/>
      <c r="G253" s="19">
        <v>3.35</v>
      </c>
      <c r="H253" s="22"/>
      <c r="I253" s="27">
        <f t="shared" si="23"/>
        <v>3.35</v>
      </c>
      <c r="J253" s="28" t="s">
        <v>553</v>
      </c>
      <c r="K253" s="29">
        <f t="shared" si="31"/>
        <v>10.05</v>
      </c>
      <c r="L253" s="29">
        <f t="shared" si="32"/>
        <v>50.25</v>
      </c>
      <c r="M253" s="30"/>
      <c r="N253" s="40"/>
    </row>
    <row r="254" s="1" customFormat="1" spans="1:14">
      <c r="A254" s="18">
        <v>249</v>
      </c>
      <c r="B254" s="19" t="s">
        <v>1289</v>
      </c>
      <c r="C254" s="19" t="s">
        <v>19</v>
      </c>
      <c r="D254" s="19" t="s">
        <v>1290</v>
      </c>
      <c r="E254" s="20" t="s">
        <v>1291</v>
      </c>
      <c r="F254" s="21"/>
      <c r="G254" s="19">
        <v>3.7</v>
      </c>
      <c r="H254" s="22"/>
      <c r="I254" s="27">
        <f t="shared" si="23"/>
        <v>3.7</v>
      </c>
      <c r="J254" s="28" t="s">
        <v>553</v>
      </c>
      <c r="K254" s="29">
        <f t="shared" si="31"/>
        <v>11.1</v>
      </c>
      <c r="L254" s="29">
        <f t="shared" si="32"/>
        <v>55.5</v>
      </c>
      <c r="M254" s="30"/>
      <c r="N254" s="40"/>
    </row>
    <row r="255" s="1" customFormat="1" spans="1:14">
      <c r="A255" s="18">
        <v>250</v>
      </c>
      <c r="B255" s="19" t="s">
        <v>1292</v>
      </c>
      <c r="C255" s="19" t="s">
        <v>19</v>
      </c>
      <c r="D255" s="19" t="s">
        <v>1293</v>
      </c>
      <c r="E255" s="20" t="s">
        <v>1294</v>
      </c>
      <c r="F255" s="21"/>
      <c r="G255" s="19">
        <v>2.76</v>
      </c>
      <c r="H255" s="22"/>
      <c r="I255" s="27">
        <f t="shared" si="23"/>
        <v>2.76</v>
      </c>
      <c r="J255" s="28" t="s">
        <v>553</v>
      </c>
      <c r="K255" s="29">
        <f t="shared" ref="K255:K292" si="33">I255*3</f>
        <v>8.28</v>
      </c>
      <c r="L255" s="29">
        <f t="shared" ref="L255:L292" si="34">I255*15</f>
        <v>41.4</v>
      </c>
      <c r="M255" s="30"/>
      <c r="N255" s="40"/>
    </row>
    <row r="256" s="1" customFormat="1" spans="1:14">
      <c r="A256" s="18">
        <v>251</v>
      </c>
      <c r="B256" s="19" t="s">
        <v>758</v>
      </c>
      <c r="C256" s="19" t="s">
        <v>19</v>
      </c>
      <c r="D256" s="19" t="s">
        <v>1295</v>
      </c>
      <c r="E256" s="20" t="s">
        <v>1296</v>
      </c>
      <c r="F256" s="21"/>
      <c r="G256" s="19">
        <v>4.99</v>
      </c>
      <c r="H256" s="22"/>
      <c r="I256" s="27">
        <f t="shared" si="23"/>
        <v>4.99</v>
      </c>
      <c r="J256" s="28" t="s">
        <v>553</v>
      </c>
      <c r="K256" s="29">
        <f t="shared" si="33"/>
        <v>14.97</v>
      </c>
      <c r="L256" s="29">
        <f t="shared" si="34"/>
        <v>74.85</v>
      </c>
      <c r="M256" s="30"/>
      <c r="N256" s="40"/>
    </row>
    <row r="257" s="1" customFormat="1" spans="1:14">
      <c r="A257" s="18">
        <v>252</v>
      </c>
      <c r="B257" s="19" t="s">
        <v>1297</v>
      </c>
      <c r="C257" s="19" t="s">
        <v>19</v>
      </c>
      <c r="D257" s="19" t="s">
        <v>1298</v>
      </c>
      <c r="E257" s="20" t="s">
        <v>1299</v>
      </c>
      <c r="F257" s="21"/>
      <c r="G257" s="19">
        <v>2.74</v>
      </c>
      <c r="H257" s="22"/>
      <c r="I257" s="27">
        <f t="shared" si="23"/>
        <v>2.74</v>
      </c>
      <c r="J257" s="28" t="s">
        <v>553</v>
      </c>
      <c r="K257" s="29">
        <f t="shared" si="33"/>
        <v>8.22</v>
      </c>
      <c r="L257" s="29">
        <f t="shared" si="34"/>
        <v>41.1</v>
      </c>
      <c r="M257" s="30"/>
      <c r="N257" s="40"/>
    </row>
    <row r="258" s="1" customFormat="1" spans="1:14">
      <c r="A258" s="18">
        <v>253</v>
      </c>
      <c r="B258" s="19" t="s">
        <v>1300</v>
      </c>
      <c r="C258" s="19" t="s">
        <v>19</v>
      </c>
      <c r="D258" s="19" t="s">
        <v>1301</v>
      </c>
      <c r="E258" s="20" t="s">
        <v>1302</v>
      </c>
      <c r="F258" s="21"/>
      <c r="G258" s="19">
        <v>1.45</v>
      </c>
      <c r="H258" s="22"/>
      <c r="I258" s="27">
        <f t="shared" si="23"/>
        <v>1.45</v>
      </c>
      <c r="J258" s="28" t="s">
        <v>553</v>
      </c>
      <c r="K258" s="29">
        <f t="shared" si="33"/>
        <v>4.35</v>
      </c>
      <c r="L258" s="29">
        <f t="shared" si="34"/>
        <v>21.75</v>
      </c>
      <c r="M258" s="30"/>
      <c r="N258" s="40"/>
    </row>
    <row r="259" s="1" customFormat="1" spans="1:14">
      <c r="A259" s="18">
        <v>254</v>
      </c>
      <c r="B259" s="19" t="s">
        <v>1303</v>
      </c>
      <c r="C259" s="19" t="s">
        <v>19</v>
      </c>
      <c r="D259" s="19" t="s">
        <v>1304</v>
      </c>
      <c r="E259" s="20" t="s">
        <v>1305</v>
      </c>
      <c r="F259" s="21"/>
      <c r="G259" s="19">
        <v>2.22</v>
      </c>
      <c r="H259" s="22"/>
      <c r="I259" s="27">
        <f t="shared" ref="I259:I322" si="35">G259</f>
        <v>2.22</v>
      </c>
      <c r="J259" s="28" t="s">
        <v>553</v>
      </c>
      <c r="K259" s="29">
        <f t="shared" si="33"/>
        <v>6.66</v>
      </c>
      <c r="L259" s="29">
        <f t="shared" si="34"/>
        <v>33.3</v>
      </c>
      <c r="M259" s="30"/>
      <c r="N259" s="40"/>
    </row>
    <row r="260" s="1" customFormat="1" spans="1:14">
      <c r="A260" s="18">
        <v>255</v>
      </c>
      <c r="B260" s="19" t="s">
        <v>1306</v>
      </c>
      <c r="C260" s="19" t="s">
        <v>19</v>
      </c>
      <c r="D260" s="19" t="s">
        <v>1307</v>
      </c>
      <c r="E260" s="20" t="s">
        <v>1308</v>
      </c>
      <c r="F260" s="21"/>
      <c r="G260" s="19">
        <v>0.86</v>
      </c>
      <c r="H260" s="22"/>
      <c r="I260" s="27">
        <f t="shared" si="35"/>
        <v>0.86</v>
      </c>
      <c r="J260" s="28" t="s">
        <v>553</v>
      </c>
      <c r="K260" s="29">
        <f t="shared" si="33"/>
        <v>2.58</v>
      </c>
      <c r="L260" s="29">
        <f t="shared" si="34"/>
        <v>12.9</v>
      </c>
      <c r="M260" s="30"/>
      <c r="N260" s="40"/>
    </row>
    <row r="261" s="1" customFormat="1" spans="1:14">
      <c r="A261" s="18">
        <v>256</v>
      </c>
      <c r="B261" s="19" t="s">
        <v>1309</v>
      </c>
      <c r="C261" s="19" t="s">
        <v>19</v>
      </c>
      <c r="D261" s="19" t="s">
        <v>1310</v>
      </c>
      <c r="E261" s="20" t="s">
        <v>1311</v>
      </c>
      <c r="F261" s="21"/>
      <c r="G261" s="19">
        <v>1.09</v>
      </c>
      <c r="H261" s="22"/>
      <c r="I261" s="27">
        <f t="shared" si="35"/>
        <v>1.09</v>
      </c>
      <c r="J261" s="28" t="s">
        <v>553</v>
      </c>
      <c r="K261" s="29">
        <f t="shared" si="33"/>
        <v>3.27</v>
      </c>
      <c r="L261" s="29">
        <f t="shared" si="34"/>
        <v>16.35</v>
      </c>
      <c r="M261" s="30"/>
      <c r="N261" s="40"/>
    </row>
    <row r="262" s="1" customFormat="1" spans="1:14">
      <c r="A262" s="18">
        <v>257</v>
      </c>
      <c r="B262" s="19" t="s">
        <v>1312</v>
      </c>
      <c r="C262" s="19" t="s">
        <v>19</v>
      </c>
      <c r="D262" s="19" t="s">
        <v>1313</v>
      </c>
      <c r="E262" s="20" t="s">
        <v>1314</v>
      </c>
      <c r="F262" s="21"/>
      <c r="G262" s="19">
        <v>1.16</v>
      </c>
      <c r="H262" s="22"/>
      <c r="I262" s="27">
        <f t="shared" si="35"/>
        <v>1.16</v>
      </c>
      <c r="J262" s="28" t="s">
        <v>553</v>
      </c>
      <c r="K262" s="29">
        <f t="shared" si="33"/>
        <v>3.48</v>
      </c>
      <c r="L262" s="29">
        <f t="shared" si="34"/>
        <v>17.4</v>
      </c>
      <c r="M262" s="30"/>
      <c r="N262" s="40"/>
    </row>
    <row r="263" s="1" customFormat="1" spans="1:14">
      <c r="A263" s="18">
        <v>258</v>
      </c>
      <c r="B263" s="19" t="s">
        <v>722</v>
      </c>
      <c r="C263" s="19" t="s">
        <v>19</v>
      </c>
      <c r="D263" s="19" t="s">
        <v>1315</v>
      </c>
      <c r="E263" s="20" t="s">
        <v>1316</v>
      </c>
      <c r="F263" s="21"/>
      <c r="G263" s="19">
        <v>1.63</v>
      </c>
      <c r="H263" s="22"/>
      <c r="I263" s="27">
        <f t="shared" si="35"/>
        <v>1.63</v>
      </c>
      <c r="J263" s="28" t="s">
        <v>553</v>
      </c>
      <c r="K263" s="29">
        <f t="shared" si="33"/>
        <v>4.89</v>
      </c>
      <c r="L263" s="29">
        <f t="shared" si="34"/>
        <v>24.45</v>
      </c>
      <c r="M263" s="30"/>
      <c r="N263" s="40"/>
    </row>
    <row r="264" s="1" customFormat="1" spans="1:14">
      <c r="A264" s="18">
        <v>259</v>
      </c>
      <c r="B264" s="19" t="s">
        <v>1317</v>
      </c>
      <c r="C264" s="19" t="s">
        <v>19</v>
      </c>
      <c r="D264" s="19" t="s">
        <v>1318</v>
      </c>
      <c r="E264" s="20" t="s">
        <v>1319</v>
      </c>
      <c r="F264" s="21"/>
      <c r="G264" s="19">
        <v>1.09</v>
      </c>
      <c r="H264" s="22"/>
      <c r="I264" s="27">
        <f t="shared" si="35"/>
        <v>1.09</v>
      </c>
      <c r="J264" s="28" t="s">
        <v>553</v>
      </c>
      <c r="K264" s="29">
        <f t="shared" si="33"/>
        <v>3.27</v>
      </c>
      <c r="L264" s="29">
        <f t="shared" si="34"/>
        <v>16.35</v>
      </c>
      <c r="M264" s="30"/>
      <c r="N264" s="40"/>
    </row>
    <row r="265" s="1" customFormat="1" spans="1:14">
      <c r="A265" s="18">
        <v>260</v>
      </c>
      <c r="B265" s="19" t="s">
        <v>1320</v>
      </c>
      <c r="C265" s="19" t="s">
        <v>19</v>
      </c>
      <c r="D265" s="19" t="s">
        <v>1321</v>
      </c>
      <c r="E265" s="20" t="s">
        <v>1322</v>
      </c>
      <c r="F265" s="21"/>
      <c r="G265" s="19">
        <v>5.89</v>
      </c>
      <c r="H265" s="22"/>
      <c r="I265" s="27">
        <f t="shared" si="35"/>
        <v>5.89</v>
      </c>
      <c r="J265" s="28" t="s">
        <v>553</v>
      </c>
      <c r="K265" s="29">
        <f t="shared" si="33"/>
        <v>17.67</v>
      </c>
      <c r="L265" s="29">
        <f t="shared" si="34"/>
        <v>88.35</v>
      </c>
      <c r="M265" s="30"/>
      <c r="N265" s="40"/>
    </row>
    <row r="266" s="1" customFormat="1" spans="1:14">
      <c r="A266" s="18">
        <v>261</v>
      </c>
      <c r="B266" s="19" t="s">
        <v>1323</v>
      </c>
      <c r="C266" s="19" t="s">
        <v>19</v>
      </c>
      <c r="D266" s="19" t="s">
        <v>1324</v>
      </c>
      <c r="E266" s="20" t="s">
        <v>1325</v>
      </c>
      <c r="F266" s="21"/>
      <c r="G266" s="19">
        <v>2.85</v>
      </c>
      <c r="H266" s="22"/>
      <c r="I266" s="27">
        <f t="shared" si="35"/>
        <v>2.85</v>
      </c>
      <c r="J266" s="28" t="s">
        <v>553</v>
      </c>
      <c r="K266" s="29">
        <f t="shared" si="33"/>
        <v>8.55</v>
      </c>
      <c r="L266" s="29">
        <f t="shared" si="34"/>
        <v>42.75</v>
      </c>
      <c r="M266" s="30"/>
      <c r="N266" s="40"/>
    </row>
    <row r="267" s="1" customFormat="1" spans="1:14">
      <c r="A267" s="18">
        <v>262</v>
      </c>
      <c r="B267" s="19" t="s">
        <v>1326</v>
      </c>
      <c r="C267" s="19" t="s">
        <v>19</v>
      </c>
      <c r="D267" s="19" t="s">
        <v>1327</v>
      </c>
      <c r="E267" s="20" t="s">
        <v>1328</v>
      </c>
      <c r="F267" s="21"/>
      <c r="G267" s="19">
        <v>1.9</v>
      </c>
      <c r="H267" s="22"/>
      <c r="I267" s="27">
        <f t="shared" si="35"/>
        <v>1.9</v>
      </c>
      <c r="J267" s="28" t="s">
        <v>553</v>
      </c>
      <c r="K267" s="29">
        <f t="shared" si="33"/>
        <v>5.7</v>
      </c>
      <c r="L267" s="29">
        <f t="shared" si="34"/>
        <v>28.5</v>
      </c>
      <c r="M267" s="30"/>
      <c r="N267" s="40"/>
    </row>
    <row r="268" s="1" customFormat="1" spans="1:14">
      <c r="A268" s="18">
        <v>263</v>
      </c>
      <c r="B268" s="19" t="s">
        <v>1329</v>
      </c>
      <c r="C268" s="19" t="s">
        <v>19</v>
      </c>
      <c r="D268" s="19" t="s">
        <v>1330</v>
      </c>
      <c r="E268" s="20" t="s">
        <v>1331</v>
      </c>
      <c r="F268" s="21"/>
      <c r="G268" s="19">
        <v>1.36</v>
      </c>
      <c r="H268" s="22"/>
      <c r="I268" s="27">
        <f t="shared" si="35"/>
        <v>1.36</v>
      </c>
      <c r="J268" s="28" t="s">
        <v>553</v>
      </c>
      <c r="K268" s="29">
        <f t="shared" si="33"/>
        <v>4.08</v>
      </c>
      <c r="L268" s="29">
        <f t="shared" si="34"/>
        <v>20.4</v>
      </c>
      <c r="M268" s="30"/>
      <c r="N268" s="40"/>
    </row>
    <row r="269" s="1" customFormat="1" spans="1:14">
      <c r="A269" s="18">
        <v>264</v>
      </c>
      <c r="B269" s="19" t="s">
        <v>1332</v>
      </c>
      <c r="C269" s="19" t="s">
        <v>19</v>
      </c>
      <c r="D269" s="19" t="s">
        <v>1333</v>
      </c>
      <c r="E269" s="20" t="s">
        <v>1334</v>
      </c>
      <c r="F269" s="21"/>
      <c r="G269" s="19">
        <v>1.25</v>
      </c>
      <c r="H269" s="22"/>
      <c r="I269" s="27">
        <f t="shared" si="35"/>
        <v>1.25</v>
      </c>
      <c r="J269" s="28" t="s">
        <v>553</v>
      </c>
      <c r="K269" s="29">
        <f t="shared" si="33"/>
        <v>3.75</v>
      </c>
      <c r="L269" s="29">
        <f t="shared" si="34"/>
        <v>18.75</v>
      </c>
      <c r="M269" s="30"/>
      <c r="N269" s="40"/>
    </row>
    <row r="270" s="1" customFormat="1" spans="1:14">
      <c r="A270" s="18">
        <v>265</v>
      </c>
      <c r="B270" s="19" t="s">
        <v>1335</v>
      </c>
      <c r="C270" s="19" t="s">
        <v>19</v>
      </c>
      <c r="D270" s="19" t="s">
        <v>1336</v>
      </c>
      <c r="E270" s="20" t="s">
        <v>1337</v>
      </c>
      <c r="F270" s="21"/>
      <c r="G270" s="19">
        <v>1.67</v>
      </c>
      <c r="H270" s="22"/>
      <c r="I270" s="27">
        <f t="shared" si="35"/>
        <v>1.67</v>
      </c>
      <c r="J270" s="28" t="s">
        <v>553</v>
      </c>
      <c r="K270" s="29">
        <f t="shared" si="33"/>
        <v>5.01</v>
      </c>
      <c r="L270" s="29">
        <f t="shared" si="34"/>
        <v>25.05</v>
      </c>
      <c r="M270" s="30"/>
      <c r="N270" s="40"/>
    </row>
    <row r="271" s="1" customFormat="1" spans="1:14">
      <c r="A271" s="18">
        <v>266</v>
      </c>
      <c r="B271" s="19" t="s">
        <v>1338</v>
      </c>
      <c r="C271" s="19" t="s">
        <v>19</v>
      </c>
      <c r="D271" s="19" t="s">
        <v>1339</v>
      </c>
      <c r="E271" s="20" t="s">
        <v>1340</v>
      </c>
      <c r="F271" s="21"/>
      <c r="G271" s="19">
        <v>3.28</v>
      </c>
      <c r="H271" s="22"/>
      <c r="I271" s="27">
        <f t="shared" si="35"/>
        <v>3.28</v>
      </c>
      <c r="J271" s="28" t="s">
        <v>553</v>
      </c>
      <c r="K271" s="29">
        <f t="shared" si="33"/>
        <v>9.84</v>
      </c>
      <c r="L271" s="29">
        <f t="shared" si="34"/>
        <v>49.2</v>
      </c>
      <c r="M271" s="30"/>
      <c r="N271" s="40"/>
    </row>
    <row r="272" s="1" customFormat="1" spans="1:14">
      <c r="A272" s="18">
        <v>267</v>
      </c>
      <c r="B272" s="19" t="s">
        <v>1341</v>
      </c>
      <c r="C272" s="19" t="s">
        <v>19</v>
      </c>
      <c r="D272" s="19" t="s">
        <v>1342</v>
      </c>
      <c r="E272" s="20" t="s">
        <v>1343</v>
      </c>
      <c r="F272" s="21"/>
      <c r="G272" s="19">
        <v>1.09</v>
      </c>
      <c r="H272" s="22"/>
      <c r="I272" s="27">
        <f t="shared" si="35"/>
        <v>1.09</v>
      </c>
      <c r="J272" s="28" t="s">
        <v>553</v>
      </c>
      <c r="K272" s="29">
        <f t="shared" si="33"/>
        <v>3.27</v>
      </c>
      <c r="L272" s="29">
        <f t="shared" si="34"/>
        <v>16.35</v>
      </c>
      <c r="M272" s="30"/>
      <c r="N272" s="40"/>
    </row>
    <row r="273" s="1" customFormat="1" spans="1:14">
      <c r="A273" s="18">
        <v>268</v>
      </c>
      <c r="B273" s="19" t="s">
        <v>1344</v>
      </c>
      <c r="C273" s="19" t="s">
        <v>19</v>
      </c>
      <c r="D273" s="19" t="s">
        <v>1345</v>
      </c>
      <c r="E273" s="20" t="s">
        <v>1346</v>
      </c>
      <c r="F273" s="21"/>
      <c r="G273" s="19">
        <v>3.04</v>
      </c>
      <c r="H273" s="22"/>
      <c r="I273" s="27">
        <f t="shared" si="35"/>
        <v>3.04</v>
      </c>
      <c r="J273" s="28" t="s">
        <v>553</v>
      </c>
      <c r="K273" s="29">
        <f t="shared" si="33"/>
        <v>9.12</v>
      </c>
      <c r="L273" s="29">
        <f t="shared" si="34"/>
        <v>45.6</v>
      </c>
      <c r="M273" s="30"/>
      <c r="N273" s="40"/>
    </row>
    <row r="274" s="1" customFormat="1" spans="1:14">
      <c r="A274" s="18">
        <v>269</v>
      </c>
      <c r="B274" s="19" t="s">
        <v>1347</v>
      </c>
      <c r="C274" s="19" t="s">
        <v>19</v>
      </c>
      <c r="D274" s="19" t="s">
        <v>1348</v>
      </c>
      <c r="E274" s="20" t="s">
        <v>1349</v>
      </c>
      <c r="F274" s="21"/>
      <c r="G274" s="19">
        <v>1.81</v>
      </c>
      <c r="H274" s="22"/>
      <c r="I274" s="27">
        <f t="shared" si="35"/>
        <v>1.81</v>
      </c>
      <c r="J274" s="28" t="s">
        <v>553</v>
      </c>
      <c r="K274" s="29">
        <f t="shared" si="33"/>
        <v>5.43</v>
      </c>
      <c r="L274" s="29">
        <f t="shared" si="34"/>
        <v>27.15</v>
      </c>
      <c r="M274" s="30"/>
      <c r="N274" s="40"/>
    </row>
    <row r="275" s="1" customFormat="1" spans="1:14">
      <c r="A275" s="18">
        <v>270</v>
      </c>
      <c r="B275" s="19" t="s">
        <v>1350</v>
      </c>
      <c r="C275" s="19" t="s">
        <v>19</v>
      </c>
      <c r="D275" s="19" t="s">
        <v>1351</v>
      </c>
      <c r="E275" s="20" t="s">
        <v>1352</v>
      </c>
      <c r="F275" s="21"/>
      <c r="G275" s="19">
        <v>2.89</v>
      </c>
      <c r="H275" s="22"/>
      <c r="I275" s="27">
        <f t="shared" si="35"/>
        <v>2.89</v>
      </c>
      <c r="J275" s="28" t="s">
        <v>553</v>
      </c>
      <c r="K275" s="29">
        <f t="shared" si="33"/>
        <v>8.67</v>
      </c>
      <c r="L275" s="29">
        <f t="shared" si="34"/>
        <v>43.35</v>
      </c>
      <c r="M275" s="30"/>
      <c r="N275" s="40"/>
    </row>
    <row r="276" s="1" customFormat="1" spans="1:14">
      <c r="A276" s="18">
        <v>271</v>
      </c>
      <c r="B276" s="19" t="s">
        <v>1353</v>
      </c>
      <c r="C276" s="19" t="s">
        <v>904</v>
      </c>
      <c r="D276" s="19" t="s">
        <v>1354</v>
      </c>
      <c r="E276" s="20" t="s">
        <v>1355</v>
      </c>
      <c r="F276" s="21"/>
      <c r="G276" s="19">
        <v>1.59</v>
      </c>
      <c r="H276" s="22"/>
      <c r="I276" s="27">
        <f t="shared" si="35"/>
        <v>1.59</v>
      </c>
      <c r="J276" s="28" t="s">
        <v>553</v>
      </c>
      <c r="K276" s="29">
        <f t="shared" si="33"/>
        <v>4.77</v>
      </c>
      <c r="L276" s="29">
        <f t="shared" si="34"/>
        <v>23.85</v>
      </c>
      <c r="M276" s="30"/>
      <c r="N276" s="40"/>
    </row>
    <row r="277" s="1" customFormat="1" spans="1:14">
      <c r="A277" s="18">
        <v>272</v>
      </c>
      <c r="B277" s="19" t="s">
        <v>1356</v>
      </c>
      <c r="C277" s="19" t="s">
        <v>19</v>
      </c>
      <c r="D277" s="19" t="s">
        <v>1357</v>
      </c>
      <c r="E277" s="20" t="s">
        <v>1358</v>
      </c>
      <c r="F277" s="21"/>
      <c r="G277" s="19">
        <v>3.52</v>
      </c>
      <c r="H277" s="22"/>
      <c r="I277" s="27">
        <f t="shared" si="35"/>
        <v>3.52</v>
      </c>
      <c r="J277" s="28" t="s">
        <v>553</v>
      </c>
      <c r="K277" s="29">
        <f t="shared" si="33"/>
        <v>10.56</v>
      </c>
      <c r="L277" s="29">
        <f t="shared" si="34"/>
        <v>52.8</v>
      </c>
      <c r="M277" s="30"/>
      <c r="N277" s="40"/>
    </row>
    <row r="278" s="1" customFormat="1" spans="1:14">
      <c r="A278" s="18">
        <v>273</v>
      </c>
      <c r="B278" s="19" t="s">
        <v>1359</v>
      </c>
      <c r="C278" s="19" t="s">
        <v>19</v>
      </c>
      <c r="D278" s="19" t="s">
        <v>1360</v>
      </c>
      <c r="E278" s="20" t="s">
        <v>1361</v>
      </c>
      <c r="F278" s="21"/>
      <c r="G278" s="19">
        <v>3.53</v>
      </c>
      <c r="H278" s="22"/>
      <c r="I278" s="27">
        <f t="shared" si="35"/>
        <v>3.53</v>
      </c>
      <c r="J278" s="28" t="s">
        <v>553</v>
      </c>
      <c r="K278" s="29">
        <f t="shared" si="33"/>
        <v>10.59</v>
      </c>
      <c r="L278" s="29">
        <f t="shared" si="34"/>
        <v>52.95</v>
      </c>
      <c r="M278" s="30"/>
      <c r="N278" s="40"/>
    </row>
    <row r="279" s="1" customFormat="1" spans="1:14">
      <c r="A279" s="18">
        <v>274</v>
      </c>
      <c r="B279" s="19" t="s">
        <v>1362</v>
      </c>
      <c r="C279" s="19" t="s">
        <v>19</v>
      </c>
      <c r="D279" s="19" t="s">
        <v>1363</v>
      </c>
      <c r="E279" s="20" t="s">
        <v>1364</v>
      </c>
      <c r="F279" s="21"/>
      <c r="G279" s="19">
        <v>2.96</v>
      </c>
      <c r="H279" s="22"/>
      <c r="I279" s="27">
        <f t="shared" si="35"/>
        <v>2.96</v>
      </c>
      <c r="J279" s="28" t="s">
        <v>553</v>
      </c>
      <c r="K279" s="29">
        <f t="shared" si="33"/>
        <v>8.88</v>
      </c>
      <c r="L279" s="29">
        <f t="shared" si="34"/>
        <v>44.4</v>
      </c>
      <c r="M279" s="30"/>
      <c r="N279" s="40"/>
    </row>
    <row r="280" s="1" customFormat="1" spans="1:14">
      <c r="A280" s="18">
        <v>275</v>
      </c>
      <c r="B280" s="19" t="s">
        <v>1365</v>
      </c>
      <c r="C280" s="19" t="s">
        <v>19</v>
      </c>
      <c r="D280" s="19" t="s">
        <v>1366</v>
      </c>
      <c r="E280" s="20" t="s">
        <v>1367</v>
      </c>
      <c r="F280" s="21"/>
      <c r="G280" s="19">
        <v>1.53</v>
      </c>
      <c r="H280" s="22"/>
      <c r="I280" s="27">
        <f t="shared" si="35"/>
        <v>1.53</v>
      </c>
      <c r="J280" s="28" t="s">
        <v>553</v>
      </c>
      <c r="K280" s="29">
        <f t="shared" si="33"/>
        <v>4.59</v>
      </c>
      <c r="L280" s="29">
        <f t="shared" si="34"/>
        <v>22.95</v>
      </c>
      <c r="M280" s="30"/>
      <c r="N280" s="40"/>
    </row>
    <row r="281" s="1" customFormat="1" spans="1:14">
      <c r="A281" s="18">
        <v>276</v>
      </c>
      <c r="B281" s="19" t="s">
        <v>1368</v>
      </c>
      <c r="C281" s="19" t="s">
        <v>19</v>
      </c>
      <c r="D281" s="19" t="s">
        <v>1369</v>
      </c>
      <c r="E281" s="20" t="s">
        <v>1370</v>
      </c>
      <c r="F281" s="21"/>
      <c r="G281" s="19">
        <v>2.32</v>
      </c>
      <c r="H281" s="22"/>
      <c r="I281" s="27">
        <f t="shared" si="35"/>
        <v>2.32</v>
      </c>
      <c r="J281" s="28" t="s">
        <v>553</v>
      </c>
      <c r="K281" s="29">
        <f t="shared" si="33"/>
        <v>6.96</v>
      </c>
      <c r="L281" s="29">
        <f t="shared" si="34"/>
        <v>34.8</v>
      </c>
      <c r="M281" s="30"/>
      <c r="N281" s="40"/>
    </row>
    <row r="282" s="1" customFormat="1" spans="1:14">
      <c r="A282" s="18">
        <v>277</v>
      </c>
      <c r="B282" s="19" t="s">
        <v>1371</v>
      </c>
      <c r="C282" s="19" t="s">
        <v>19</v>
      </c>
      <c r="D282" s="19" t="s">
        <v>1372</v>
      </c>
      <c r="E282" s="20" t="s">
        <v>1373</v>
      </c>
      <c r="F282" s="21"/>
      <c r="G282" s="19">
        <v>2.96</v>
      </c>
      <c r="H282" s="22"/>
      <c r="I282" s="27">
        <f t="shared" si="35"/>
        <v>2.96</v>
      </c>
      <c r="J282" s="28" t="s">
        <v>553</v>
      </c>
      <c r="K282" s="29">
        <f t="shared" si="33"/>
        <v>8.88</v>
      </c>
      <c r="L282" s="29">
        <f t="shared" si="34"/>
        <v>44.4</v>
      </c>
      <c r="M282" s="30"/>
      <c r="N282" s="40"/>
    </row>
    <row r="283" s="1" customFormat="1" spans="1:14">
      <c r="A283" s="18">
        <v>278</v>
      </c>
      <c r="B283" s="19" t="s">
        <v>1374</v>
      </c>
      <c r="C283" s="19" t="s">
        <v>19</v>
      </c>
      <c r="D283" s="19" t="s">
        <v>1375</v>
      </c>
      <c r="E283" s="20" t="s">
        <v>1376</v>
      </c>
      <c r="F283" s="21"/>
      <c r="G283" s="19">
        <v>0.98</v>
      </c>
      <c r="H283" s="22"/>
      <c r="I283" s="27">
        <f t="shared" si="35"/>
        <v>0.98</v>
      </c>
      <c r="J283" s="28" t="s">
        <v>553</v>
      </c>
      <c r="K283" s="29">
        <f t="shared" si="33"/>
        <v>2.94</v>
      </c>
      <c r="L283" s="29">
        <f t="shared" si="34"/>
        <v>14.7</v>
      </c>
      <c r="M283" s="30"/>
      <c r="N283" s="40"/>
    </row>
    <row r="284" s="1" customFormat="1" spans="1:14">
      <c r="A284" s="18">
        <v>279</v>
      </c>
      <c r="B284" s="19" t="s">
        <v>1377</v>
      </c>
      <c r="C284" s="19" t="s">
        <v>19</v>
      </c>
      <c r="D284" s="19" t="s">
        <v>1378</v>
      </c>
      <c r="E284" s="20" t="s">
        <v>1379</v>
      </c>
      <c r="F284" s="21"/>
      <c r="G284" s="19">
        <v>1.97</v>
      </c>
      <c r="H284" s="22"/>
      <c r="I284" s="27">
        <f t="shared" si="35"/>
        <v>1.97</v>
      </c>
      <c r="J284" s="28" t="s">
        <v>553</v>
      </c>
      <c r="K284" s="29">
        <f t="shared" si="33"/>
        <v>5.91</v>
      </c>
      <c r="L284" s="29">
        <f t="shared" si="34"/>
        <v>29.55</v>
      </c>
      <c r="M284" s="30"/>
      <c r="N284" s="40"/>
    </row>
    <row r="285" s="1" customFormat="1" spans="1:14">
      <c r="A285" s="18">
        <v>280</v>
      </c>
      <c r="B285" s="19" t="s">
        <v>1380</v>
      </c>
      <c r="C285" s="19" t="s">
        <v>19</v>
      </c>
      <c r="D285" s="19" t="s">
        <v>1381</v>
      </c>
      <c r="E285" s="20" t="s">
        <v>1382</v>
      </c>
      <c r="F285" s="21"/>
      <c r="G285" s="19">
        <v>1.53</v>
      </c>
      <c r="H285" s="22"/>
      <c r="I285" s="27">
        <f t="shared" si="35"/>
        <v>1.53</v>
      </c>
      <c r="J285" s="28" t="s">
        <v>553</v>
      </c>
      <c r="K285" s="29">
        <f t="shared" si="33"/>
        <v>4.59</v>
      </c>
      <c r="L285" s="29">
        <f t="shared" si="34"/>
        <v>22.95</v>
      </c>
      <c r="M285" s="30"/>
      <c r="N285" s="40"/>
    </row>
    <row r="286" s="1" customFormat="1" spans="1:14">
      <c r="A286" s="18">
        <v>281</v>
      </c>
      <c r="B286" s="19" t="s">
        <v>1383</v>
      </c>
      <c r="C286" s="19" t="s">
        <v>19</v>
      </c>
      <c r="D286" s="19" t="s">
        <v>1384</v>
      </c>
      <c r="E286" s="20" t="s">
        <v>1385</v>
      </c>
      <c r="F286" s="21"/>
      <c r="G286" s="19">
        <v>2.96</v>
      </c>
      <c r="H286" s="22"/>
      <c r="I286" s="27">
        <f t="shared" si="35"/>
        <v>2.96</v>
      </c>
      <c r="J286" s="28" t="s">
        <v>553</v>
      </c>
      <c r="K286" s="29">
        <f t="shared" si="33"/>
        <v>8.88</v>
      </c>
      <c r="L286" s="29">
        <f t="shared" si="34"/>
        <v>44.4</v>
      </c>
      <c r="M286" s="30"/>
      <c r="N286" s="40"/>
    </row>
    <row r="287" s="1" customFormat="1" spans="1:14">
      <c r="A287" s="18">
        <v>282</v>
      </c>
      <c r="B287" s="19" t="s">
        <v>1092</v>
      </c>
      <c r="C287" s="19" t="s">
        <v>19</v>
      </c>
      <c r="D287" s="19" t="s">
        <v>1386</v>
      </c>
      <c r="E287" s="20" t="s">
        <v>1387</v>
      </c>
      <c r="F287" s="21"/>
      <c r="G287" s="19">
        <v>1.87</v>
      </c>
      <c r="H287" s="22"/>
      <c r="I287" s="27">
        <f t="shared" si="35"/>
        <v>1.87</v>
      </c>
      <c r="J287" s="28" t="s">
        <v>553</v>
      </c>
      <c r="K287" s="29">
        <f t="shared" si="33"/>
        <v>5.61</v>
      </c>
      <c r="L287" s="29">
        <f t="shared" si="34"/>
        <v>28.05</v>
      </c>
      <c r="M287" s="30"/>
      <c r="N287" s="40"/>
    </row>
    <row r="288" s="1" customFormat="1" spans="1:14">
      <c r="A288" s="18">
        <v>283</v>
      </c>
      <c r="B288" s="19" t="s">
        <v>1388</v>
      </c>
      <c r="C288" s="19" t="s">
        <v>19</v>
      </c>
      <c r="D288" s="19" t="s">
        <v>1389</v>
      </c>
      <c r="E288" s="20" t="s">
        <v>1390</v>
      </c>
      <c r="F288" s="21"/>
      <c r="G288" s="19">
        <v>1.97</v>
      </c>
      <c r="H288" s="22"/>
      <c r="I288" s="27">
        <f t="shared" si="35"/>
        <v>1.97</v>
      </c>
      <c r="J288" s="28" t="s">
        <v>553</v>
      </c>
      <c r="K288" s="29">
        <f t="shared" si="33"/>
        <v>5.91</v>
      </c>
      <c r="L288" s="29">
        <f t="shared" si="34"/>
        <v>29.55</v>
      </c>
      <c r="M288" s="30"/>
      <c r="N288" s="40"/>
    </row>
    <row r="289" s="1" customFormat="1" spans="1:14">
      <c r="A289" s="18">
        <v>284</v>
      </c>
      <c r="B289" s="19" t="s">
        <v>1207</v>
      </c>
      <c r="C289" s="19" t="s">
        <v>19</v>
      </c>
      <c r="D289" s="19" t="s">
        <v>1391</v>
      </c>
      <c r="E289" s="20" t="s">
        <v>1392</v>
      </c>
      <c r="F289" s="21"/>
      <c r="G289" s="19">
        <v>3.44</v>
      </c>
      <c r="H289" s="22"/>
      <c r="I289" s="27">
        <f t="shared" si="35"/>
        <v>3.44</v>
      </c>
      <c r="J289" s="28" t="s">
        <v>553</v>
      </c>
      <c r="K289" s="29">
        <f t="shared" si="33"/>
        <v>10.32</v>
      </c>
      <c r="L289" s="29">
        <f t="shared" si="34"/>
        <v>51.6</v>
      </c>
      <c r="M289" s="30"/>
      <c r="N289" s="40"/>
    </row>
    <row r="290" s="1" customFormat="1" spans="1:14">
      <c r="A290" s="18">
        <v>285</v>
      </c>
      <c r="B290" s="19" t="s">
        <v>1393</v>
      </c>
      <c r="C290" s="19" t="s">
        <v>19</v>
      </c>
      <c r="D290" s="19" t="s">
        <v>1394</v>
      </c>
      <c r="E290" s="20" t="s">
        <v>1395</v>
      </c>
      <c r="F290" s="21"/>
      <c r="G290" s="19">
        <v>3.21</v>
      </c>
      <c r="H290" s="22"/>
      <c r="I290" s="27">
        <f t="shared" si="35"/>
        <v>3.21</v>
      </c>
      <c r="J290" s="28" t="s">
        <v>553</v>
      </c>
      <c r="K290" s="29">
        <f t="shared" si="33"/>
        <v>9.63</v>
      </c>
      <c r="L290" s="29">
        <f t="shared" si="34"/>
        <v>48.15</v>
      </c>
      <c r="M290" s="30"/>
      <c r="N290" s="40"/>
    </row>
    <row r="291" s="1" customFormat="1" spans="1:14">
      <c r="A291" s="18">
        <v>286</v>
      </c>
      <c r="B291" s="19" t="s">
        <v>1396</v>
      </c>
      <c r="C291" s="19" t="s">
        <v>19</v>
      </c>
      <c r="D291" s="19" t="s">
        <v>1397</v>
      </c>
      <c r="E291" s="20" t="s">
        <v>1398</v>
      </c>
      <c r="F291" s="21"/>
      <c r="G291" s="19">
        <v>2.22</v>
      </c>
      <c r="H291" s="22"/>
      <c r="I291" s="27">
        <f t="shared" si="35"/>
        <v>2.22</v>
      </c>
      <c r="J291" s="28" t="s">
        <v>553</v>
      </c>
      <c r="K291" s="29">
        <f t="shared" si="33"/>
        <v>6.66</v>
      </c>
      <c r="L291" s="29">
        <f t="shared" si="34"/>
        <v>33.3</v>
      </c>
      <c r="M291" s="30"/>
      <c r="N291" s="40"/>
    </row>
    <row r="292" s="1" customFormat="1" spans="1:14">
      <c r="A292" s="18">
        <v>287</v>
      </c>
      <c r="B292" s="19" t="s">
        <v>1399</v>
      </c>
      <c r="C292" s="19" t="s">
        <v>19</v>
      </c>
      <c r="D292" s="19" t="s">
        <v>1400</v>
      </c>
      <c r="E292" s="20" t="s">
        <v>1401</v>
      </c>
      <c r="F292" s="21"/>
      <c r="G292" s="19">
        <v>1.91</v>
      </c>
      <c r="H292" s="22"/>
      <c r="I292" s="27">
        <f t="shared" si="35"/>
        <v>1.91</v>
      </c>
      <c r="J292" s="28" t="s">
        <v>553</v>
      </c>
      <c r="K292" s="29">
        <f t="shared" si="33"/>
        <v>5.73</v>
      </c>
      <c r="L292" s="29">
        <f t="shared" si="34"/>
        <v>28.65</v>
      </c>
      <c r="M292" s="30"/>
      <c r="N292" s="40"/>
    </row>
    <row r="293" spans="1:14">
      <c r="A293" s="18">
        <v>288</v>
      </c>
      <c r="B293" s="19" t="s">
        <v>1402</v>
      </c>
      <c r="C293" s="19" t="s">
        <v>19</v>
      </c>
      <c r="D293" s="19" t="s">
        <v>1403</v>
      </c>
      <c r="E293" s="20" t="s">
        <v>1404</v>
      </c>
      <c r="F293" s="21"/>
      <c r="G293" s="19">
        <v>1.97</v>
      </c>
      <c r="H293" s="22"/>
      <c r="I293" s="27">
        <f t="shared" si="35"/>
        <v>1.97</v>
      </c>
      <c r="J293" s="28" t="s">
        <v>553</v>
      </c>
      <c r="K293" s="29">
        <f t="shared" ref="K293:K310" si="36">I293*3</f>
        <v>5.91</v>
      </c>
      <c r="L293" s="29">
        <f t="shared" ref="L293:L310" si="37">I293*15</f>
        <v>29.55</v>
      </c>
      <c r="M293" s="30"/>
      <c r="N293" s="40"/>
    </row>
    <row r="294" spans="1:14">
      <c r="A294" s="18">
        <v>289</v>
      </c>
      <c r="B294" s="19" t="s">
        <v>1405</v>
      </c>
      <c r="C294" s="19" t="s">
        <v>19</v>
      </c>
      <c r="D294" s="19" t="s">
        <v>1406</v>
      </c>
      <c r="E294" s="20" t="s">
        <v>1407</v>
      </c>
      <c r="F294" s="21"/>
      <c r="G294" s="19">
        <v>2.46</v>
      </c>
      <c r="H294" s="22"/>
      <c r="I294" s="27">
        <f t="shared" si="35"/>
        <v>2.46</v>
      </c>
      <c r="J294" s="28" t="s">
        <v>553</v>
      </c>
      <c r="K294" s="29">
        <f t="shared" si="36"/>
        <v>7.38</v>
      </c>
      <c r="L294" s="29">
        <f t="shared" si="37"/>
        <v>36.9</v>
      </c>
      <c r="M294" s="30"/>
      <c r="N294" s="40"/>
    </row>
    <row r="295" spans="1:14">
      <c r="A295" s="18">
        <v>290</v>
      </c>
      <c r="B295" s="19" t="s">
        <v>1408</v>
      </c>
      <c r="C295" s="19" t="s">
        <v>19</v>
      </c>
      <c r="D295" s="19" t="s">
        <v>1409</v>
      </c>
      <c r="E295" s="20" t="s">
        <v>1410</v>
      </c>
      <c r="F295" s="21"/>
      <c r="G295" s="19">
        <v>3.44</v>
      </c>
      <c r="H295" s="22"/>
      <c r="I295" s="27">
        <f t="shared" si="35"/>
        <v>3.44</v>
      </c>
      <c r="J295" s="28" t="s">
        <v>553</v>
      </c>
      <c r="K295" s="29">
        <f t="shared" si="36"/>
        <v>10.32</v>
      </c>
      <c r="L295" s="29">
        <f t="shared" si="37"/>
        <v>51.6</v>
      </c>
      <c r="M295" s="30"/>
      <c r="N295" s="40"/>
    </row>
    <row r="296" spans="1:14">
      <c r="A296" s="18">
        <v>291</v>
      </c>
      <c r="B296" s="19" t="s">
        <v>1411</v>
      </c>
      <c r="C296" s="19" t="s">
        <v>19</v>
      </c>
      <c r="D296" s="19" t="s">
        <v>1412</v>
      </c>
      <c r="E296" s="20" t="s">
        <v>1413</v>
      </c>
      <c r="F296" s="21"/>
      <c r="G296" s="19">
        <v>1.87</v>
      </c>
      <c r="H296" s="22"/>
      <c r="I296" s="27">
        <f t="shared" si="35"/>
        <v>1.87</v>
      </c>
      <c r="J296" s="28" t="s">
        <v>553</v>
      </c>
      <c r="K296" s="29">
        <f t="shared" si="36"/>
        <v>5.61</v>
      </c>
      <c r="L296" s="29">
        <f t="shared" si="37"/>
        <v>28.05</v>
      </c>
      <c r="M296" s="30"/>
      <c r="N296" s="40"/>
    </row>
    <row r="297" spans="1:14">
      <c r="A297" s="18">
        <v>292</v>
      </c>
      <c r="B297" s="19" t="s">
        <v>1414</v>
      </c>
      <c r="C297" s="19" t="s">
        <v>19</v>
      </c>
      <c r="D297" s="19" t="s">
        <v>1415</v>
      </c>
      <c r="E297" s="20" t="s">
        <v>1416</v>
      </c>
      <c r="F297" s="21"/>
      <c r="G297" s="19">
        <v>2.41</v>
      </c>
      <c r="H297" s="22"/>
      <c r="I297" s="27">
        <f t="shared" si="35"/>
        <v>2.41</v>
      </c>
      <c r="J297" s="28" t="s">
        <v>553</v>
      </c>
      <c r="K297" s="29">
        <f t="shared" si="36"/>
        <v>7.23</v>
      </c>
      <c r="L297" s="29">
        <f t="shared" si="37"/>
        <v>36.15</v>
      </c>
      <c r="M297" s="30"/>
      <c r="N297" s="40"/>
    </row>
    <row r="298" spans="1:14">
      <c r="A298" s="18">
        <v>293</v>
      </c>
      <c r="B298" s="19" t="s">
        <v>1417</v>
      </c>
      <c r="C298" s="19" t="s">
        <v>19</v>
      </c>
      <c r="D298" s="19" t="s">
        <v>1418</v>
      </c>
      <c r="E298" s="20" t="s">
        <v>1419</v>
      </c>
      <c r="F298" s="21"/>
      <c r="G298" s="19">
        <v>2.13</v>
      </c>
      <c r="H298" s="22"/>
      <c r="I298" s="27">
        <f t="shared" si="35"/>
        <v>2.13</v>
      </c>
      <c r="J298" s="28" t="s">
        <v>553</v>
      </c>
      <c r="K298" s="29">
        <f t="shared" si="36"/>
        <v>6.39</v>
      </c>
      <c r="L298" s="29">
        <f t="shared" si="37"/>
        <v>31.95</v>
      </c>
      <c r="M298" s="30"/>
      <c r="N298" s="40"/>
    </row>
    <row r="299" spans="1:14">
      <c r="A299" s="18">
        <v>294</v>
      </c>
      <c r="B299" s="19" t="s">
        <v>1420</v>
      </c>
      <c r="C299" s="19" t="s">
        <v>19</v>
      </c>
      <c r="D299" s="19" t="s">
        <v>1421</v>
      </c>
      <c r="E299" s="20" t="s">
        <v>1422</v>
      </c>
      <c r="F299" s="21"/>
      <c r="G299" s="19">
        <v>2.69</v>
      </c>
      <c r="H299" s="22"/>
      <c r="I299" s="27">
        <f t="shared" si="35"/>
        <v>2.69</v>
      </c>
      <c r="J299" s="28" t="s">
        <v>553</v>
      </c>
      <c r="K299" s="29">
        <f t="shared" si="36"/>
        <v>8.07</v>
      </c>
      <c r="L299" s="29">
        <f t="shared" si="37"/>
        <v>40.35</v>
      </c>
      <c r="M299" s="30"/>
      <c r="N299" s="40"/>
    </row>
    <row r="300" spans="1:14">
      <c r="A300" s="18">
        <v>295</v>
      </c>
      <c r="B300" s="19" t="s">
        <v>1423</v>
      </c>
      <c r="C300" s="19" t="s">
        <v>19</v>
      </c>
      <c r="D300" s="19" t="s">
        <v>1424</v>
      </c>
      <c r="E300" s="20" t="s">
        <v>1425</v>
      </c>
      <c r="F300" s="21"/>
      <c r="G300" s="19">
        <v>2.76</v>
      </c>
      <c r="H300" s="22"/>
      <c r="I300" s="27">
        <f t="shared" si="35"/>
        <v>2.76</v>
      </c>
      <c r="J300" s="28" t="s">
        <v>553</v>
      </c>
      <c r="K300" s="29">
        <f t="shared" si="36"/>
        <v>8.28</v>
      </c>
      <c r="L300" s="29">
        <f t="shared" si="37"/>
        <v>41.4</v>
      </c>
      <c r="M300" s="30"/>
      <c r="N300" s="40"/>
    </row>
    <row r="301" spans="1:14">
      <c r="A301" s="18">
        <v>296</v>
      </c>
      <c r="B301" s="19" t="s">
        <v>1426</v>
      </c>
      <c r="C301" s="19" t="s">
        <v>19</v>
      </c>
      <c r="D301" s="19" t="s">
        <v>1427</v>
      </c>
      <c r="E301" s="20" t="s">
        <v>1428</v>
      </c>
      <c r="F301" s="21"/>
      <c r="G301" s="19">
        <v>1.9</v>
      </c>
      <c r="H301" s="22"/>
      <c r="I301" s="27">
        <f t="shared" si="35"/>
        <v>1.9</v>
      </c>
      <c r="J301" s="28" t="s">
        <v>553</v>
      </c>
      <c r="K301" s="29">
        <f t="shared" si="36"/>
        <v>5.7</v>
      </c>
      <c r="L301" s="29">
        <f t="shared" si="37"/>
        <v>28.5</v>
      </c>
      <c r="M301" s="30"/>
      <c r="N301" s="40"/>
    </row>
    <row r="302" spans="1:14">
      <c r="A302" s="18">
        <v>297</v>
      </c>
      <c r="B302" s="19" t="s">
        <v>1429</v>
      </c>
      <c r="C302" s="19" t="s">
        <v>19</v>
      </c>
      <c r="D302" s="19" t="s">
        <v>1430</v>
      </c>
      <c r="E302" s="20" t="s">
        <v>1431</v>
      </c>
      <c r="F302" s="21"/>
      <c r="G302" s="19">
        <v>0.84</v>
      </c>
      <c r="H302" s="22"/>
      <c r="I302" s="27">
        <f t="shared" si="35"/>
        <v>0.84</v>
      </c>
      <c r="J302" s="28" t="s">
        <v>553</v>
      </c>
      <c r="K302" s="29">
        <f t="shared" si="36"/>
        <v>2.52</v>
      </c>
      <c r="L302" s="29">
        <f t="shared" si="37"/>
        <v>12.6</v>
      </c>
      <c r="M302" s="30"/>
      <c r="N302" s="40"/>
    </row>
    <row r="303" spans="1:14">
      <c r="A303" s="18">
        <v>298</v>
      </c>
      <c r="B303" s="19" t="s">
        <v>1432</v>
      </c>
      <c r="C303" s="19" t="s">
        <v>19</v>
      </c>
      <c r="D303" s="19" t="s">
        <v>1433</v>
      </c>
      <c r="E303" s="20" t="s">
        <v>1434</v>
      </c>
      <c r="F303" s="21"/>
      <c r="G303" s="19">
        <v>1.88</v>
      </c>
      <c r="H303" s="22"/>
      <c r="I303" s="27">
        <f t="shared" si="35"/>
        <v>1.88</v>
      </c>
      <c r="J303" s="28" t="s">
        <v>553</v>
      </c>
      <c r="K303" s="29">
        <f t="shared" si="36"/>
        <v>5.64</v>
      </c>
      <c r="L303" s="29">
        <f t="shared" si="37"/>
        <v>28.2</v>
      </c>
      <c r="M303" s="30"/>
      <c r="N303" s="40"/>
    </row>
    <row r="304" spans="1:14">
      <c r="A304" s="18">
        <v>299</v>
      </c>
      <c r="B304" s="19" t="s">
        <v>1435</v>
      </c>
      <c r="C304" s="19" t="s">
        <v>19</v>
      </c>
      <c r="D304" s="19" t="s">
        <v>1436</v>
      </c>
      <c r="E304" s="20" t="s">
        <v>1437</v>
      </c>
      <c r="F304" s="21"/>
      <c r="G304" s="19">
        <v>2.82</v>
      </c>
      <c r="H304" s="22"/>
      <c r="I304" s="27">
        <f t="shared" si="35"/>
        <v>2.82</v>
      </c>
      <c r="J304" s="28" t="s">
        <v>553</v>
      </c>
      <c r="K304" s="29">
        <f t="shared" si="36"/>
        <v>8.46</v>
      </c>
      <c r="L304" s="29">
        <f t="shared" si="37"/>
        <v>42.3</v>
      </c>
      <c r="M304" s="30"/>
      <c r="N304" s="40"/>
    </row>
    <row r="305" spans="1:14">
      <c r="A305" s="18">
        <v>300</v>
      </c>
      <c r="B305" s="19" t="s">
        <v>1438</v>
      </c>
      <c r="C305" s="19" t="s">
        <v>19</v>
      </c>
      <c r="D305" s="19" t="s">
        <v>1439</v>
      </c>
      <c r="E305" s="20" t="s">
        <v>1440</v>
      </c>
      <c r="F305" s="21"/>
      <c r="G305" s="19">
        <v>0.99</v>
      </c>
      <c r="H305" s="22"/>
      <c r="I305" s="27">
        <f t="shared" si="35"/>
        <v>0.99</v>
      </c>
      <c r="J305" s="28" t="s">
        <v>553</v>
      </c>
      <c r="K305" s="29">
        <f t="shared" si="36"/>
        <v>2.97</v>
      </c>
      <c r="L305" s="29">
        <f t="shared" si="37"/>
        <v>14.85</v>
      </c>
      <c r="M305" s="30"/>
      <c r="N305" s="40"/>
    </row>
    <row r="306" spans="1:14">
      <c r="A306" s="18">
        <v>301</v>
      </c>
      <c r="B306" s="19" t="s">
        <v>1441</v>
      </c>
      <c r="C306" s="19" t="s">
        <v>19</v>
      </c>
      <c r="D306" s="19" t="s">
        <v>1442</v>
      </c>
      <c r="E306" s="20" t="s">
        <v>1443</v>
      </c>
      <c r="F306" s="21"/>
      <c r="G306" s="19">
        <v>3</v>
      </c>
      <c r="H306" s="22"/>
      <c r="I306" s="27">
        <f t="shared" si="35"/>
        <v>3</v>
      </c>
      <c r="J306" s="28" t="s">
        <v>553</v>
      </c>
      <c r="K306" s="29">
        <f t="shared" si="36"/>
        <v>9</v>
      </c>
      <c r="L306" s="29">
        <f t="shared" si="37"/>
        <v>45</v>
      </c>
      <c r="M306" s="30"/>
      <c r="N306" s="40"/>
    </row>
    <row r="307" spans="1:14">
      <c r="A307" s="18">
        <v>302</v>
      </c>
      <c r="B307" s="19" t="s">
        <v>1444</v>
      </c>
      <c r="C307" s="19" t="s">
        <v>19</v>
      </c>
      <c r="D307" s="19" t="s">
        <v>1445</v>
      </c>
      <c r="E307" s="20" t="s">
        <v>1446</v>
      </c>
      <c r="F307" s="21"/>
      <c r="G307" s="19">
        <v>2.5</v>
      </c>
      <c r="H307" s="22"/>
      <c r="I307" s="27">
        <f t="shared" si="35"/>
        <v>2.5</v>
      </c>
      <c r="J307" s="28" t="s">
        <v>553</v>
      </c>
      <c r="K307" s="29">
        <f t="shared" si="36"/>
        <v>7.5</v>
      </c>
      <c r="L307" s="29">
        <f t="shared" si="37"/>
        <v>37.5</v>
      </c>
      <c r="M307" s="30"/>
      <c r="N307" s="40"/>
    </row>
    <row r="308" spans="1:14">
      <c r="A308" s="18">
        <v>303</v>
      </c>
      <c r="B308" s="19" t="s">
        <v>1447</v>
      </c>
      <c r="C308" s="19" t="s">
        <v>19</v>
      </c>
      <c r="D308" s="19" t="s">
        <v>1448</v>
      </c>
      <c r="E308" s="20" t="s">
        <v>1449</v>
      </c>
      <c r="F308" s="21"/>
      <c r="G308" s="19">
        <v>0.5</v>
      </c>
      <c r="H308" s="22"/>
      <c r="I308" s="27">
        <f t="shared" si="35"/>
        <v>0.5</v>
      </c>
      <c r="J308" s="28" t="s">
        <v>553</v>
      </c>
      <c r="K308" s="29">
        <f t="shared" si="36"/>
        <v>1.5</v>
      </c>
      <c r="L308" s="29">
        <f t="shared" si="37"/>
        <v>7.5</v>
      </c>
      <c r="M308" s="30"/>
      <c r="N308" s="40"/>
    </row>
    <row r="309" spans="1:14">
      <c r="A309" s="18">
        <v>304</v>
      </c>
      <c r="B309" s="19" t="s">
        <v>1450</v>
      </c>
      <c r="C309" s="19" t="s">
        <v>19</v>
      </c>
      <c r="D309" s="19" t="s">
        <v>1451</v>
      </c>
      <c r="E309" s="20" t="s">
        <v>1452</v>
      </c>
      <c r="F309" s="21"/>
      <c r="G309" s="19">
        <v>1.25</v>
      </c>
      <c r="H309" s="22"/>
      <c r="I309" s="27">
        <f t="shared" si="35"/>
        <v>1.25</v>
      </c>
      <c r="J309" s="28" t="s">
        <v>553</v>
      </c>
      <c r="K309" s="29">
        <f t="shared" si="36"/>
        <v>3.75</v>
      </c>
      <c r="L309" s="29">
        <f t="shared" si="37"/>
        <v>18.75</v>
      </c>
      <c r="M309" s="30"/>
      <c r="N309" s="40"/>
    </row>
    <row r="310" spans="1:14">
      <c r="A310" s="18">
        <v>305</v>
      </c>
      <c r="B310" s="19" t="s">
        <v>1453</v>
      </c>
      <c r="C310" s="19" t="s">
        <v>19</v>
      </c>
      <c r="D310" s="19" t="s">
        <v>1454</v>
      </c>
      <c r="E310" s="20" t="s">
        <v>1455</v>
      </c>
      <c r="F310" s="21"/>
      <c r="G310" s="19">
        <v>2.73</v>
      </c>
      <c r="H310" s="22"/>
      <c r="I310" s="27">
        <f t="shared" si="35"/>
        <v>2.73</v>
      </c>
      <c r="J310" s="28" t="s">
        <v>553</v>
      </c>
      <c r="K310" s="29">
        <f t="shared" si="36"/>
        <v>8.19</v>
      </c>
      <c r="L310" s="29">
        <f t="shared" si="37"/>
        <v>40.95</v>
      </c>
      <c r="M310" s="30"/>
      <c r="N310" s="40"/>
    </row>
    <row r="311" spans="1:14">
      <c r="A311" s="18">
        <v>306</v>
      </c>
      <c r="B311" s="19" t="s">
        <v>1456</v>
      </c>
      <c r="C311" s="19" t="s">
        <v>19</v>
      </c>
      <c r="D311" s="19" t="s">
        <v>1457</v>
      </c>
      <c r="E311" s="20" t="s">
        <v>1458</v>
      </c>
      <c r="F311" s="21"/>
      <c r="G311" s="19">
        <v>3.01</v>
      </c>
      <c r="H311" s="22"/>
      <c r="I311" s="27">
        <f t="shared" si="35"/>
        <v>3.01</v>
      </c>
      <c r="J311" s="28" t="s">
        <v>553</v>
      </c>
      <c r="K311" s="29">
        <f t="shared" ref="K311:K349" si="38">I311*3</f>
        <v>9.03</v>
      </c>
      <c r="L311" s="29">
        <f t="shared" ref="L311:L349" si="39">I311*15</f>
        <v>45.15</v>
      </c>
      <c r="M311" s="30"/>
      <c r="N311" s="40"/>
    </row>
    <row r="312" spans="1:14">
      <c r="A312" s="18">
        <v>307</v>
      </c>
      <c r="B312" s="19" t="s">
        <v>1459</v>
      </c>
      <c r="C312" s="19" t="s">
        <v>19</v>
      </c>
      <c r="D312" s="19" t="s">
        <v>1460</v>
      </c>
      <c r="E312" s="20" t="s">
        <v>1461</v>
      </c>
      <c r="F312" s="21"/>
      <c r="G312" s="19">
        <v>0.43</v>
      </c>
      <c r="H312" s="22"/>
      <c r="I312" s="27">
        <f t="shared" si="35"/>
        <v>0.43</v>
      </c>
      <c r="J312" s="28" t="s">
        <v>553</v>
      </c>
      <c r="K312" s="29">
        <f t="shared" si="38"/>
        <v>1.29</v>
      </c>
      <c r="L312" s="29">
        <f t="shared" si="39"/>
        <v>6.45</v>
      </c>
      <c r="M312" s="30"/>
      <c r="N312" s="40"/>
    </row>
    <row r="313" spans="1:14">
      <c r="A313" s="18">
        <v>308</v>
      </c>
      <c r="B313" s="19" t="s">
        <v>1462</v>
      </c>
      <c r="C313" s="19" t="s">
        <v>19</v>
      </c>
      <c r="D313" s="19" t="s">
        <v>1463</v>
      </c>
      <c r="E313" s="20" t="s">
        <v>1464</v>
      </c>
      <c r="F313" s="21"/>
      <c r="G313" s="19">
        <v>3.5</v>
      </c>
      <c r="H313" s="22"/>
      <c r="I313" s="27">
        <f t="shared" si="35"/>
        <v>3.5</v>
      </c>
      <c r="J313" s="28" t="s">
        <v>553</v>
      </c>
      <c r="K313" s="29">
        <f t="shared" si="38"/>
        <v>10.5</v>
      </c>
      <c r="L313" s="29">
        <f t="shared" si="39"/>
        <v>52.5</v>
      </c>
      <c r="M313" s="30"/>
      <c r="N313" s="40"/>
    </row>
    <row r="314" spans="1:14">
      <c r="A314" s="18">
        <v>309</v>
      </c>
      <c r="B314" s="19" t="s">
        <v>1465</v>
      </c>
      <c r="C314" s="19" t="s">
        <v>19</v>
      </c>
      <c r="D314" s="19" t="s">
        <v>1466</v>
      </c>
      <c r="E314" s="20" t="s">
        <v>1467</v>
      </c>
      <c r="F314" s="21"/>
      <c r="G314" s="19">
        <v>1.76</v>
      </c>
      <c r="H314" s="22"/>
      <c r="I314" s="27">
        <f t="shared" si="35"/>
        <v>1.76</v>
      </c>
      <c r="J314" s="28" t="s">
        <v>553</v>
      </c>
      <c r="K314" s="29">
        <f t="shared" si="38"/>
        <v>5.28</v>
      </c>
      <c r="L314" s="29">
        <f t="shared" si="39"/>
        <v>26.4</v>
      </c>
      <c r="M314" s="30"/>
      <c r="N314" s="40"/>
    </row>
    <row r="315" spans="1:14">
      <c r="A315" s="18">
        <v>310</v>
      </c>
      <c r="B315" s="19" t="s">
        <v>1468</v>
      </c>
      <c r="C315" s="19" t="s">
        <v>19</v>
      </c>
      <c r="D315" s="19" t="s">
        <v>1469</v>
      </c>
      <c r="E315" s="20" t="s">
        <v>1470</v>
      </c>
      <c r="F315" s="21"/>
      <c r="G315" s="19">
        <v>2</v>
      </c>
      <c r="H315" s="22"/>
      <c r="I315" s="27">
        <f t="shared" si="35"/>
        <v>2</v>
      </c>
      <c r="J315" s="28" t="s">
        <v>553</v>
      </c>
      <c r="K315" s="29">
        <f t="shared" si="38"/>
        <v>6</v>
      </c>
      <c r="L315" s="29">
        <f t="shared" si="39"/>
        <v>30</v>
      </c>
      <c r="M315" s="30"/>
      <c r="N315" s="40"/>
    </row>
    <row r="316" spans="1:14">
      <c r="A316" s="18">
        <v>311</v>
      </c>
      <c r="B316" s="19" t="s">
        <v>1471</v>
      </c>
      <c r="C316" s="19" t="s">
        <v>19</v>
      </c>
      <c r="D316" s="19" t="s">
        <v>1472</v>
      </c>
      <c r="E316" s="20" t="s">
        <v>1473</v>
      </c>
      <c r="F316" s="21"/>
      <c r="G316" s="19">
        <v>2</v>
      </c>
      <c r="H316" s="22"/>
      <c r="I316" s="27">
        <f t="shared" si="35"/>
        <v>2</v>
      </c>
      <c r="J316" s="28" t="s">
        <v>553</v>
      </c>
      <c r="K316" s="29">
        <f t="shared" si="38"/>
        <v>6</v>
      </c>
      <c r="L316" s="29">
        <f t="shared" si="39"/>
        <v>30</v>
      </c>
      <c r="M316" s="30"/>
      <c r="N316" s="40"/>
    </row>
    <row r="317" spans="1:14">
      <c r="A317" s="18">
        <v>312</v>
      </c>
      <c r="B317" s="19" t="s">
        <v>1474</v>
      </c>
      <c r="C317" s="19" t="s">
        <v>19</v>
      </c>
      <c r="D317" s="19" t="s">
        <v>1475</v>
      </c>
      <c r="E317" s="20" t="s">
        <v>1476</v>
      </c>
      <c r="F317" s="21"/>
      <c r="G317" s="19">
        <v>2.69</v>
      </c>
      <c r="H317" s="22"/>
      <c r="I317" s="27">
        <f t="shared" si="35"/>
        <v>2.69</v>
      </c>
      <c r="J317" s="28" t="s">
        <v>553</v>
      </c>
      <c r="K317" s="29">
        <f t="shared" si="38"/>
        <v>8.07</v>
      </c>
      <c r="L317" s="29">
        <f t="shared" si="39"/>
        <v>40.35</v>
      </c>
      <c r="M317" s="30"/>
      <c r="N317" s="40"/>
    </row>
    <row r="318" spans="1:14">
      <c r="A318" s="18">
        <v>313</v>
      </c>
      <c r="B318" s="19" t="s">
        <v>1477</v>
      </c>
      <c r="C318" s="19" t="s">
        <v>19</v>
      </c>
      <c r="D318" s="19" t="s">
        <v>1478</v>
      </c>
      <c r="E318" s="20" t="s">
        <v>1479</v>
      </c>
      <c r="F318" s="21"/>
      <c r="G318" s="19">
        <v>0.98</v>
      </c>
      <c r="H318" s="22"/>
      <c r="I318" s="27">
        <f t="shared" si="35"/>
        <v>0.98</v>
      </c>
      <c r="J318" s="28" t="s">
        <v>553</v>
      </c>
      <c r="K318" s="29">
        <f t="shared" si="38"/>
        <v>2.94</v>
      </c>
      <c r="L318" s="29">
        <f t="shared" si="39"/>
        <v>14.7</v>
      </c>
      <c r="M318" s="30"/>
      <c r="N318" s="40"/>
    </row>
    <row r="319" spans="1:14">
      <c r="A319" s="18">
        <v>314</v>
      </c>
      <c r="B319" s="19" t="s">
        <v>1480</v>
      </c>
      <c r="C319" s="19" t="s">
        <v>19</v>
      </c>
      <c r="D319" s="19" t="s">
        <v>1481</v>
      </c>
      <c r="E319" s="20" t="s">
        <v>1482</v>
      </c>
      <c r="F319" s="21"/>
      <c r="G319" s="19">
        <v>1.23</v>
      </c>
      <c r="H319" s="22"/>
      <c r="I319" s="27">
        <f t="shared" si="35"/>
        <v>1.23</v>
      </c>
      <c r="J319" s="28" t="s">
        <v>553</v>
      </c>
      <c r="K319" s="29">
        <f t="shared" si="38"/>
        <v>3.69</v>
      </c>
      <c r="L319" s="29">
        <f t="shared" si="39"/>
        <v>18.45</v>
      </c>
      <c r="M319" s="30"/>
      <c r="N319" s="40"/>
    </row>
    <row r="320" spans="1:14">
      <c r="A320" s="18">
        <v>315</v>
      </c>
      <c r="B320" s="19" t="s">
        <v>1483</v>
      </c>
      <c r="C320" s="19" t="s">
        <v>19</v>
      </c>
      <c r="D320" s="19" t="s">
        <v>1484</v>
      </c>
      <c r="E320" s="20" t="s">
        <v>1485</v>
      </c>
      <c r="F320" s="21"/>
      <c r="G320" s="19">
        <v>2.49</v>
      </c>
      <c r="H320" s="22"/>
      <c r="I320" s="27">
        <f t="shared" si="35"/>
        <v>2.49</v>
      </c>
      <c r="J320" s="28" t="s">
        <v>553</v>
      </c>
      <c r="K320" s="29">
        <f t="shared" si="38"/>
        <v>7.47</v>
      </c>
      <c r="L320" s="29">
        <f t="shared" si="39"/>
        <v>37.35</v>
      </c>
      <c r="M320" s="30"/>
      <c r="N320" s="40"/>
    </row>
    <row r="321" spans="1:14">
      <c r="A321" s="18">
        <v>316</v>
      </c>
      <c r="B321" s="19" t="s">
        <v>1486</v>
      </c>
      <c r="C321" s="19" t="s">
        <v>19</v>
      </c>
      <c r="D321" s="19" t="s">
        <v>1487</v>
      </c>
      <c r="E321" s="20" t="s">
        <v>1488</v>
      </c>
      <c r="F321" s="21"/>
      <c r="G321" s="19">
        <v>1.5</v>
      </c>
      <c r="H321" s="22"/>
      <c r="I321" s="27">
        <f t="shared" ref="I321:I350" si="40">G321</f>
        <v>1.5</v>
      </c>
      <c r="J321" s="28" t="s">
        <v>553</v>
      </c>
      <c r="K321" s="29">
        <f t="shared" si="38"/>
        <v>4.5</v>
      </c>
      <c r="L321" s="29">
        <f t="shared" si="39"/>
        <v>22.5</v>
      </c>
      <c r="M321" s="30"/>
      <c r="N321" s="40"/>
    </row>
    <row r="322" spans="1:14">
      <c r="A322" s="18">
        <v>317</v>
      </c>
      <c r="B322" s="19" t="s">
        <v>764</v>
      </c>
      <c r="C322" s="19" t="s">
        <v>19</v>
      </c>
      <c r="D322" s="19" t="s">
        <v>1489</v>
      </c>
      <c r="E322" s="20" t="s">
        <v>1490</v>
      </c>
      <c r="F322" s="21"/>
      <c r="G322" s="19">
        <v>1.5</v>
      </c>
      <c r="H322" s="22"/>
      <c r="I322" s="27">
        <f t="shared" si="40"/>
        <v>1.5</v>
      </c>
      <c r="J322" s="28" t="s">
        <v>553</v>
      </c>
      <c r="K322" s="29">
        <f t="shared" si="38"/>
        <v>4.5</v>
      </c>
      <c r="L322" s="29">
        <f t="shared" si="39"/>
        <v>22.5</v>
      </c>
      <c r="M322" s="30"/>
      <c r="N322" s="40"/>
    </row>
    <row r="323" spans="1:14">
      <c r="A323" s="18">
        <v>318</v>
      </c>
      <c r="B323" s="19" t="s">
        <v>1491</v>
      </c>
      <c r="C323" s="19" t="s">
        <v>19</v>
      </c>
      <c r="D323" s="19" t="s">
        <v>1492</v>
      </c>
      <c r="E323" s="20" t="s">
        <v>1493</v>
      </c>
      <c r="F323" s="21"/>
      <c r="G323" s="19">
        <v>2.49</v>
      </c>
      <c r="H323" s="22"/>
      <c r="I323" s="27">
        <f t="shared" si="40"/>
        <v>2.49</v>
      </c>
      <c r="J323" s="28" t="s">
        <v>553</v>
      </c>
      <c r="K323" s="29">
        <f t="shared" si="38"/>
        <v>7.47</v>
      </c>
      <c r="L323" s="29">
        <f t="shared" si="39"/>
        <v>37.35</v>
      </c>
      <c r="M323" s="30"/>
      <c r="N323" s="40"/>
    </row>
    <row r="324" spans="1:14">
      <c r="A324" s="18">
        <v>319</v>
      </c>
      <c r="B324" s="19" t="s">
        <v>1494</v>
      </c>
      <c r="C324" s="19" t="s">
        <v>19</v>
      </c>
      <c r="D324" s="19" t="s">
        <v>1495</v>
      </c>
      <c r="E324" s="20" t="s">
        <v>1496</v>
      </c>
      <c r="F324" s="21"/>
      <c r="G324" s="19">
        <v>2.49</v>
      </c>
      <c r="H324" s="22"/>
      <c r="I324" s="27">
        <f t="shared" si="40"/>
        <v>2.49</v>
      </c>
      <c r="J324" s="28" t="s">
        <v>553</v>
      </c>
      <c r="K324" s="29">
        <f t="shared" si="38"/>
        <v>7.47</v>
      </c>
      <c r="L324" s="29">
        <f t="shared" si="39"/>
        <v>37.35</v>
      </c>
      <c r="M324" s="30"/>
      <c r="N324" s="40"/>
    </row>
    <row r="325" spans="1:14">
      <c r="A325" s="18">
        <v>320</v>
      </c>
      <c r="B325" s="19" t="s">
        <v>1497</v>
      </c>
      <c r="C325" s="19" t="s">
        <v>19</v>
      </c>
      <c r="D325" s="19" t="s">
        <v>1498</v>
      </c>
      <c r="E325" s="20" t="s">
        <v>1499</v>
      </c>
      <c r="F325" s="21"/>
      <c r="G325" s="19">
        <v>2.49</v>
      </c>
      <c r="H325" s="22"/>
      <c r="I325" s="27">
        <f t="shared" si="40"/>
        <v>2.49</v>
      </c>
      <c r="J325" s="28" t="s">
        <v>553</v>
      </c>
      <c r="K325" s="29">
        <f t="shared" si="38"/>
        <v>7.47</v>
      </c>
      <c r="L325" s="29">
        <f t="shared" si="39"/>
        <v>37.35</v>
      </c>
      <c r="M325" s="30"/>
      <c r="N325" s="40"/>
    </row>
    <row r="326" spans="1:14">
      <c r="A326" s="18">
        <v>321</v>
      </c>
      <c r="B326" s="19" t="s">
        <v>1500</v>
      </c>
      <c r="C326" s="19" t="s">
        <v>19</v>
      </c>
      <c r="D326" s="19" t="s">
        <v>1501</v>
      </c>
      <c r="E326" s="20" t="s">
        <v>1502</v>
      </c>
      <c r="F326" s="21"/>
      <c r="G326" s="19">
        <v>1.08</v>
      </c>
      <c r="H326" s="22"/>
      <c r="I326" s="27">
        <f t="shared" si="40"/>
        <v>1.08</v>
      </c>
      <c r="J326" s="28" t="s">
        <v>553</v>
      </c>
      <c r="K326" s="29">
        <f t="shared" si="38"/>
        <v>3.24</v>
      </c>
      <c r="L326" s="29">
        <f t="shared" si="39"/>
        <v>16.2</v>
      </c>
      <c r="M326" s="30"/>
      <c r="N326" s="40"/>
    </row>
    <row r="327" s="2" customFormat="1" spans="1:14">
      <c r="A327" s="18">
        <v>322</v>
      </c>
      <c r="B327" s="19" t="s">
        <v>1503</v>
      </c>
      <c r="C327" s="19" t="s">
        <v>19</v>
      </c>
      <c r="D327" s="19" t="s">
        <v>1504</v>
      </c>
      <c r="E327" s="20" t="s">
        <v>1505</v>
      </c>
      <c r="F327" s="21"/>
      <c r="G327" s="19">
        <v>0.49</v>
      </c>
      <c r="H327" s="22"/>
      <c r="I327" s="27">
        <f t="shared" si="40"/>
        <v>0.49</v>
      </c>
      <c r="J327" s="28" t="s">
        <v>553</v>
      </c>
      <c r="K327" s="29">
        <f t="shared" si="38"/>
        <v>1.47</v>
      </c>
      <c r="L327" s="29">
        <f t="shared" si="39"/>
        <v>7.35</v>
      </c>
      <c r="M327" s="30"/>
      <c r="N327" s="40"/>
    </row>
    <row r="328" spans="1:14">
      <c r="A328" s="18">
        <v>323</v>
      </c>
      <c r="B328" s="19" t="s">
        <v>609</v>
      </c>
      <c r="C328" s="19" t="s">
        <v>19</v>
      </c>
      <c r="D328" s="19" t="s">
        <v>1506</v>
      </c>
      <c r="E328" s="20" t="s">
        <v>1507</v>
      </c>
      <c r="F328" s="21"/>
      <c r="G328" s="19">
        <v>1.47</v>
      </c>
      <c r="H328" s="22"/>
      <c r="I328" s="27">
        <f t="shared" si="40"/>
        <v>1.47</v>
      </c>
      <c r="J328" s="28" t="s">
        <v>553</v>
      </c>
      <c r="K328" s="29">
        <f t="shared" si="38"/>
        <v>4.41</v>
      </c>
      <c r="L328" s="29">
        <f t="shared" si="39"/>
        <v>22.05</v>
      </c>
      <c r="M328" s="30"/>
      <c r="N328" s="40"/>
    </row>
    <row r="329" spans="1:14">
      <c r="A329" s="18">
        <v>324</v>
      </c>
      <c r="B329" s="19" t="s">
        <v>1508</v>
      </c>
      <c r="C329" s="19" t="s">
        <v>19</v>
      </c>
      <c r="D329" s="19" t="s">
        <v>1509</v>
      </c>
      <c r="E329" s="20" t="s">
        <v>1373</v>
      </c>
      <c r="F329" s="21"/>
      <c r="G329" s="19">
        <v>0.64</v>
      </c>
      <c r="H329" s="22"/>
      <c r="I329" s="27">
        <f t="shared" si="40"/>
        <v>0.64</v>
      </c>
      <c r="J329" s="28" t="s">
        <v>553</v>
      </c>
      <c r="K329" s="29">
        <f t="shared" si="38"/>
        <v>1.92</v>
      </c>
      <c r="L329" s="29">
        <f t="shared" si="39"/>
        <v>9.6</v>
      </c>
      <c r="M329" s="30"/>
      <c r="N329" s="40"/>
    </row>
    <row r="330" spans="1:14">
      <c r="A330" s="18">
        <v>325</v>
      </c>
      <c r="B330" s="19" t="s">
        <v>1510</v>
      </c>
      <c r="C330" s="19" t="s">
        <v>19</v>
      </c>
      <c r="D330" s="19" t="s">
        <v>1511</v>
      </c>
      <c r="E330" s="20" t="s">
        <v>1512</v>
      </c>
      <c r="F330" s="21"/>
      <c r="G330" s="19">
        <v>2.49</v>
      </c>
      <c r="H330" s="22"/>
      <c r="I330" s="27">
        <f t="shared" si="40"/>
        <v>2.49</v>
      </c>
      <c r="J330" s="28" t="s">
        <v>553</v>
      </c>
      <c r="K330" s="29">
        <f t="shared" si="38"/>
        <v>7.47</v>
      </c>
      <c r="L330" s="29">
        <f t="shared" si="39"/>
        <v>37.35</v>
      </c>
      <c r="M330" s="30"/>
      <c r="N330" s="40"/>
    </row>
    <row r="331" spans="1:14">
      <c r="A331" s="18">
        <v>326</v>
      </c>
      <c r="B331" s="19" t="s">
        <v>1513</v>
      </c>
      <c r="C331" s="19" t="s">
        <v>19</v>
      </c>
      <c r="D331" s="19" t="s">
        <v>1514</v>
      </c>
      <c r="E331" s="20" t="s">
        <v>1515</v>
      </c>
      <c r="F331" s="21"/>
      <c r="G331" s="19">
        <v>2.67</v>
      </c>
      <c r="H331" s="22"/>
      <c r="I331" s="27">
        <f t="shared" si="40"/>
        <v>2.67</v>
      </c>
      <c r="J331" s="28" t="s">
        <v>553</v>
      </c>
      <c r="K331" s="29">
        <f t="shared" si="38"/>
        <v>8.01</v>
      </c>
      <c r="L331" s="29">
        <f t="shared" si="39"/>
        <v>40.05</v>
      </c>
      <c r="M331" s="30"/>
      <c r="N331" s="40"/>
    </row>
    <row r="332" spans="1:14">
      <c r="A332" s="18">
        <v>327</v>
      </c>
      <c r="B332" s="19" t="s">
        <v>1516</v>
      </c>
      <c r="C332" s="19" t="s">
        <v>19</v>
      </c>
      <c r="D332" s="19" t="s">
        <v>1517</v>
      </c>
      <c r="E332" s="20" t="s">
        <v>1518</v>
      </c>
      <c r="F332" s="21"/>
      <c r="G332" s="19">
        <v>3.74</v>
      </c>
      <c r="H332" s="22"/>
      <c r="I332" s="27">
        <f t="shared" si="40"/>
        <v>3.74</v>
      </c>
      <c r="J332" s="28" t="s">
        <v>553</v>
      </c>
      <c r="K332" s="29">
        <f t="shared" si="38"/>
        <v>11.22</v>
      </c>
      <c r="L332" s="29">
        <f t="shared" si="39"/>
        <v>56.1</v>
      </c>
      <c r="M332" s="30"/>
      <c r="N332" s="40"/>
    </row>
    <row r="333" spans="1:14">
      <c r="A333" s="18">
        <v>328</v>
      </c>
      <c r="B333" s="19" t="s">
        <v>1519</v>
      </c>
      <c r="C333" s="19" t="s">
        <v>19</v>
      </c>
      <c r="D333" s="19" t="s">
        <v>1520</v>
      </c>
      <c r="E333" s="20" t="s">
        <v>1521</v>
      </c>
      <c r="F333" s="21"/>
      <c r="G333" s="19">
        <v>2.98</v>
      </c>
      <c r="H333" s="22"/>
      <c r="I333" s="27">
        <f t="shared" si="40"/>
        <v>2.98</v>
      </c>
      <c r="J333" s="28" t="s">
        <v>553</v>
      </c>
      <c r="K333" s="29">
        <f t="shared" si="38"/>
        <v>8.94</v>
      </c>
      <c r="L333" s="29">
        <f t="shared" si="39"/>
        <v>44.7</v>
      </c>
      <c r="M333" s="30"/>
      <c r="N333" s="40"/>
    </row>
    <row r="334" spans="1:14">
      <c r="A334" s="18">
        <v>329</v>
      </c>
      <c r="B334" s="19" t="s">
        <v>805</v>
      </c>
      <c r="C334" s="19" t="s">
        <v>19</v>
      </c>
      <c r="D334" s="19" t="s">
        <v>1522</v>
      </c>
      <c r="E334" s="20" t="s">
        <v>1523</v>
      </c>
      <c r="F334" s="21"/>
      <c r="G334" s="19">
        <v>2.47</v>
      </c>
      <c r="H334" s="22"/>
      <c r="I334" s="27">
        <f t="shared" si="40"/>
        <v>2.47</v>
      </c>
      <c r="J334" s="28" t="s">
        <v>553</v>
      </c>
      <c r="K334" s="29">
        <f t="shared" si="38"/>
        <v>7.41</v>
      </c>
      <c r="L334" s="29">
        <f t="shared" si="39"/>
        <v>37.05</v>
      </c>
      <c r="M334" s="30"/>
      <c r="N334" s="40"/>
    </row>
    <row r="335" spans="1:14">
      <c r="A335" s="18">
        <v>330</v>
      </c>
      <c r="B335" s="19" t="s">
        <v>1524</v>
      </c>
      <c r="C335" s="19" t="s">
        <v>19</v>
      </c>
      <c r="D335" s="19" t="s">
        <v>1525</v>
      </c>
      <c r="E335" s="20" t="s">
        <v>1526</v>
      </c>
      <c r="F335" s="21"/>
      <c r="G335" s="19">
        <v>2.74</v>
      </c>
      <c r="H335" s="22"/>
      <c r="I335" s="27">
        <f t="shared" si="40"/>
        <v>2.74</v>
      </c>
      <c r="J335" s="28" t="s">
        <v>553</v>
      </c>
      <c r="K335" s="29">
        <f t="shared" si="38"/>
        <v>8.22</v>
      </c>
      <c r="L335" s="29">
        <f t="shared" si="39"/>
        <v>41.1</v>
      </c>
      <c r="M335" s="30"/>
      <c r="N335" s="40"/>
    </row>
    <row r="336" spans="1:14">
      <c r="A336" s="18">
        <v>331</v>
      </c>
      <c r="B336" s="19" t="s">
        <v>1527</v>
      </c>
      <c r="C336" s="19" t="s">
        <v>19</v>
      </c>
      <c r="D336" s="19" t="s">
        <v>1528</v>
      </c>
      <c r="E336" s="20" t="s">
        <v>1529</v>
      </c>
      <c r="F336" s="21"/>
      <c r="G336" s="19">
        <v>2.24</v>
      </c>
      <c r="H336" s="22"/>
      <c r="I336" s="27">
        <f t="shared" si="40"/>
        <v>2.24</v>
      </c>
      <c r="J336" s="28" t="s">
        <v>553</v>
      </c>
      <c r="K336" s="29">
        <f t="shared" si="38"/>
        <v>6.72</v>
      </c>
      <c r="L336" s="29">
        <f t="shared" si="39"/>
        <v>33.6</v>
      </c>
      <c r="M336" s="30"/>
      <c r="N336" s="40"/>
    </row>
    <row r="337" spans="1:14">
      <c r="A337" s="18">
        <v>332</v>
      </c>
      <c r="B337" s="19" t="s">
        <v>1530</v>
      </c>
      <c r="C337" s="19" t="s">
        <v>19</v>
      </c>
      <c r="D337" s="19" t="s">
        <v>1531</v>
      </c>
      <c r="E337" s="20" t="s">
        <v>1532</v>
      </c>
      <c r="F337" s="21"/>
      <c r="G337" s="19">
        <v>0.98</v>
      </c>
      <c r="H337" s="22"/>
      <c r="I337" s="27">
        <f t="shared" si="40"/>
        <v>0.98</v>
      </c>
      <c r="J337" s="28" t="s">
        <v>553</v>
      </c>
      <c r="K337" s="29">
        <f t="shared" si="38"/>
        <v>2.94</v>
      </c>
      <c r="L337" s="29">
        <f t="shared" si="39"/>
        <v>14.7</v>
      </c>
      <c r="M337" s="30"/>
      <c r="N337" s="40"/>
    </row>
    <row r="338" spans="1:14">
      <c r="A338" s="18">
        <v>333</v>
      </c>
      <c r="B338" s="19" t="s">
        <v>1533</v>
      </c>
      <c r="C338" s="19" t="s">
        <v>19</v>
      </c>
      <c r="D338" s="19" t="s">
        <v>1534</v>
      </c>
      <c r="E338" s="20" t="s">
        <v>1535</v>
      </c>
      <c r="F338" s="21"/>
      <c r="G338" s="19">
        <v>2.57</v>
      </c>
      <c r="H338" s="22"/>
      <c r="I338" s="27">
        <f t="shared" si="40"/>
        <v>2.57</v>
      </c>
      <c r="J338" s="28" t="s">
        <v>553</v>
      </c>
      <c r="K338" s="29">
        <f t="shared" si="38"/>
        <v>7.71</v>
      </c>
      <c r="L338" s="29">
        <f t="shared" si="39"/>
        <v>38.55</v>
      </c>
      <c r="M338" s="30"/>
      <c r="N338" s="40"/>
    </row>
    <row r="339" spans="1:14">
      <c r="A339" s="18">
        <v>334</v>
      </c>
      <c r="B339" s="19" t="s">
        <v>1536</v>
      </c>
      <c r="C339" s="19" t="s">
        <v>19</v>
      </c>
      <c r="D339" s="19" t="s">
        <v>1537</v>
      </c>
      <c r="E339" s="20" t="s">
        <v>1538</v>
      </c>
      <c r="F339" s="21"/>
      <c r="G339" s="19">
        <v>3.23</v>
      </c>
      <c r="H339" s="22"/>
      <c r="I339" s="27">
        <f t="shared" si="40"/>
        <v>3.23</v>
      </c>
      <c r="J339" s="28" t="s">
        <v>553</v>
      </c>
      <c r="K339" s="29">
        <f t="shared" si="38"/>
        <v>9.69</v>
      </c>
      <c r="L339" s="29">
        <f t="shared" si="39"/>
        <v>48.45</v>
      </c>
      <c r="M339" s="30"/>
      <c r="N339" s="40"/>
    </row>
    <row r="340" spans="1:14">
      <c r="A340" s="18">
        <v>335</v>
      </c>
      <c r="B340" s="19" t="s">
        <v>1539</v>
      </c>
      <c r="C340" s="19" t="s">
        <v>19</v>
      </c>
      <c r="D340" s="19" t="s">
        <v>1540</v>
      </c>
      <c r="E340" s="20" t="s">
        <v>1541</v>
      </c>
      <c r="F340" s="21"/>
      <c r="G340" s="19">
        <v>1.38</v>
      </c>
      <c r="H340" s="22"/>
      <c r="I340" s="27">
        <f t="shared" si="40"/>
        <v>1.38</v>
      </c>
      <c r="J340" s="28" t="s">
        <v>553</v>
      </c>
      <c r="K340" s="29">
        <f t="shared" si="38"/>
        <v>4.14</v>
      </c>
      <c r="L340" s="29">
        <f t="shared" si="39"/>
        <v>20.7</v>
      </c>
      <c r="M340" s="30"/>
      <c r="N340" s="40"/>
    </row>
    <row r="341" spans="1:14">
      <c r="A341" s="18">
        <v>336</v>
      </c>
      <c r="B341" s="19" t="s">
        <v>1542</v>
      </c>
      <c r="C341" s="19" t="s">
        <v>19</v>
      </c>
      <c r="D341" s="19" t="s">
        <v>1543</v>
      </c>
      <c r="E341" s="20" t="s">
        <v>1544</v>
      </c>
      <c r="F341" s="21"/>
      <c r="G341" s="19">
        <v>3.46</v>
      </c>
      <c r="H341" s="22"/>
      <c r="I341" s="27">
        <f t="shared" si="40"/>
        <v>3.46</v>
      </c>
      <c r="J341" s="28" t="s">
        <v>553</v>
      </c>
      <c r="K341" s="29">
        <f t="shared" si="38"/>
        <v>10.38</v>
      </c>
      <c r="L341" s="29">
        <f t="shared" si="39"/>
        <v>51.9</v>
      </c>
      <c r="M341" s="30"/>
      <c r="N341" s="40"/>
    </row>
    <row r="342" spans="1:14">
      <c r="A342" s="18">
        <v>337</v>
      </c>
      <c r="B342" s="19" t="s">
        <v>1545</v>
      </c>
      <c r="C342" s="19" t="s">
        <v>19</v>
      </c>
      <c r="D342" s="19" t="s">
        <v>1546</v>
      </c>
      <c r="E342" s="20" t="s">
        <v>1547</v>
      </c>
      <c r="F342" s="21"/>
      <c r="G342" s="19">
        <v>3.81</v>
      </c>
      <c r="H342" s="22"/>
      <c r="I342" s="27">
        <f t="shared" si="40"/>
        <v>3.81</v>
      </c>
      <c r="J342" s="28" t="s">
        <v>553</v>
      </c>
      <c r="K342" s="29">
        <f t="shared" si="38"/>
        <v>11.43</v>
      </c>
      <c r="L342" s="29">
        <f t="shared" si="39"/>
        <v>57.15</v>
      </c>
      <c r="M342" s="30"/>
      <c r="N342" s="40"/>
    </row>
    <row r="343" spans="1:14">
      <c r="A343" s="18">
        <v>338</v>
      </c>
      <c r="B343" s="19" t="s">
        <v>1548</v>
      </c>
      <c r="C343" s="19" t="s">
        <v>19</v>
      </c>
      <c r="D343" s="19" t="s">
        <v>1549</v>
      </c>
      <c r="E343" s="20" t="s">
        <v>1550</v>
      </c>
      <c r="F343" s="21"/>
      <c r="G343" s="19">
        <v>3.46</v>
      </c>
      <c r="H343" s="22"/>
      <c r="I343" s="27">
        <f t="shared" si="40"/>
        <v>3.46</v>
      </c>
      <c r="J343" s="28" t="s">
        <v>553</v>
      </c>
      <c r="K343" s="29">
        <f t="shared" si="38"/>
        <v>10.38</v>
      </c>
      <c r="L343" s="29">
        <f t="shared" si="39"/>
        <v>51.9</v>
      </c>
      <c r="M343" s="30"/>
      <c r="N343" s="40"/>
    </row>
    <row r="344" spans="1:14">
      <c r="A344" s="18">
        <v>339</v>
      </c>
      <c r="B344" s="19" t="s">
        <v>1551</v>
      </c>
      <c r="C344" s="19" t="s">
        <v>19</v>
      </c>
      <c r="D344" s="19" t="s">
        <v>1552</v>
      </c>
      <c r="E344" s="20" t="s">
        <v>1553</v>
      </c>
      <c r="F344" s="21"/>
      <c r="G344" s="19">
        <v>2.13</v>
      </c>
      <c r="H344" s="22"/>
      <c r="I344" s="27">
        <f t="shared" si="40"/>
        <v>2.13</v>
      </c>
      <c r="J344" s="28" t="s">
        <v>553</v>
      </c>
      <c r="K344" s="29">
        <f t="shared" si="38"/>
        <v>6.39</v>
      </c>
      <c r="L344" s="29">
        <f t="shared" si="39"/>
        <v>31.95</v>
      </c>
      <c r="M344" s="30"/>
      <c r="N344" s="40"/>
    </row>
    <row r="345" spans="1:14">
      <c r="A345" s="18">
        <v>340</v>
      </c>
      <c r="B345" s="19" t="s">
        <v>1554</v>
      </c>
      <c r="C345" s="19" t="s">
        <v>19</v>
      </c>
      <c r="D345" s="19" t="s">
        <v>1555</v>
      </c>
      <c r="E345" s="20" t="s">
        <v>1556</v>
      </c>
      <c r="F345" s="21"/>
      <c r="G345" s="19">
        <v>1.56</v>
      </c>
      <c r="H345" s="22"/>
      <c r="I345" s="27">
        <f t="shared" si="40"/>
        <v>1.56</v>
      </c>
      <c r="J345" s="28" t="s">
        <v>553</v>
      </c>
      <c r="K345" s="29">
        <f t="shared" si="38"/>
        <v>4.68</v>
      </c>
      <c r="L345" s="29">
        <f t="shared" si="39"/>
        <v>23.4</v>
      </c>
      <c r="M345" s="30"/>
      <c r="N345" s="40"/>
    </row>
    <row r="346" spans="1:14">
      <c r="A346" s="18">
        <v>341</v>
      </c>
      <c r="B346" s="19" t="s">
        <v>1557</v>
      </c>
      <c r="C346" s="19" t="s">
        <v>19</v>
      </c>
      <c r="D346" s="19" t="s">
        <v>1558</v>
      </c>
      <c r="E346" s="20" t="s">
        <v>1559</v>
      </c>
      <c r="F346" s="21"/>
      <c r="G346" s="19">
        <v>1.71</v>
      </c>
      <c r="H346" s="22"/>
      <c r="I346" s="27">
        <f t="shared" si="40"/>
        <v>1.71</v>
      </c>
      <c r="J346" s="28" t="s">
        <v>553</v>
      </c>
      <c r="K346" s="29">
        <f t="shared" si="38"/>
        <v>5.13</v>
      </c>
      <c r="L346" s="29">
        <f t="shared" si="39"/>
        <v>25.65</v>
      </c>
      <c r="M346" s="30"/>
      <c r="N346" s="40"/>
    </row>
    <row r="347" spans="1:14">
      <c r="A347" s="18">
        <v>342</v>
      </c>
      <c r="B347" s="19" t="s">
        <v>1560</v>
      </c>
      <c r="C347" s="19" t="s">
        <v>19</v>
      </c>
      <c r="D347" s="19" t="s">
        <v>1561</v>
      </c>
      <c r="E347" s="20" t="s">
        <v>1562</v>
      </c>
      <c r="F347" s="21"/>
      <c r="G347" s="19">
        <v>2.03</v>
      </c>
      <c r="H347" s="22"/>
      <c r="I347" s="27">
        <f t="shared" si="40"/>
        <v>2.03</v>
      </c>
      <c r="J347" s="28" t="s">
        <v>553</v>
      </c>
      <c r="K347" s="29">
        <f t="shared" si="38"/>
        <v>6.09</v>
      </c>
      <c r="L347" s="29">
        <f t="shared" si="39"/>
        <v>30.45</v>
      </c>
      <c r="M347" s="30"/>
      <c r="N347" s="40"/>
    </row>
    <row r="348" spans="1:14">
      <c r="A348" s="18">
        <v>343</v>
      </c>
      <c r="B348" s="19" t="s">
        <v>1563</v>
      </c>
      <c r="C348" s="19" t="s">
        <v>19</v>
      </c>
      <c r="D348" s="19" t="s">
        <v>1564</v>
      </c>
      <c r="E348" s="20" t="s">
        <v>1565</v>
      </c>
      <c r="F348" s="21"/>
      <c r="G348" s="19">
        <v>0.8</v>
      </c>
      <c r="H348" s="22"/>
      <c r="I348" s="27">
        <f t="shared" si="40"/>
        <v>0.8</v>
      </c>
      <c r="J348" s="28" t="s">
        <v>553</v>
      </c>
      <c r="K348" s="29">
        <f t="shared" si="38"/>
        <v>2.4</v>
      </c>
      <c r="L348" s="29">
        <f t="shared" si="39"/>
        <v>12</v>
      </c>
      <c r="M348" s="30"/>
      <c r="N348" s="40"/>
    </row>
    <row r="349" spans="1:14">
      <c r="A349" s="18">
        <v>344</v>
      </c>
      <c r="B349" s="19" t="s">
        <v>1566</v>
      </c>
      <c r="C349" s="19" t="s">
        <v>19</v>
      </c>
      <c r="D349" s="19" t="s">
        <v>1567</v>
      </c>
      <c r="E349" s="20" t="s">
        <v>1568</v>
      </c>
      <c r="F349" s="21"/>
      <c r="G349" s="19">
        <v>0.65</v>
      </c>
      <c r="H349" s="22"/>
      <c r="I349" s="27">
        <f t="shared" si="40"/>
        <v>0.65</v>
      </c>
      <c r="J349" s="28" t="s">
        <v>553</v>
      </c>
      <c r="K349" s="29">
        <f t="shared" si="38"/>
        <v>1.95</v>
      </c>
      <c r="L349" s="29">
        <f t="shared" si="39"/>
        <v>9.75</v>
      </c>
      <c r="M349" s="30"/>
      <c r="N349" s="40"/>
    </row>
    <row r="350" spans="1:14">
      <c r="A350" s="18">
        <v>345</v>
      </c>
      <c r="B350" s="19" t="s">
        <v>1569</v>
      </c>
      <c r="C350" s="19" t="s">
        <v>19</v>
      </c>
      <c r="D350" s="19" t="s">
        <v>1570</v>
      </c>
      <c r="E350" s="20" t="s">
        <v>1571</v>
      </c>
      <c r="F350" s="21"/>
      <c r="G350" s="19">
        <v>2.03</v>
      </c>
      <c r="H350" s="22"/>
      <c r="I350" s="27">
        <f t="shared" ref="I350:I407" si="41">G350</f>
        <v>2.03</v>
      </c>
      <c r="J350" s="28" t="s">
        <v>553</v>
      </c>
      <c r="K350" s="29">
        <f t="shared" ref="K350:K405" si="42">I350*3</f>
        <v>6.09</v>
      </c>
      <c r="L350" s="29">
        <f t="shared" ref="L350:L405" si="43">I350*15</f>
        <v>30.45</v>
      </c>
      <c r="M350" s="30"/>
      <c r="N350" s="40"/>
    </row>
    <row r="351" spans="1:14">
      <c r="A351" s="18">
        <v>346</v>
      </c>
      <c r="B351" s="19" t="s">
        <v>1572</v>
      </c>
      <c r="C351" s="19" t="s">
        <v>19</v>
      </c>
      <c r="D351" s="19" t="s">
        <v>1573</v>
      </c>
      <c r="E351" s="20" t="s">
        <v>1574</v>
      </c>
      <c r="F351" s="21"/>
      <c r="G351" s="19">
        <v>0.95</v>
      </c>
      <c r="H351" s="22"/>
      <c r="I351" s="27">
        <f t="shared" si="41"/>
        <v>0.95</v>
      </c>
      <c r="J351" s="28" t="s">
        <v>553</v>
      </c>
      <c r="K351" s="29">
        <f t="shared" si="42"/>
        <v>2.85</v>
      </c>
      <c r="L351" s="29">
        <f t="shared" si="43"/>
        <v>14.25</v>
      </c>
      <c r="M351" s="30"/>
      <c r="N351" s="40"/>
    </row>
    <row r="352" spans="1:14">
      <c r="A352" s="18">
        <v>347</v>
      </c>
      <c r="B352" s="19" t="s">
        <v>1563</v>
      </c>
      <c r="C352" s="19" t="s">
        <v>19</v>
      </c>
      <c r="D352" s="19" t="s">
        <v>1575</v>
      </c>
      <c r="E352" s="20" t="s">
        <v>1576</v>
      </c>
      <c r="F352" s="21"/>
      <c r="G352" s="19">
        <f>0.49+3.99</f>
        <v>4.48</v>
      </c>
      <c r="H352" s="22"/>
      <c r="I352" s="27">
        <f t="shared" si="41"/>
        <v>4.48</v>
      </c>
      <c r="J352" s="28" t="s">
        <v>553</v>
      </c>
      <c r="K352" s="29">
        <f t="shared" si="42"/>
        <v>13.44</v>
      </c>
      <c r="L352" s="29">
        <f t="shared" si="43"/>
        <v>67.2</v>
      </c>
      <c r="M352" s="30"/>
      <c r="N352" s="40"/>
    </row>
    <row r="353" spans="1:14">
      <c r="A353" s="18">
        <v>348</v>
      </c>
      <c r="B353" s="19" t="s">
        <v>1577</v>
      </c>
      <c r="C353" s="19" t="s">
        <v>19</v>
      </c>
      <c r="D353" s="19" t="s">
        <v>1578</v>
      </c>
      <c r="E353" s="20" t="s">
        <v>1579</v>
      </c>
      <c r="F353" s="21"/>
      <c r="G353" s="19">
        <v>3.02</v>
      </c>
      <c r="H353" s="22"/>
      <c r="I353" s="27">
        <f t="shared" si="41"/>
        <v>3.02</v>
      </c>
      <c r="J353" s="28" t="s">
        <v>553</v>
      </c>
      <c r="K353" s="29">
        <f t="shared" si="42"/>
        <v>9.06</v>
      </c>
      <c r="L353" s="29">
        <f t="shared" si="43"/>
        <v>45.3</v>
      </c>
      <c r="M353" s="30"/>
      <c r="N353" s="40"/>
    </row>
    <row r="354" spans="1:14">
      <c r="A354" s="18">
        <v>349</v>
      </c>
      <c r="B354" s="19" t="s">
        <v>1580</v>
      </c>
      <c r="C354" s="19" t="s">
        <v>19</v>
      </c>
      <c r="D354" s="19" t="s">
        <v>1581</v>
      </c>
      <c r="E354" s="20" t="s">
        <v>1582</v>
      </c>
      <c r="F354" s="21"/>
      <c r="G354" s="19">
        <v>2.96</v>
      </c>
      <c r="H354" s="22"/>
      <c r="I354" s="27">
        <f t="shared" si="41"/>
        <v>2.96</v>
      </c>
      <c r="J354" s="28" t="s">
        <v>553</v>
      </c>
      <c r="K354" s="29">
        <f t="shared" si="42"/>
        <v>8.88</v>
      </c>
      <c r="L354" s="29">
        <f t="shared" si="43"/>
        <v>44.4</v>
      </c>
      <c r="M354" s="30"/>
      <c r="N354" s="40"/>
    </row>
    <row r="355" spans="1:14">
      <c r="A355" s="18">
        <v>350</v>
      </c>
      <c r="B355" s="19" t="s">
        <v>1583</v>
      </c>
      <c r="C355" s="19" t="s">
        <v>19</v>
      </c>
      <c r="D355" s="19" t="s">
        <v>1584</v>
      </c>
      <c r="E355" s="20" t="s">
        <v>1585</v>
      </c>
      <c r="F355" s="21"/>
      <c r="G355" s="19">
        <v>3.02</v>
      </c>
      <c r="H355" s="22"/>
      <c r="I355" s="27">
        <f t="shared" si="41"/>
        <v>3.02</v>
      </c>
      <c r="J355" s="28" t="s">
        <v>553</v>
      </c>
      <c r="K355" s="29">
        <f t="shared" si="42"/>
        <v>9.06</v>
      </c>
      <c r="L355" s="29">
        <f t="shared" si="43"/>
        <v>45.3</v>
      </c>
      <c r="M355" s="30"/>
      <c r="N355" s="40"/>
    </row>
    <row r="356" spans="1:14">
      <c r="A356" s="18">
        <v>351</v>
      </c>
      <c r="B356" s="19" t="s">
        <v>1586</v>
      </c>
      <c r="C356" s="19" t="s">
        <v>19</v>
      </c>
      <c r="D356" s="19" t="s">
        <v>1587</v>
      </c>
      <c r="E356" s="20" t="s">
        <v>1588</v>
      </c>
      <c r="F356" s="21"/>
      <c r="G356" s="19">
        <v>5.19</v>
      </c>
      <c r="H356" s="22"/>
      <c r="I356" s="27">
        <f t="shared" si="41"/>
        <v>5.19</v>
      </c>
      <c r="J356" s="28" t="s">
        <v>553</v>
      </c>
      <c r="K356" s="29">
        <f t="shared" si="42"/>
        <v>15.57</v>
      </c>
      <c r="L356" s="29">
        <f t="shared" si="43"/>
        <v>77.85</v>
      </c>
      <c r="M356" s="30"/>
      <c r="N356" s="40"/>
    </row>
    <row r="357" spans="1:14">
      <c r="A357" s="18">
        <v>352</v>
      </c>
      <c r="B357" s="19" t="s">
        <v>1589</v>
      </c>
      <c r="C357" s="19" t="s">
        <v>19</v>
      </c>
      <c r="D357" s="19" t="s">
        <v>1590</v>
      </c>
      <c r="E357" s="20" t="s">
        <v>1591</v>
      </c>
      <c r="F357" s="21"/>
      <c r="G357" s="19">
        <v>4.98</v>
      </c>
      <c r="H357" s="22"/>
      <c r="I357" s="27">
        <f t="shared" si="41"/>
        <v>4.98</v>
      </c>
      <c r="J357" s="28" t="s">
        <v>553</v>
      </c>
      <c r="K357" s="29">
        <f t="shared" si="42"/>
        <v>14.94</v>
      </c>
      <c r="L357" s="29">
        <f t="shared" si="43"/>
        <v>74.7</v>
      </c>
      <c r="M357" s="30"/>
      <c r="N357" s="40"/>
    </row>
    <row r="358" spans="1:14">
      <c r="A358" s="18">
        <v>353</v>
      </c>
      <c r="B358" s="19" t="s">
        <v>1592</v>
      </c>
      <c r="C358" s="19" t="s">
        <v>19</v>
      </c>
      <c r="D358" s="19" t="s">
        <v>1593</v>
      </c>
      <c r="E358" s="20" t="s">
        <v>1594</v>
      </c>
      <c r="F358" s="21"/>
      <c r="G358" s="19">
        <v>3.46</v>
      </c>
      <c r="H358" s="22"/>
      <c r="I358" s="27">
        <f t="shared" si="41"/>
        <v>3.46</v>
      </c>
      <c r="J358" s="28" t="s">
        <v>553</v>
      </c>
      <c r="K358" s="29">
        <f t="shared" si="42"/>
        <v>10.38</v>
      </c>
      <c r="L358" s="29">
        <f t="shared" si="43"/>
        <v>51.9</v>
      </c>
      <c r="M358" s="30"/>
      <c r="N358" s="40"/>
    </row>
    <row r="359" spans="1:14">
      <c r="A359" s="18">
        <v>354</v>
      </c>
      <c r="B359" s="19" t="s">
        <v>1595</v>
      </c>
      <c r="C359" s="19" t="s">
        <v>19</v>
      </c>
      <c r="D359" s="19" t="s">
        <v>1596</v>
      </c>
      <c r="E359" s="20" t="s">
        <v>1597</v>
      </c>
      <c r="F359" s="21"/>
      <c r="G359" s="19">
        <v>2.72</v>
      </c>
      <c r="H359" s="22"/>
      <c r="I359" s="27">
        <f t="shared" si="41"/>
        <v>2.72</v>
      </c>
      <c r="J359" s="28" t="s">
        <v>553</v>
      </c>
      <c r="K359" s="29">
        <f t="shared" si="42"/>
        <v>8.16</v>
      </c>
      <c r="L359" s="29">
        <f t="shared" si="43"/>
        <v>40.8</v>
      </c>
      <c r="M359" s="30"/>
      <c r="N359" s="40"/>
    </row>
    <row r="360" spans="1:14">
      <c r="A360" s="18">
        <v>355</v>
      </c>
      <c r="B360" s="19" t="s">
        <v>1598</v>
      </c>
      <c r="C360" s="19" t="s">
        <v>19</v>
      </c>
      <c r="D360" s="19" t="s">
        <v>1599</v>
      </c>
      <c r="E360" s="20" t="s">
        <v>1600</v>
      </c>
      <c r="F360" s="21"/>
      <c r="G360" s="19">
        <v>1.98</v>
      </c>
      <c r="H360" s="22"/>
      <c r="I360" s="27">
        <f t="shared" si="41"/>
        <v>1.98</v>
      </c>
      <c r="J360" s="28" t="s">
        <v>553</v>
      </c>
      <c r="K360" s="29">
        <f t="shared" si="42"/>
        <v>5.94</v>
      </c>
      <c r="L360" s="29">
        <f t="shared" si="43"/>
        <v>29.7</v>
      </c>
      <c r="M360" s="30"/>
      <c r="N360" s="40"/>
    </row>
    <row r="361" spans="1:14">
      <c r="A361" s="18">
        <v>356</v>
      </c>
      <c r="B361" s="19" t="s">
        <v>1601</v>
      </c>
      <c r="C361" s="19" t="s">
        <v>19</v>
      </c>
      <c r="D361" s="19" t="s">
        <v>1602</v>
      </c>
      <c r="E361" s="20" t="s">
        <v>1603</v>
      </c>
      <c r="F361" s="21"/>
      <c r="G361" s="19">
        <v>1.47</v>
      </c>
      <c r="H361" s="22"/>
      <c r="I361" s="27">
        <f t="shared" si="41"/>
        <v>1.47</v>
      </c>
      <c r="J361" s="28" t="s">
        <v>553</v>
      </c>
      <c r="K361" s="29">
        <f t="shared" si="42"/>
        <v>4.41</v>
      </c>
      <c r="L361" s="29">
        <f t="shared" si="43"/>
        <v>22.05</v>
      </c>
      <c r="M361" s="30"/>
      <c r="N361" s="40"/>
    </row>
    <row r="362" spans="1:14">
      <c r="A362" s="18">
        <v>357</v>
      </c>
      <c r="B362" s="19" t="s">
        <v>1604</v>
      </c>
      <c r="C362" s="19" t="s">
        <v>19</v>
      </c>
      <c r="D362" s="19" t="s">
        <v>1605</v>
      </c>
      <c r="E362" s="20" t="s">
        <v>1606</v>
      </c>
      <c r="F362" s="21"/>
      <c r="G362" s="19">
        <v>2.22</v>
      </c>
      <c r="H362" s="22"/>
      <c r="I362" s="27">
        <f t="shared" si="41"/>
        <v>2.22</v>
      </c>
      <c r="J362" s="28" t="s">
        <v>553</v>
      </c>
      <c r="K362" s="29">
        <f t="shared" si="42"/>
        <v>6.66</v>
      </c>
      <c r="L362" s="29">
        <f t="shared" si="43"/>
        <v>33.3</v>
      </c>
      <c r="M362" s="30"/>
      <c r="N362" s="40"/>
    </row>
    <row r="363" spans="1:14">
      <c r="A363" s="18">
        <v>358</v>
      </c>
      <c r="B363" s="19" t="s">
        <v>1607</v>
      </c>
      <c r="C363" s="19" t="s">
        <v>19</v>
      </c>
      <c r="D363" s="19" t="s">
        <v>1608</v>
      </c>
      <c r="E363" s="20" t="s">
        <v>1609</v>
      </c>
      <c r="F363" s="21"/>
      <c r="G363" s="19">
        <v>3.76</v>
      </c>
      <c r="H363" s="22"/>
      <c r="I363" s="27">
        <f t="shared" si="41"/>
        <v>3.76</v>
      </c>
      <c r="J363" s="28" t="s">
        <v>553</v>
      </c>
      <c r="K363" s="29">
        <f t="shared" si="42"/>
        <v>11.28</v>
      </c>
      <c r="L363" s="29">
        <f t="shared" si="43"/>
        <v>56.4</v>
      </c>
      <c r="M363" s="30"/>
      <c r="N363" s="40"/>
    </row>
    <row r="364" spans="1:14">
      <c r="A364" s="18">
        <v>359</v>
      </c>
      <c r="B364" s="19" t="s">
        <v>1610</v>
      </c>
      <c r="C364" s="19" t="s">
        <v>19</v>
      </c>
      <c r="D364" s="19" t="s">
        <v>1611</v>
      </c>
      <c r="E364" s="20" t="s">
        <v>1612</v>
      </c>
      <c r="F364" s="21"/>
      <c r="G364" s="19">
        <v>2.47</v>
      </c>
      <c r="H364" s="22"/>
      <c r="I364" s="27">
        <f t="shared" si="41"/>
        <v>2.47</v>
      </c>
      <c r="J364" s="28" t="s">
        <v>553</v>
      </c>
      <c r="K364" s="29">
        <f t="shared" si="42"/>
        <v>7.41</v>
      </c>
      <c r="L364" s="29">
        <f t="shared" si="43"/>
        <v>37.05</v>
      </c>
      <c r="M364" s="30"/>
      <c r="N364" s="40"/>
    </row>
    <row r="365" spans="1:14">
      <c r="A365" s="18">
        <v>360</v>
      </c>
      <c r="B365" s="19" t="s">
        <v>1613</v>
      </c>
      <c r="C365" s="19" t="s">
        <v>19</v>
      </c>
      <c r="D365" s="19" t="s">
        <v>1614</v>
      </c>
      <c r="E365" s="20" t="s">
        <v>1615</v>
      </c>
      <c r="F365" s="21"/>
      <c r="G365" s="19">
        <v>2.79</v>
      </c>
      <c r="H365" s="22"/>
      <c r="I365" s="27">
        <f t="shared" si="41"/>
        <v>2.79</v>
      </c>
      <c r="J365" s="28" t="s">
        <v>553</v>
      </c>
      <c r="K365" s="29">
        <f t="shared" si="42"/>
        <v>8.37</v>
      </c>
      <c r="L365" s="29">
        <f t="shared" si="43"/>
        <v>41.85</v>
      </c>
      <c r="M365" s="30"/>
      <c r="N365" s="40"/>
    </row>
    <row r="366" spans="1:14">
      <c r="A366" s="18">
        <v>361</v>
      </c>
      <c r="B366" s="19" t="s">
        <v>1616</v>
      </c>
      <c r="C366" s="19" t="s">
        <v>19</v>
      </c>
      <c r="D366" s="19" t="s">
        <v>1617</v>
      </c>
      <c r="E366" s="20" t="s">
        <v>1618</v>
      </c>
      <c r="F366" s="21"/>
      <c r="G366" s="19">
        <v>2.65</v>
      </c>
      <c r="H366" s="22"/>
      <c r="I366" s="27">
        <f t="shared" si="41"/>
        <v>2.65</v>
      </c>
      <c r="J366" s="28" t="s">
        <v>553</v>
      </c>
      <c r="K366" s="29">
        <f t="shared" si="42"/>
        <v>7.95</v>
      </c>
      <c r="L366" s="29">
        <f t="shared" si="43"/>
        <v>39.75</v>
      </c>
      <c r="M366" s="30"/>
      <c r="N366" s="40"/>
    </row>
    <row r="367" spans="1:14">
      <c r="A367" s="18">
        <v>362</v>
      </c>
      <c r="B367" s="19" t="s">
        <v>1619</v>
      </c>
      <c r="C367" s="19" t="s">
        <v>19</v>
      </c>
      <c r="D367" s="19" t="s">
        <v>1620</v>
      </c>
      <c r="E367" s="20" t="s">
        <v>1621</v>
      </c>
      <c r="F367" s="21"/>
      <c r="G367" s="19">
        <v>1.65</v>
      </c>
      <c r="H367" s="22"/>
      <c r="I367" s="27">
        <f t="shared" si="41"/>
        <v>1.65</v>
      </c>
      <c r="J367" s="28" t="s">
        <v>553</v>
      </c>
      <c r="K367" s="29">
        <f t="shared" si="42"/>
        <v>4.95</v>
      </c>
      <c r="L367" s="29">
        <f t="shared" si="43"/>
        <v>24.75</v>
      </c>
      <c r="M367" s="30"/>
      <c r="N367" s="40"/>
    </row>
    <row r="368" spans="1:14">
      <c r="A368" s="18">
        <v>363</v>
      </c>
      <c r="B368" s="19" t="s">
        <v>1622</v>
      </c>
      <c r="C368" s="19" t="s">
        <v>19</v>
      </c>
      <c r="D368" s="19" t="s">
        <v>1623</v>
      </c>
      <c r="E368" s="20" t="s">
        <v>1624</v>
      </c>
      <c r="F368" s="21"/>
      <c r="G368" s="19">
        <v>1.23</v>
      </c>
      <c r="H368" s="22"/>
      <c r="I368" s="27">
        <f t="shared" si="41"/>
        <v>1.23</v>
      </c>
      <c r="J368" s="28" t="s">
        <v>553</v>
      </c>
      <c r="K368" s="29">
        <f t="shared" si="42"/>
        <v>3.69</v>
      </c>
      <c r="L368" s="29">
        <f t="shared" si="43"/>
        <v>18.45</v>
      </c>
      <c r="M368" s="30"/>
      <c r="N368" s="40"/>
    </row>
    <row r="369" spans="1:14">
      <c r="A369" s="18">
        <v>364</v>
      </c>
      <c r="B369" s="19" t="s">
        <v>1625</v>
      </c>
      <c r="C369" s="19" t="s">
        <v>19</v>
      </c>
      <c r="D369" s="19" t="s">
        <v>1626</v>
      </c>
      <c r="E369" s="20" t="s">
        <v>1627</v>
      </c>
      <c r="F369" s="21"/>
      <c r="G369" s="19">
        <v>1.21</v>
      </c>
      <c r="H369" s="22"/>
      <c r="I369" s="27">
        <f t="shared" si="41"/>
        <v>1.21</v>
      </c>
      <c r="J369" s="28" t="s">
        <v>553</v>
      </c>
      <c r="K369" s="29">
        <f t="shared" si="42"/>
        <v>3.63</v>
      </c>
      <c r="L369" s="29">
        <f t="shared" si="43"/>
        <v>18.15</v>
      </c>
      <c r="M369" s="30"/>
      <c r="N369" s="40"/>
    </row>
    <row r="370" spans="1:14">
      <c r="A370" s="18">
        <v>365</v>
      </c>
      <c r="B370" s="19" t="s">
        <v>1628</v>
      </c>
      <c r="C370" s="19" t="s">
        <v>19</v>
      </c>
      <c r="D370" s="19" t="s">
        <v>1629</v>
      </c>
      <c r="E370" s="20" t="s">
        <v>1630</v>
      </c>
      <c r="F370" s="21"/>
      <c r="G370" s="19">
        <v>0.59</v>
      </c>
      <c r="H370" s="22"/>
      <c r="I370" s="27">
        <f t="shared" si="41"/>
        <v>0.59</v>
      </c>
      <c r="J370" s="28" t="s">
        <v>553</v>
      </c>
      <c r="K370" s="29">
        <f t="shared" si="42"/>
        <v>1.77</v>
      </c>
      <c r="L370" s="29">
        <f t="shared" si="43"/>
        <v>8.85</v>
      </c>
      <c r="M370" s="30"/>
      <c r="N370" s="40"/>
    </row>
    <row r="371" spans="1:14">
      <c r="A371" s="18">
        <v>366</v>
      </c>
      <c r="B371" s="19" t="s">
        <v>1631</v>
      </c>
      <c r="C371" s="19" t="s">
        <v>19</v>
      </c>
      <c r="D371" s="19" t="s">
        <v>1632</v>
      </c>
      <c r="E371" s="20" t="s">
        <v>1633</v>
      </c>
      <c r="F371" s="21"/>
      <c r="G371" s="19">
        <v>2.79</v>
      </c>
      <c r="H371" s="22"/>
      <c r="I371" s="27">
        <f t="shared" si="41"/>
        <v>2.79</v>
      </c>
      <c r="J371" s="28" t="s">
        <v>553</v>
      </c>
      <c r="K371" s="29">
        <f t="shared" si="42"/>
        <v>8.37</v>
      </c>
      <c r="L371" s="29">
        <f t="shared" si="43"/>
        <v>41.85</v>
      </c>
      <c r="M371" s="30"/>
      <c r="N371" s="40"/>
    </row>
    <row r="372" spans="1:14">
      <c r="A372" s="18">
        <v>367</v>
      </c>
      <c r="B372" s="19" t="s">
        <v>1634</v>
      </c>
      <c r="C372" s="19" t="s">
        <v>19</v>
      </c>
      <c r="D372" s="19" t="s">
        <v>1635</v>
      </c>
      <c r="E372" s="20" t="s">
        <v>1636</v>
      </c>
      <c r="F372" s="21"/>
      <c r="G372" s="19">
        <v>2.79</v>
      </c>
      <c r="H372" s="22"/>
      <c r="I372" s="27">
        <f t="shared" si="41"/>
        <v>2.79</v>
      </c>
      <c r="J372" s="28" t="s">
        <v>553</v>
      </c>
      <c r="K372" s="29">
        <f t="shared" si="42"/>
        <v>8.37</v>
      </c>
      <c r="L372" s="29">
        <f t="shared" si="43"/>
        <v>41.85</v>
      </c>
      <c r="M372" s="30"/>
      <c r="N372" s="40"/>
    </row>
    <row r="373" spans="1:14">
      <c r="A373" s="18">
        <v>368</v>
      </c>
      <c r="B373" s="19" t="s">
        <v>1637</v>
      </c>
      <c r="C373" s="19" t="s">
        <v>19</v>
      </c>
      <c r="D373" s="19" t="s">
        <v>1638</v>
      </c>
      <c r="E373" s="20" t="s">
        <v>1639</v>
      </c>
      <c r="F373" s="21"/>
      <c r="G373" s="19">
        <v>2.79</v>
      </c>
      <c r="H373" s="22"/>
      <c r="I373" s="27">
        <f t="shared" si="41"/>
        <v>2.79</v>
      </c>
      <c r="J373" s="28" t="s">
        <v>553</v>
      </c>
      <c r="K373" s="29">
        <f t="shared" si="42"/>
        <v>8.37</v>
      </c>
      <c r="L373" s="29">
        <f t="shared" si="43"/>
        <v>41.85</v>
      </c>
      <c r="M373" s="30"/>
      <c r="N373" s="40"/>
    </row>
    <row r="374" spans="1:14">
      <c r="A374" s="18">
        <v>369</v>
      </c>
      <c r="B374" s="19" t="s">
        <v>1640</v>
      </c>
      <c r="C374" s="19" t="s">
        <v>19</v>
      </c>
      <c r="D374" s="19" t="s">
        <v>1641</v>
      </c>
      <c r="E374" s="20" t="s">
        <v>1642</v>
      </c>
      <c r="F374" s="21"/>
      <c r="G374" s="19">
        <v>2.5</v>
      </c>
      <c r="H374" s="22"/>
      <c r="I374" s="27">
        <f t="shared" si="41"/>
        <v>2.5</v>
      </c>
      <c r="J374" s="28" t="s">
        <v>553</v>
      </c>
      <c r="K374" s="29">
        <f t="shared" si="42"/>
        <v>7.5</v>
      </c>
      <c r="L374" s="29">
        <f t="shared" si="43"/>
        <v>37.5</v>
      </c>
      <c r="M374" s="30"/>
      <c r="N374" s="40"/>
    </row>
    <row r="375" spans="1:14">
      <c r="A375" s="18">
        <v>370</v>
      </c>
      <c r="B375" s="19" t="s">
        <v>1643</v>
      </c>
      <c r="C375" s="19" t="s">
        <v>19</v>
      </c>
      <c r="D375" s="19" t="s">
        <v>1644</v>
      </c>
      <c r="E375" s="20" t="s">
        <v>1645</v>
      </c>
      <c r="F375" s="21"/>
      <c r="G375" s="19">
        <v>2.79</v>
      </c>
      <c r="H375" s="22"/>
      <c r="I375" s="27">
        <f t="shared" si="41"/>
        <v>2.79</v>
      </c>
      <c r="J375" s="28" t="s">
        <v>553</v>
      </c>
      <c r="K375" s="29">
        <f t="shared" si="42"/>
        <v>8.37</v>
      </c>
      <c r="L375" s="29">
        <f t="shared" si="43"/>
        <v>41.85</v>
      </c>
      <c r="M375" s="30"/>
      <c r="N375" s="40"/>
    </row>
    <row r="376" spans="1:14">
      <c r="A376" s="18">
        <v>371</v>
      </c>
      <c r="B376" s="19" t="s">
        <v>1646</v>
      </c>
      <c r="C376" s="19" t="s">
        <v>19</v>
      </c>
      <c r="D376" s="19" t="s">
        <v>1647</v>
      </c>
      <c r="E376" s="20" t="s">
        <v>1648</v>
      </c>
      <c r="F376" s="21"/>
      <c r="G376" s="19">
        <v>4.33</v>
      </c>
      <c r="H376" s="22"/>
      <c r="I376" s="27">
        <f t="shared" si="41"/>
        <v>4.33</v>
      </c>
      <c r="J376" s="28" t="s">
        <v>553</v>
      </c>
      <c r="K376" s="29">
        <f t="shared" si="42"/>
        <v>12.99</v>
      </c>
      <c r="L376" s="29">
        <f t="shared" si="43"/>
        <v>64.95</v>
      </c>
      <c r="M376" s="30"/>
      <c r="N376" s="40"/>
    </row>
    <row r="377" spans="1:14">
      <c r="A377" s="18">
        <v>372</v>
      </c>
      <c r="B377" s="19" t="s">
        <v>1649</v>
      </c>
      <c r="C377" s="19" t="s">
        <v>19</v>
      </c>
      <c r="D377" s="19" t="s">
        <v>1650</v>
      </c>
      <c r="E377" s="20" t="s">
        <v>1651</v>
      </c>
      <c r="F377" s="52"/>
      <c r="G377" s="19">
        <v>3.38</v>
      </c>
      <c r="H377" s="22"/>
      <c r="I377" s="27">
        <f t="shared" si="41"/>
        <v>3.38</v>
      </c>
      <c r="J377" s="28" t="s">
        <v>553</v>
      </c>
      <c r="K377" s="29">
        <f t="shared" si="42"/>
        <v>10.14</v>
      </c>
      <c r="L377" s="29">
        <f t="shared" si="43"/>
        <v>50.7</v>
      </c>
      <c r="M377" s="30"/>
      <c r="N377" s="40"/>
    </row>
    <row r="378" spans="1:14">
      <c r="A378" s="18">
        <v>373</v>
      </c>
      <c r="B378" s="19" t="s">
        <v>1652</v>
      </c>
      <c r="C378" s="19" t="s">
        <v>19</v>
      </c>
      <c r="D378" s="19" t="s">
        <v>1653</v>
      </c>
      <c r="E378" s="20" t="s">
        <v>1654</v>
      </c>
      <c r="F378" s="21"/>
      <c r="G378" s="19">
        <v>2.41</v>
      </c>
      <c r="H378" s="22"/>
      <c r="I378" s="27">
        <f t="shared" si="41"/>
        <v>2.41</v>
      </c>
      <c r="J378" s="28" t="s">
        <v>553</v>
      </c>
      <c r="K378" s="29">
        <f t="shared" si="42"/>
        <v>7.23</v>
      </c>
      <c r="L378" s="29">
        <f t="shared" si="43"/>
        <v>36.15</v>
      </c>
      <c r="M378" s="30"/>
      <c r="N378" s="40"/>
    </row>
    <row r="379" spans="1:14">
      <c r="A379" s="18">
        <v>374</v>
      </c>
      <c r="B379" s="19" t="s">
        <v>1655</v>
      </c>
      <c r="C379" s="19" t="s">
        <v>19</v>
      </c>
      <c r="D379" s="19" t="s">
        <v>1656</v>
      </c>
      <c r="E379" s="20" t="s">
        <v>1657</v>
      </c>
      <c r="F379" s="21"/>
      <c r="G379" s="19">
        <v>2.41</v>
      </c>
      <c r="H379" s="22"/>
      <c r="I379" s="27">
        <f t="shared" si="41"/>
        <v>2.41</v>
      </c>
      <c r="J379" s="28" t="s">
        <v>553</v>
      </c>
      <c r="K379" s="29">
        <f t="shared" si="42"/>
        <v>7.23</v>
      </c>
      <c r="L379" s="29">
        <f t="shared" si="43"/>
        <v>36.15</v>
      </c>
      <c r="M379" s="30"/>
      <c r="N379" s="40"/>
    </row>
    <row r="380" spans="1:14">
      <c r="A380" s="18">
        <v>375</v>
      </c>
      <c r="B380" s="19" t="s">
        <v>1658</v>
      </c>
      <c r="C380" s="19" t="s">
        <v>19</v>
      </c>
      <c r="D380" s="19" t="s">
        <v>1659</v>
      </c>
      <c r="E380" s="20" t="s">
        <v>1660</v>
      </c>
      <c r="F380" s="52"/>
      <c r="G380" s="19">
        <v>2.41</v>
      </c>
      <c r="H380" s="22"/>
      <c r="I380" s="27">
        <f t="shared" si="41"/>
        <v>2.41</v>
      </c>
      <c r="J380" s="28" t="s">
        <v>553</v>
      </c>
      <c r="K380" s="29">
        <f t="shared" si="42"/>
        <v>7.23</v>
      </c>
      <c r="L380" s="29">
        <f t="shared" si="43"/>
        <v>36.15</v>
      </c>
      <c r="M380" s="30"/>
      <c r="N380" s="40"/>
    </row>
    <row r="381" spans="1:14">
      <c r="A381" s="18">
        <v>376</v>
      </c>
      <c r="B381" s="19" t="s">
        <v>1661</v>
      </c>
      <c r="C381" s="19" t="s">
        <v>19</v>
      </c>
      <c r="D381" s="19" t="s">
        <v>1662</v>
      </c>
      <c r="E381" s="20" t="s">
        <v>1663</v>
      </c>
      <c r="F381" s="21"/>
      <c r="G381" s="19">
        <v>2.41</v>
      </c>
      <c r="H381" s="22"/>
      <c r="I381" s="27">
        <f t="shared" si="41"/>
        <v>2.41</v>
      </c>
      <c r="J381" s="28" t="s">
        <v>553</v>
      </c>
      <c r="K381" s="29">
        <f t="shared" si="42"/>
        <v>7.23</v>
      </c>
      <c r="L381" s="29">
        <f t="shared" si="43"/>
        <v>36.15</v>
      </c>
      <c r="M381" s="30"/>
      <c r="N381" s="40"/>
    </row>
    <row r="382" spans="1:14">
      <c r="A382" s="18">
        <v>377</v>
      </c>
      <c r="B382" s="19" t="s">
        <v>1664</v>
      </c>
      <c r="C382" s="19" t="s">
        <v>19</v>
      </c>
      <c r="D382" s="19" t="s">
        <v>1665</v>
      </c>
      <c r="E382" s="20" t="s">
        <v>1666</v>
      </c>
      <c r="F382" s="21"/>
      <c r="G382" s="19">
        <v>2.41</v>
      </c>
      <c r="H382" s="22"/>
      <c r="I382" s="27">
        <f t="shared" si="41"/>
        <v>2.41</v>
      </c>
      <c r="J382" s="28" t="s">
        <v>553</v>
      </c>
      <c r="K382" s="29">
        <f t="shared" si="42"/>
        <v>7.23</v>
      </c>
      <c r="L382" s="29">
        <f t="shared" si="43"/>
        <v>36.15</v>
      </c>
      <c r="M382" s="30"/>
      <c r="N382" s="40"/>
    </row>
    <row r="383" spans="1:14">
      <c r="A383" s="18">
        <v>378</v>
      </c>
      <c r="B383" s="19" t="s">
        <v>1667</v>
      </c>
      <c r="C383" s="19" t="s">
        <v>19</v>
      </c>
      <c r="D383" s="19" t="s">
        <v>1668</v>
      </c>
      <c r="E383" s="20" t="s">
        <v>1669</v>
      </c>
      <c r="F383" s="21"/>
      <c r="G383" s="19">
        <v>1.2</v>
      </c>
      <c r="H383" s="22"/>
      <c r="I383" s="27">
        <f t="shared" si="41"/>
        <v>1.2</v>
      </c>
      <c r="J383" s="28" t="s">
        <v>553</v>
      </c>
      <c r="K383" s="29">
        <f t="shared" si="42"/>
        <v>3.6</v>
      </c>
      <c r="L383" s="29">
        <f t="shared" si="43"/>
        <v>18</v>
      </c>
      <c r="M383" s="30"/>
      <c r="N383" s="40"/>
    </row>
    <row r="384" spans="1:14">
      <c r="A384" s="18">
        <v>379</v>
      </c>
      <c r="B384" s="19" t="s">
        <v>1670</v>
      </c>
      <c r="C384" s="19" t="s">
        <v>19</v>
      </c>
      <c r="D384" s="19" t="s">
        <v>1671</v>
      </c>
      <c r="E384" s="20" t="s">
        <v>1672</v>
      </c>
      <c r="F384" s="21"/>
      <c r="G384" s="19">
        <v>3.31</v>
      </c>
      <c r="H384" s="22"/>
      <c r="I384" s="27">
        <f t="shared" si="41"/>
        <v>3.31</v>
      </c>
      <c r="J384" s="28" t="s">
        <v>553</v>
      </c>
      <c r="K384" s="29">
        <f t="shared" si="42"/>
        <v>9.93</v>
      </c>
      <c r="L384" s="29">
        <f t="shared" si="43"/>
        <v>49.65</v>
      </c>
      <c r="M384" s="30"/>
      <c r="N384" s="40"/>
    </row>
    <row r="385" spans="1:14">
      <c r="A385" s="18">
        <v>380</v>
      </c>
      <c r="B385" s="19" t="s">
        <v>1673</v>
      </c>
      <c r="C385" s="19" t="s">
        <v>19</v>
      </c>
      <c r="D385" s="19" t="s">
        <v>1674</v>
      </c>
      <c r="E385" s="20" t="s">
        <v>1675</v>
      </c>
      <c r="F385" s="21"/>
      <c r="G385" s="19">
        <v>2.49</v>
      </c>
      <c r="H385" s="22"/>
      <c r="I385" s="27">
        <f t="shared" si="41"/>
        <v>2.49</v>
      </c>
      <c r="J385" s="28" t="s">
        <v>553</v>
      </c>
      <c r="K385" s="29">
        <f t="shared" si="42"/>
        <v>7.47</v>
      </c>
      <c r="L385" s="29">
        <f t="shared" si="43"/>
        <v>37.35</v>
      </c>
      <c r="M385" s="30"/>
      <c r="N385" s="40"/>
    </row>
    <row r="386" spans="1:14">
      <c r="A386" s="18">
        <v>381</v>
      </c>
      <c r="B386" s="19" t="s">
        <v>1616</v>
      </c>
      <c r="C386" s="19" t="s">
        <v>19</v>
      </c>
      <c r="D386" s="19" t="s">
        <v>1676</v>
      </c>
      <c r="E386" s="20" t="s">
        <v>1677</v>
      </c>
      <c r="F386" s="21"/>
      <c r="G386" s="19">
        <v>4.12</v>
      </c>
      <c r="H386" s="22"/>
      <c r="I386" s="27">
        <f t="shared" si="41"/>
        <v>4.12</v>
      </c>
      <c r="J386" s="28" t="s">
        <v>553</v>
      </c>
      <c r="K386" s="29">
        <f t="shared" si="42"/>
        <v>12.36</v>
      </c>
      <c r="L386" s="29">
        <f t="shared" si="43"/>
        <v>61.8</v>
      </c>
      <c r="M386" s="30"/>
      <c r="N386" s="40"/>
    </row>
    <row r="387" spans="1:14">
      <c r="A387" s="18">
        <v>382</v>
      </c>
      <c r="B387" s="19" t="s">
        <v>1678</v>
      </c>
      <c r="C387" s="19" t="s">
        <v>19</v>
      </c>
      <c r="D387" s="19" t="s">
        <v>1679</v>
      </c>
      <c r="E387" s="20" t="s">
        <v>1680</v>
      </c>
      <c r="F387" s="21"/>
      <c r="G387" s="19">
        <v>0.82</v>
      </c>
      <c r="H387" s="22"/>
      <c r="I387" s="27">
        <f t="shared" si="41"/>
        <v>0.82</v>
      </c>
      <c r="J387" s="28" t="s">
        <v>553</v>
      </c>
      <c r="K387" s="29">
        <f t="shared" si="42"/>
        <v>2.46</v>
      </c>
      <c r="L387" s="29">
        <f t="shared" si="43"/>
        <v>12.3</v>
      </c>
      <c r="M387" s="30"/>
      <c r="N387" s="40"/>
    </row>
    <row r="388" spans="1:14">
      <c r="A388" s="18">
        <v>383</v>
      </c>
      <c r="B388" s="19" t="s">
        <v>1681</v>
      </c>
      <c r="C388" s="19" t="s">
        <v>19</v>
      </c>
      <c r="D388" s="19" t="s">
        <v>1682</v>
      </c>
      <c r="E388" s="20" t="s">
        <v>1683</v>
      </c>
      <c r="F388" s="21"/>
      <c r="G388" s="19">
        <v>1.8</v>
      </c>
      <c r="H388" s="22"/>
      <c r="I388" s="27">
        <f t="shared" si="41"/>
        <v>1.8</v>
      </c>
      <c r="J388" s="28" t="s">
        <v>553</v>
      </c>
      <c r="K388" s="29">
        <f t="shared" si="42"/>
        <v>5.4</v>
      </c>
      <c r="L388" s="29">
        <f t="shared" si="43"/>
        <v>27</v>
      </c>
      <c r="M388" s="30"/>
      <c r="N388" s="40"/>
    </row>
    <row r="389" spans="1:14">
      <c r="A389" s="18">
        <v>384</v>
      </c>
      <c r="B389" s="19" t="s">
        <v>1684</v>
      </c>
      <c r="C389" s="19" t="s">
        <v>19</v>
      </c>
      <c r="D389" s="19" t="s">
        <v>1685</v>
      </c>
      <c r="E389" s="20" t="s">
        <v>1686</v>
      </c>
      <c r="F389" s="52"/>
      <c r="G389" s="19">
        <v>2.52</v>
      </c>
      <c r="H389" s="22"/>
      <c r="I389" s="27">
        <f t="shared" si="41"/>
        <v>2.52</v>
      </c>
      <c r="J389" s="28" t="s">
        <v>553</v>
      </c>
      <c r="K389" s="29">
        <f t="shared" si="42"/>
        <v>7.56</v>
      </c>
      <c r="L389" s="29">
        <f t="shared" si="43"/>
        <v>37.8</v>
      </c>
      <c r="M389" s="30"/>
      <c r="N389" s="40"/>
    </row>
    <row r="390" spans="1:14">
      <c r="A390" s="18">
        <v>385</v>
      </c>
      <c r="B390" s="19" t="s">
        <v>1687</v>
      </c>
      <c r="C390" s="19" t="s">
        <v>19</v>
      </c>
      <c r="D390" s="19" t="s">
        <v>1688</v>
      </c>
      <c r="E390" s="20" t="s">
        <v>1689</v>
      </c>
      <c r="F390" s="21"/>
      <c r="G390" s="19">
        <v>2.06</v>
      </c>
      <c r="H390" s="22"/>
      <c r="I390" s="27">
        <f t="shared" si="41"/>
        <v>2.06</v>
      </c>
      <c r="J390" s="28" t="s">
        <v>553</v>
      </c>
      <c r="K390" s="29">
        <f t="shared" si="42"/>
        <v>6.18</v>
      </c>
      <c r="L390" s="29">
        <f t="shared" si="43"/>
        <v>30.9</v>
      </c>
      <c r="M390" s="30"/>
      <c r="N390" s="40"/>
    </row>
    <row r="391" spans="1:14">
      <c r="A391" s="18">
        <v>386</v>
      </c>
      <c r="B391" s="19" t="s">
        <v>1123</v>
      </c>
      <c r="C391" s="19" t="s">
        <v>19</v>
      </c>
      <c r="D391" s="19" t="s">
        <v>1690</v>
      </c>
      <c r="E391" s="20" t="s">
        <v>1691</v>
      </c>
      <c r="F391" s="21"/>
      <c r="G391" s="19">
        <v>2.52</v>
      </c>
      <c r="H391" s="22"/>
      <c r="I391" s="27">
        <f t="shared" si="41"/>
        <v>2.52</v>
      </c>
      <c r="J391" s="28" t="s">
        <v>553</v>
      </c>
      <c r="K391" s="29">
        <f t="shared" si="42"/>
        <v>7.56</v>
      </c>
      <c r="L391" s="29">
        <f t="shared" si="43"/>
        <v>37.8</v>
      </c>
      <c r="M391" s="30"/>
      <c r="N391" s="40"/>
    </row>
    <row r="392" spans="1:14">
      <c r="A392" s="18">
        <v>387</v>
      </c>
      <c r="B392" s="19" t="s">
        <v>1692</v>
      </c>
      <c r="C392" s="19" t="s">
        <v>19</v>
      </c>
      <c r="D392" s="19" t="s">
        <v>1693</v>
      </c>
      <c r="E392" s="20" t="s">
        <v>1694</v>
      </c>
      <c r="F392" s="21"/>
      <c r="G392" s="19">
        <v>0.82</v>
      </c>
      <c r="H392" s="22"/>
      <c r="I392" s="27">
        <f t="shared" si="41"/>
        <v>0.82</v>
      </c>
      <c r="J392" s="28" t="s">
        <v>553</v>
      </c>
      <c r="K392" s="29">
        <f t="shared" si="42"/>
        <v>2.46</v>
      </c>
      <c r="L392" s="29">
        <f t="shared" si="43"/>
        <v>12.3</v>
      </c>
      <c r="M392" s="30"/>
      <c r="N392" s="40"/>
    </row>
    <row r="393" spans="1:14">
      <c r="A393" s="18">
        <v>388</v>
      </c>
      <c r="B393" s="19" t="s">
        <v>1695</v>
      </c>
      <c r="C393" s="19" t="s">
        <v>19</v>
      </c>
      <c r="D393" s="19" t="s">
        <v>1696</v>
      </c>
      <c r="E393" s="20" t="s">
        <v>1697</v>
      </c>
      <c r="F393" s="21"/>
      <c r="G393" s="19">
        <v>1.65</v>
      </c>
      <c r="H393" s="22"/>
      <c r="I393" s="27">
        <f t="shared" si="41"/>
        <v>1.65</v>
      </c>
      <c r="J393" s="28" t="s">
        <v>553</v>
      </c>
      <c r="K393" s="29">
        <f t="shared" si="42"/>
        <v>4.95</v>
      </c>
      <c r="L393" s="29">
        <f t="shared" si="43"/>
        <v>24.75</v>
      </c>
      <c r="M393" s="30"/>
      <c r="N393" s="40"/>
    </row>
    <row r="394" spans="1:14">
      <c r="A394" s="18">
        <v>389</v>
      </c>
      <c r="B394" s="19" t="s">
        <v>1698</v>
      </c>
      <c r="C394" s="19" t="s">
        <v>19</v>
      </c>
      <c r="D394" s="19" t="s">
        <v>1699</v>
      </c>
      <c r="E394" s="20" t="s">
        <v>1700</v>
      </c>
      <c r="F394" s="21"/>
      <c r="G394" s="19">
        <v>2.52</v>
      </c>
      <c r="H394" s="22"/>
      <c r="I394" s="27">
        <f t="shared" si="41"/>
        <v>2.52</v>
      </c>
      <c r="J394" s="28" t="s">
        <v>553</v>
      </c>
      <c r="K394" s="29">
        <f t="shared" si="42"/>
        <v>7.56</v>
      </c>
      <c r="L394" s="29">
        <f t="shared" si="43"/>
        <v>37.8</v>
      </c>
      <c r="M394" s="30"/>
      <c r="N394" s="40"/>
    </row>
    <row r="395" spans="1:14">
      <c r="A395" s="18">
        <v>390</v>
      </c>
      <c r="B395" s="19" t="s">
        <v>1661</v>
      </c>
      <c r="C395" s="19" t="s">
        <v>19</v>
      </c>
      <c r="D395" s="19" t="s">
        <v>1701</v>
      </c>
      <c r="E395" s="20" t="s">
        <v>1702</v>
      </c>
      <c r="F395" s="21"/>
      <c r="G395" s="19">
        <v>2.52</v>
      </c>
      <c r="H395" s="22"/>
      <c r="I395" s="27">
        <f t="shared" si="41"/>
        <v>2.52</v>
      </c>
      <c r="J395" s="28" t="s">
        <v>553</v>
      </c>
      <c r="K395" s="29">
        <f t="shared" si="42"/>
        <v>7.56</v>
      </c>
      <c r="L395" s="29">
        <f t="shared" si="43"/>
        <v>37.8</v>
      </c>
      <c r="M395" s="30"/>
      <c r="N395" s="40"/>
    </row>
    <row r="396" spans="1:14">
      <c r="A396" s="18">
        <v>391</v>
      </c>
      <c r="B396" s="19" t="s">
        <v>1703</v>
      </c>
      <c r="C396" s="19" t="s">
        <v>19</v>
      </c>
      <c r="D396" s="19" t="s">
        <v>1704</v>
      </c>
      <c r="E396" s="20" t="s">
        <v>1705</v>
      </c>
      <c r="F396" s="21"/>
      <c r="G396" s="19">
        <v>1.65</v>
      </c>
      <c r="H396" s="22"/>
      <c r="I396" s="27">
        <f t="shared" si="41"/>
        <v>1.65</v>
      </c>
      <c r="J396" s="28" t="s">
        <v>553</v>
      </c>
      <c r="K396" s="29">
        <f t="shared" si="42"/>
        <v>4.95</v>
      </c>
      <c r="L396" s="29">
        <f t="shared" si="43"/>
        <v>24.75</v>
      </c>
      <c r="M396" s="30"/>
      <c r="N396" s="40"/>
    </row>
    <row r="397" spans="1:14">
      <c r="A397" s="18">
        <v>392</v>
      </c>
      <c r="B397" s="19" t="s">
        <v>1706</v>
      </c>
      <c r="C397" s="19" t="s">
        <v>19</v>
      </c>
      <c r="D397" s="19" t="s">
        <v>1707</v>
      </c>
      <c r="E397" s="20" t="s">
        <v>1708</v>
      </c>
      <c r="F397" s="21"/>
      <c r="G397" s="19">
        <v>0.49</v>
      </c>
      <c r="H397" s="22"/>
      <c r="I397" s="27">
        <f t="shared" si="41"/>
        <v>0.49</v>
      </c>
      <c r="J397" s="28" t="s">
        <v>553</v>
      </c>
      <c r="K397" s="29">
        <f t="shared" si="42"/>
        <v>1.47</v>
      </c>
      <c r="L397" s="29">
        <f t="shared" si="43"/>
        <v>7.35</v>
      </c>
      <c r="M397" s="30"/>
      <c r="N397" s="40"/>
    </row>
    <row r="398" spans="1:14">
      <c r="A398" s="18">
        <v>393</v>
      </c>
      <c r="B398" s="19" t="s">
        <v>1709</v>
      </c>
      <c r="C398" s="19" t="s">
        <v>19</v>
      </c>
      <c r="D398" s="19" t="s">
        <v>1710</v>
      </c>
      <c r="E398" s="20" t="s">
        <v>1711</v>
      </c>
      <c r="F398" s="21"/>
      <c r="G398" s="19">
        <v>1.72</v>
      </c>
      <c r="H398" s="22"/>
      <c r="I398" s="27">
        <f t="shared" si="41"/>
        <v>1.72</v>
      </c>
      <c r="J398" s="28" t="s">
        <v>553</v>
      </c>
      <c r="K398" s="29">
        <f t="shared" si="42"/>
        <v>5.16</v>
      </c>
      <c r="L398" s="29">
        <f t="shared" si="43"/>
        <v>25.8</v>
      </c>
      <c r="M398" s="30"/>
      <c r="N398" s="40"/>
    </row>
    <row r="399" spans="1:14">
      <c r="A399" s="18">
        <v>394</v>
      </c>
      <c r="B399" s="19" t="s">
        <v>1712</v>
      </c>
      <c r="C399" s="19" t="s">
        <v>19</v>
      </c>
      <c r="D399" s="19" t="s">
        <v>1713</v>
      </c>
      <c r="E399" s="20" t="s">
        <v>1714</v>
      </c>
      <c r="F399" s="21"/>
      <c r="G399" s="19">
        <v>1.23</v>
      </c>
      <c r="H399" s="22"/>
      <c r="I399" s="27">
        <f t="shared" si="41"/>
        <v>1.23</v>
      </c>
      <c r="J399" s="28" t="s">
        <v>553</v>
      </c>
      <c r="K399" s="29">
        <f t="shared" si="42"/>
        <v>3.69</v>
      </c>
      <c r="L399" s="29">
        <f t="shared" si="43"/>
        <v>18.45</v>
      </c>
      <c r="M399" s="30"/>
      <c r="N399" s="40"/>
    </row>
    <row r="400" spans="1:14">
      <c r="A400" s="18">
        <v>395</v>
      </c>
      <c r="B400" s="19" t="s">
        <v>1715</v>
      </c>
      <c r="C400" s="19" t="s">
        <v>19</v>
      </c>
      <c r="D400" s="19" t="s">
        <v>1716</v>
      </c>
      <c r="E400" s="20" t="s">
        <v>1717</v>
      </c>
      <c r="F400" s="21"/>
      <c r="G400" s="19">
        <v>1.3</v>
      </c>
      <c r="H400" s="22"/>
      <c r="I400" s="27">
        <f t="shared" si="41"/>
        <v>1.3</v>
      </c>
      <c r="J400" s="28" t="s">
        <v>553</v>
      </c>
      <c r="K400" s="29">
        <f t="shared" si="42"/>
        <v>3.9</v>
      </c>
      <c r="L400" s="29">
        <f t="shared" si="43"/>
        <v>19.5</v>
      </c>
      <c r="M400" s="30"/>
      <c r="N400" s="40"/>
    </row>
    <row r="401" spans="1:14">
      <c r="A401" s="18">
        <v>396</v>
      </c>
      <c r="B401" s="19" t="s">
        <v>1718</v>
      </c>
      <c r="C401" s="19" t="s">
        <v>19</v>
      </c>
      <c r="D401" s="19" t="s">
        <v>1719</v>
      </c>
      <c r="E401" s="20" t="s">
        <v>1720</v>
      </c>
      <c r="F401" s="21"/>
      <c r="G401" s="19">
        <v>1.52</v>
      </c>
      <c r="H401" s="22"/>
      <c r="I401" s="27">
        <f t="shared" si="41"/>
        <v>1.52</v>
      </c>
      <c r="J401" s="28" t="s">
        <v>553</v>
      </c>
      <c r="K401" s="29">
        <f t="shared" si="42"/>
        <v>4.56</v>
      </c>
      <c r="L401" s="29">
        <f t="shared" si="43"/>
        <v>22.8</v>
      </c>
      <c r="M401" s="30"/>
      <c r="N401" s="40"/>
    </row>
    <row r="402" spans="1:14">
      <c r="A402" s="18">
        <v>397</v>
      </c>
      <c r="B402" s="19" t="s">
        <v>1721</v>
      </c>
      <c r="C402" s="19" t="s">
        <v>19</v>
      </c>
      <c r="D402" s="19" t="s">
        <v>1722</v>
      </c>
      <c r="E402" s="20" t="s">
        <v>1723</v>
      </c>
      <c r="F402" s="21"/>
      <c r="G402" s="19">
        <v>1.1</v>
      </c>
      <c r="H402" s="22"/>
      <c r="I402" s="27">
        <f t="shared" si="41"/>
        <v>1.1</v>
      </c>
      <c r="J402" s="28" t="s">
        <v>553</v>
      </c>
      <c r="K402" s="29">
        <f t="shared" si="42"/>
        <v>3.3</v>
      </c>
      <c r="L402" s="29">
        <f t="shared" si="43"/>
        <v>16.5</v>
      </c>
      <c r="M402" s="30"/>
      <c r="N402" s="40"/>
    </row>
    <row r="403" spans="1:14">
      <c r="A403" s="18">
        <v>398</v>
      </c>
      <c r="B403" s="19" t="s">
        <v>1724</v>
      </c>
      <c r="C403" s="19" t="s">
        <v>19</v>
      </c>
      <c r="D403" s="19" t="s">
        <v>1725</v>
      </c>
      <c r="E403" s="20" t="s">
        <v>1726</v>
      </c>
      <c r="F403" s="21"/>
      <c r="G403" s="19">
        <v>1.25</v>
      </c>
      <c r="H403" s="22"/>
      <c r="I403" s="27">
        <f t="shared" si="41"/>
        <v>1.25</v>
      </c>
      <c r="J403" s="28" t="s">
        <v>553</v>
      </c>
      <c r="K403" s="29">
        <f t="shared" si="42"/>
        <v>3.75</v>
      </c>
      <c r="L403" s="29">
        <f t="shared" si="43"/>
        <v>18.75</v>
      </c>
      <c r="M403" s="30"/>
      <c r="N403" s="40"/>
    </row>
    <row r="404" spans="1:14">
      <c r="A404" s="18">
        <v>399</v>
      </c>
      <c r="B404" s="19" t="s">
        <v>1727</v>
      </c>
      <c r="C404" s="19" t="s">
        <v>19</v>
      </c>
      <c r="D404" s="19" t="s">
        <v>1728</v>
      </c>
      <c r="E404" s="20" t="s">
        <v>1729</v>
      </c>
      <c r="F404" s="21"/>
      <c r="G404" s="19">
        <v>0.52</v>
      </c>
      <c r="H404" s="22"/>
      <c r="I404" s="27">
        <f t="shared" si="41"/>
        <v>0.52</v>
      </c>
      <c r="J404" s="28" t="s">
        <v>553</v>
      </c>
      <c r="K404" s="29">
        <f t="shared" si="42"/>
        <v>1.56</v>
      </c>
      <c r="L404" s="29">
        <f t="shared" si="43"/>
        <v>7.8</v>
      </c>
      <c r="M404" s="30"/>
      <c r="N404" s="40"/>
    </row>
    <row r="405" spans="1:14">
      <c r="A405" s="18">
        <v>400</v>
      </c>
      <c r="B405" s="19" t="s">
        <v>1730</v>
      </c>
      <c r="C405" s="19" t="s">
        <v>19</v>
      </c>
      <c r="D405" s="19" t="s">
        <v>1731</v>
      </c>
      <c r="E405" s="20" t="s">
        <v>1732</v>
      </c>
      <c r="F405" s="21"/>
      <c r="G405" s="19">
        <v>0.83</v>
      </c>
      <c r="H405" s="22"/>
      <c r="I405" s="27">
        <f t="shared" si="41"/>
        <v>0.83</v>
      </c>
      <c r="J405" s="28" t="s">
        <v>553</v>
      </c>
      <c r="K405" s="29">
        <f t="shared" si="42"/>
        <v>2.49</v>
      </c>
      <c r="L405" s="29">
        <f t="shared" si="43"/>
        <v>12.45</v>
      </c>
      <c r="M405" s="30"/>
      <c r="N405" s="40"/>
    </row>
    <row r="406" spans="1:14">
      <c r="A406" s="18">
        <v>401</v>
      </c>
      <c r="B406" s="19" t="s">
        <v>1733</v>
      </c>
      <c r="C406" s="19" t="s">
        <v>19</v>
      </c>
      <c r="D406" s="19" t="s">
        <v>1734</v>
      </c>
      <c r="E406" s="20" t="s">
        <v>1735</v>
      </c>
      <c r="F406" s="21"/>
      <c r="G406" s="19">
        <v>1.13</v>
      </c>
      <c r="H406" s="22"/>
      <c r="I406" s="27">
        <f t="shared" si="41"/>
        <v>1.13</v>
      </c>
      <c r="J406" s="28" t="s">
        <v>553</v>
      </c>
      <c r="K406" s="29">
        <f t="shared" ref="K406:K466" si="44">I406*3</f>
        <v>3.39</v>
      </c>
      <c r="L406" s="29">
        <f t="shared" ref="L406:L466" si="45">I406*15</f>
        <v>16.95</v>
      </c>
      <c r="M406" s="30"/>
      <c r="N406" s="40"/>
    </row>
    <row r="407" spans="1:14">
      <c r="A407" s="18">
        <v>402</v>
      </c>
      <c r="B407" s="19" t="s">
        <v>1736</v>
      </c>
      <c r="C407" s="19" t="s">
        <v>19</v>
      </c>
      <c r="D407" s="19" t="s">
        <v>1737</v>
      </c>
      <c r="E407" s="20" t="s">
        <v>1738</v>
      </c>
      <c r="F407" s="21"/>
      <c r="G407" s="19">
        <v>2.55</v>
      </c>
      <c r="H407" s="22"/>
      <c r="I407" s="27">
        <f t="shared" si="41"/>
        <v>2.55</v>
      </c>
      <c r="J407" s="28" t="s">
        <v>553</v>
      </c>
      <c r="K407" s="29">
        <f t="shared" si="44"/>
        <v>7.65</v>
      </c>
      <c r="L407" s="29">
        <f t="shared" si="45"/>
        <v>38.25</v>
      </c>
      <c r="M407" s="30"/>
      <c r="N407" s="40"/>
    </row>
    <row r="408" spans="1:14">
      <c r="A408" s="18">
        <v>403</v>
      </c>
      <c r="B408" s="19" t="s">
        <v>1739</v>
      </c>
      <c r="C408" s="19" t="s">
        <v>19</v>
      </c>
      <c r="D408" s="19" t="s">
        <v>1740</v>
      </c>
      <c r="E408" s="20" t="s">
        <v>1741</v>
      </c>
      <c r="F408" s="21"/>
      <c r="G408" s="19">
        <v>1.65</v>
      </c>
      <c r="H408" s="22"/>
      <c r="I408" s="27">
        <f t="shared" ref="I408:I468" si="46">G408</f>
        <v>1.65</v>
      </c>
      <c r="J408" s="28" t="s">
        <v>553</v>
      </c>
      <c r="K408" s="29">
        <f t="shared" si="44"/>
        <v>4.95</v>
      </c>
      <c r="L408" s="29">
        <f t="shared" si="45"/>
        <v>24.75</v>
      </c>
      <c r="M408" s="30"/>
      <c r="N408" s="40"/>
    </row>
    <row r="409" spans="1:14">
      <c r="A409" s="18">
        <v>404</v>
      </c>
      <c r="B409" s="19" t="s">
        <v>1742</v>
      </c>
      <c r="C409" s="19" t="s">
        <v>19</v>
      </c>
      <c r="D409" s="19" t="s">
        <v>1743</v>
      </c>
      <c r="E409" s="20" t="s">
        <v>1744</v>
      </c>
      <c r="F409" s="21"/>
      <c r="G409" s="19">
        <v>0.82</v>
      </c>
      <c r="H409" s="22"/>
      <c r="I409" s="27">
        <f t="shared" si="46"/>
        <v>0.82</v>
      </c>
      <c r="J409" s="28" t="s">
        <v>553</v>
      </c>
      <c r="K409" s="29">
        <f t="shared" si="44"/>
        <v>2.46</v>
      </c>
      <c r="L409" s="29">
        <f t="shared" si="45"/>
        <v>12.3</v>
      </c>
      <c r="M409" s="30"/>
      <c r="N409" s="40"/>
    </row>
    <row r="410" spans="1:14">
      <c r="A410" s="18">
        <v>405</v>
      </c>
      <c r="B410" s="19" t="s">
        <v>1745</v>
      </c>
      <c r="C410" s="19" t="s">
        <v>19</v>
      </c>
      <c r="D410" s="19" t="s">
        <v>1746</v>
      </c>
      <c r="E410" s="20" t="s">
        <v>1747</v>
      </c>
      <c r="F410" s="21"/>
      <c r="G410" s="19">
        <v>0.53</v>
      </c>
      <c r="H410" s="22"/>
      <c r="I410" s="27">
        <f t="shared" si="46"/>
        <v>0.53</v>
      </c>
      <c r="J410" s="28" t="s">
        <v>553</v>
      </c>
      <c r="K410" s="29">
        <f t="shared" si="44"/>
        <v>1.59</v>
      </c>
      <c r="L410" s="29">
        <f t="shared" si="45"/>
        <v>7.95</v>
      </c>
      <c r="M410" s="30"/>
      <c r="N410" s="40"/>
    </row>
    <row r="411" spans="1:14">
      <c r="A411" s="18">
        <v>406</v>
      </c>
      <c r="B411" s="19" t="s">
        <v>1748</v>
      </c>
      <c r="C411" s="19" t="s">
        <v>19</v>
      </c>
      <c r="D411" s="19" t="s">
        <v>1749</v>
      </c>
      <c r="E411" s="20" t="s">
        <v>1750</v>
      </c>
      <c r="F411" s="21"/>
      <c r="G411" s="19">
        <v>0.55</v>
      </c>
      <c r="H411" s="22"/>
      <c r="I411" s="27">
        <f t="shared" si="46"/>
        <v>0.55</v>
      </c>
      <c r="J411" s="28" t="s">
        <v>553</v>
      </c>
      <c r="K411" s="29">
        <f t="shared" si="44"/>
        <v>1.65</v>
      </c>
      <c r="L411" s="29">
        <f t="shared" si="45"/>
        <v>8.25</v>
      </c>
      <c r="M411" s="30"/>
      <c r="N411" s="40"/>
    </row>
    <row r="412" spans="1:14">
      <c r="A412" s="18">
        <v>407</v>
      </c>
      <c r="B412" s="19" t="s">
        <v>1751</v>
      </c>
      <c r="C412" s="19" t="s">
        <v>19</v>
      </c>
      <c r="D412" s="19" t="s">
        <v>1752</v>
      </c>
      <c r="E412" s="20" t="s">
        <v>1753</v>
      </c>
      <c r="F412" s="21"/>
      <c r="G412" s="19">
        <v>2.06</v>
      </c>
      <c r="H412" s="22"/>
      <c r="I412" s="27">
        <f t="shared" si="46"/>
        <v>2.06</v>
      </c>
      <c r="J412" s="28" t="s">
        <v>553</v>
      </c>
      <c r="K412" s="29">
        <f t="shared" si="44"/>
        <v>6.18</v>
      </c>
      <c r="L412" s="29">
        <f t="shared" si="45"/>
        <v>30.9</v>
      </c>
      <c r="M412" s="30"/>
      <c r="N412" s="40"/>
    </row>
    <row r="413" spans="1:14">
      <c r="A413" s="18">
        <v>408</v>
      </c>
      <c r="B413" s="19" t="s">
        <v>582</v>
      </c>
      <c r="C413" s="19" t="s">
        <v>19</v>
      </c>
      <c r="D413" s="19" t="s">
        <v>1754</v>
      </c>
      <c r="E413" s="20" t="s">
        <v>1755</v>
      </c>
      <c r="F413" s="21"/>
      <c r="G413" s="19">
        <v>1.78</v>
      </c>
      <c r="H413" s="22"/>
      <c r="I413" s="27">
        <f t="shared" si="46"/>
        <v>1.78</v>
      </c>
      <c r="J413" s="28" t="s">
        <v>553</v>
      </c>
      <c r="K413" s="29">
        <f t="shared" si="44"/>
        <v>5.34</v>
      </c>
      <c r="L413" s="29">
        <f t="shared" si="45"/>
        <v>26.7</v>
      </c>
      <c r="M413" s="30"/>
      <c r="N413" s="40"/>
    </row>
    <row r="414" s="44" customFormat="1" spans="1:14">
      <c r="A414" s="18">
        <v>409</v>
      </c>
      <c r="B414" s="19" t="s">
        <v>1756</v>
      </c>
      <c r="C414" s="19" t="s">
        <v>19</v>
      </c>
      <c r="D414" s="19" t="s">
        <v>1757</v>
      </c>
      <c r="E414" s="20" t="s">
        <v>1758</v>
      </c>
      <c r="F414" s="21"/>
      <c r="G414" s="19">
        <v>3.79</v>
      </c>
      <c r="H414" s="22"/>
      <c r="I414" s="27">
        <f t="shared" si="46"/>
        <v>3.79</v>
      </c>
      <c r="J414" s="28" t="s">
        <v>553</v>
      </c>
      <c r="K414" s="29">
        <f t="shared" si="44"/>
        <v>11.37</v>
      </c>
      <c r="L414" s="29">
        <f t="shared" si="45"/>
        <v>56.85</v>
      </c>
      <c r="M414" s="30"/>
      <c r="N414" s="40"/>
    </row>
    <row r="415" spans="1:14">
      <c r="A415" s="18">
        <v>410</v>
      </c>
      <c r="B415" s="19" t="s">
        <v>1759</v>
      </c>
      <c r="C415" s="19" t="s">
        <v>19</v>
      </c>
      <c r="D415" s="19" t="s">
        <v>1760</v>
      </c>
      <c r="E415" s="20" t="s">
        <v>1761</v>
      </c>
      <c r="F415" s="21"/>
      <c r="G415" s="19">
        <v>1.8</v>
      </c>
      <c r="H415" s="22"/>
      <c r="I415" s="27">
        <f t="shared" si="46"/>
        <v>1.8</v>
      </c>
      <c r="J415" s="28" t="s">
        <v>553</v>
      </c>
      <c r="K415" s="29">
        <f t="shared" si="44"/>
        <v>5.4</v>
      </c>
      <c r="L415" s="29">
        <f t="shared" si="45"/>
        <v>27</v>
      </c>
      <c r="M415" s="30"/>
      <c r="N415" s="40"/>
    </row>
    <row r="416" spans="1:14">
      <c r="A416" s="18">
        <v>411</v>
      </c>
      <c r="B416" s="19" t="s">
        <v>1762</v>
      </c>
      <c r="C416" s="19" t="s">
        <v>19</v>
      </c>
      <c r="D416" s="19" t="s">
        <v>1763</v>
      </c>
      <c r="E416" s="20" t="s">
        <v>1764</v>
      </c>
      <c r="F416" s="21"/>
      <c r="G416" s="19">
        <v>2.54</v>
      </c>
      <c r="H416" s="22"/>
      <c r="I416" s="27">
        <f t="shared" si="46"/>
        <v>2.54</v>
      </c>
      <c r="J416" s="28" t="s">
        <v>553</v>
      </c>
      <c r="K416" s="29">
        <f t="shared" si="44"/>
        <v>7.62</v>
      </c>
      <c r="L416" s="29">
        <f t="shared" si="45"/>
        <v>38.1</v>
      </c>
      <c r="M416" s="30"/>
      <c r="N416" s="40"/>
    </row>
    <row r="417" spans="1:14">
      <c r="A417" s="18">
        <v>412</v>
      </c>
      <c r="B417" s="19" t="s">
        <v>1765</v>
      </c>
      <c r="C417" s="19" t="s">
        <v>19</v>
      </c>
      <c r="D417" s="19" t="s">
        <v>1766</v>
      </c>
      <c r="E417" s="20" t="s">
        <v>1767</v>
      </c>
      <c r="F417" s="21"/>
      <c r="G417" s="19">
        <v>1.8</v>
      </c>
      <c r="H417" s="22"/>
      <c r="I417" s="27">
        <f t="shared" si="46"/>
        <v>1.8</v>
      </c>
      <c r="J417" s="28" t="s">
        <v>553</v>
      </c>
      <c r="K417" s="29">
        <f t="shared" si="44"/>
        <v>5.4</v>
      </c>
      <c r="L417" s="29">
        <f t="shared" si="45"/>
        <v>27</v>
      </c>
      <c r="M417" s="30"/>
      <c r="N417" s="40"/>
    </row>
    <row r="418" spans="1:14">
      <c r="A418" s="18">
        <v>413</v>
      </c>
      <c r="B418" s="19" t="s">
        <v>1768</v>
      </c>
      <c r="C418" s="19" t="s">
        <v>19</v>
      </c>
      <c r="D418" s="19" t="s">
        <v>1769</v>
      </c>
      <c r="E418" s="20" t="s">
        <v>1770</v>
      </c>
      <c r="F418" s="21"/>
      <c r="G418" s="19">
        <v>1.31</v>
      </c>
      <c r="H418" s="22"/>
      <c r="I418" s="27">
        <f t="shared" si="46"/>
        <v>1.31</v>
      </c>
      <c r="J418" s="28" t="s">
        <v>553</v>
      </c>
      <c r="K418" s="29">
        <f t="shared" si="44"/>
        <v>3.93</v>
      </c>
      <c r="L418" s="29">
        <f t="shared" si="45"/>
        <v>19.65</v>
      </c>
      <c r="M418" s="30"/>
      <c r="N418" s="40"/>
    </row>
    <row r="419" s="44" customFormat="1" spans="1:14">
      <c r="A419" s="18">
        <v>414</v>
      </c>
      <c r="B419" s="19" t="s">
        <v>1771</v>
      </c>
      <c r="C419" s="19" t="s">
        <v>19</v>
      </c>
      <c r="D419" s="19" t="s">
        <v>1772</v>
      </c>
      <c r="E419" s="20" t="s">
        <v>1773</v>
      </c>
      <c r="F419" s="21"/>
      <c r="G419" s="19">
        <v>2.7</v>
      </c>
      <c r="H419" s="22"/>
      <c r="I419" s="27">
        <f t="shared" si="46"/>
        <v>2.7</v>
      </c>
      <c r="J419" s="28" t="s">
        <v>553</v>
      </c>
      <c r="K419" s="29">
        <f t="shared" si="44"/>
        <v>8.1</v>
      </c>
      <c r="L419" s="29">
        <f t="shared" si="45"/>
        <v>40.5</v>
      </c>
      <c r="M419" s="30"/>
      <c r="N419" s="40"/>
    </row>
    <row r="420" spans="1:14">
      <c r="A420" s="18">
        <v>415</v>
      </c>
      <c r="B420" s="19" t="s">
        <v>1774</v>
      </c>
      <c r="C420" s="19" t="s">
        <v>19</v>
      </c>
      <c r="D420" s="19" t="s">
        <v>1775</v>
      </c>
      <c r="E420" s="20" t="s">
        <v>1776</v>
      </c>
      <c r="F420" s="21"/>
      <c r="G420" s="19">
        <v>2.13</v>
      </c>
      <c r="H420" s="22"/>
      <c r="I420" s="27">
        <f t="shared" si="46"/>
        <v>2.13</v>
      </c>
      <c r="J420" s="28" t="s">
        <v>553</v>
      </c>
      <c r="K420" s="29">
        <f t="shared" si="44"/>
        <v>6.39</v>
      </c>
      <c r="L420" s="29">
        <f t="shared" si="45"/>
        <v>31.95</v>
      </c>
      <c r="M420" s="30"/>
      <c r="N420" s="40"/>
    </row>
    <row r="421" spans="1:14">
      <c r="A421" s="18">
        <v>416</v>
      </c>
      <c r="B421" s="19" t="s">
        <v>1777</v>
      </c>
      <c r="C421" s="19" t="s">
        <v>1778</v>
      </c>
      <c r="D421" s="19" t="s">
        <v>1779</v>
      </c>
      <c r="E421" s="20" t="s">
        <v>1780</v>
      </c>
      <c r="F421" s="21"/>
      <c r="G421" s="19">
        <v>3.18</v>
      </c>
      <c r="H421" s="22"/>
      <c r="I421" s="27">
        <f t="shared" si="46"/>
        <v>3.18</v>
      </c>
      <c r="J421" s="28" t="s">
        <v>553</v>
      </c>
      <c r="K421" s="29">
        <f t="shared" si="44"/>
        <v>9.54</v>
      </c>
      <c r="L421" s="29">
        <f t="shared" si="45"/>
        <v>47.7</v>
      </c>
      <c r="M421" s="30"/>
      <c r="N421" s="40"/>
    </row>
    <row r="422" spans="1:14">
      <c r="A422" s="18">
        <v>417</v>
      </c>
      <c r="B422" s="19" t="s">
        <v>1781</v>
      </c>
      <c r="C422" s="19" t="s">
        <v>19</v>
      </c>
      <c r="D422" s="19" t="s">
        <v>1782</v>
      </c>
      <c r="E422" s="20" t="s">
        <v>1783</v>
      </c>
      <c r="F422" s="21"/>
      <c r="G422" s="19">
        <v>0.46</v>
      </c>
      <c r="H422" s="22"/>
      <c r="I422" s="27">
        <f t="shared" si="46"/>
        <v>0.46</v>
      </c>
      <c r="J422" s="28" t="s">
        <v>553</v>
      </c>
      <c r="K422" s="29">
        <f t="shared" si="44"/>
        <v>1.38</v>
      </c>
      <c r="L422" s="29">
        <f t="shared" si="45"/>
        <v>6.9</v>
      </c>
      <c r="M422" s="30"/>
      <c r="N422" s="40"/>
    </row>
    <row r="423" spans="1:14">
      <c r="A423" s="18">
        <v>418</v>
      </c>
      <c r="B423" s="19" t="s">
        <v>1784</v>
      </c>
      <c r="C423" s="19" t="s">
        <v>19</v>
      </c>
      <c r="D423" s="19" t="s">
        <v>1785</v>
      </c>
      <c r="E423" s="20" t="s">
        <v>1786</v>
      </c>
      <c r="F423" s="21"/>
      <c r="G423" s="19">
        <v>1.91</v>
      </c>
      <c r="H423" s="22"/>
      <c r="I423" s="27">
        <f t="shared" si="46"/>
        <v>1.91</v>
      </c>
      <c r="J423" s="28" t="s">
        <v>553</v>
      </c>
      <c r="K423" s="29">
        <f t="shared" si="44"/>
        <v>5.73</v>
      </c>
      <c r="L423" s="29">
        <f t="shared" si="45"/>
        <v>28.65</v>
      </c>
      <c r="M423" s="30"/>
      <c r="N423" s="40"/>
    </row>
    <row r="424" spans="1:14">
      <c r="A424" s="18">
        <v>419</v>
      </c>
      <c r="B424" s="19" t="s">
        <v>1787</v>
      </c>
      <c r="C424" s="19" t="s">
        <v>19</v>
      </c>
      <c r="D424" s="19" t="s">
        <v>1788</v>
      </c>
      <c r="E424" s="20" t="s">
        <v>1789</v>
      </c>
      <c r="F424" s="21"/>
      <c r="G424" s="19">
        <v>1.67</v>
      </c>
      <c r="H424" s="22"/>
      <c r="I424" s="27">
        <f t="shared" si="46"/>
        <v>1.67</v>
      </c>
      <c r="J424" s="28" t="s">
        <v>553</v>
      </c>
      <c r="K424" s="29">
        <f t="shared" si="44"/>
        <v>5.01</v>
      </c>
      <c r="L424" s="29">
        <f t="shared" si="45"/>
        <v>25.05</v>
      </c>
      <c r="M424" s="30"/>
      <c r="N424" s="40"/>
    </row>
    <row r="425" spans="1:14">
      <c r="A425" s="18">
        <v>420</v>
      </c>
      <c r="B425" s="19" t="s">
        <v>1790</v>
      </c>
      <c r="C425" s="19" t="s">
        <v>19</v>
      </c>
      <c r="D425" s="19" t="s">
        <v>1791</v>
      </c>
      <c r="E425" s="20" t="s">
        <v>1792</v>
      </c>
      <c r="F425" s="21"/>
      <c r="G425" s="19">
        <v>1.34</v>
      </c>
      <c r="H425" s="22"/>
      <c r="I425" s="27">
        <f t="shared" si="46"/>
        <v>1.34</v>
      </c>
      <c r="J425" s="28" t="s">
        <v>553</v>
      </c>
      <c r="K425" s="29">
        <f t="shared" si="44"/>
        <v>4.02</v>
      </c>
      <c r="L425" s="29">
        <f t="shared" si="45"/>
        <v>20.1</v>
      </c>
      <c r="M425" s="30"/>
      <c r="N425" s="40"/>
    </row>
    <row r="426" spans="1:14">
      <c r="A426" s="18">
        <v>421</v>
      </c>
      <c r="B426" s="19" t="s">
        <v>1438</v>
      </c>
      <c r="C426" s="19" t="s">
        <v>19</v>
      </c>
      <c r="D426" s="19" t="s">
        <v>1793</v>
      </c>
      <c r="E426" s="20" t="s">
        <v>1794</v>
      </c>
      <c r="F426" s="21"/>
      <c r="G426" s="19">
        <v>1.67</v>
      </c>
      <c r="H426" s="22"/>
      <c r="I426" s="27">
        <f t="shared" si="46"/>
        <v>1.67</v>
      </c>
      <c r="J426" s="28" t="s">
        <v>553</v>
      </c>
      <c r="K426" s="29">
        <f t="shared" si="44"/>
        <v>5.01</v>
      </c>
      <c r="L426" s="29">
        <f t="shared" si="45"/>
        <v>25.05</v>
      </c>
      <c r="M426" s="30"/>
      <c r="N426" s="40"/>
    </row>
    <row r="427" spans="1:14">
      <c r="A427" s="18">
        <v>422</v>
      </c>
      <c r="B427" s="19" t="s">
        <v>1795</v>
      </c>
      <c r="C427" s="19" t="s">
        <v>19</v>
      </c>
      <c r="D427" s="19" t="s">
        <v>1796</v>
      </c>
      <c r="E427" s="20" t="s">
        <v>1797</v>
      </c>
      <c r="F427" s="21"/>
      <c r="G427" s="19">
        <v>2.71</v>
      </c>
      <c r="H427" s="22"/>
      <c r="I427" s="27">
        <f t="shared" si="46"/>
        <v>2.71</v>
      </c>
      <c r="J427" s="28" t="s">
        <v>553</v>
      </c>
      <c r="K427" s="29">
        <f t="shared" si="44"/>
        <v>8.13</v>
      </c>
      <c r="L427" s="29">
        <f t="shared" si="45"/>
        <v>40.65</v>
      </c>
      <c r="M427" s="30"/>
      <c r="N427" s="40"/>
    </row>
    <row r="428" spans="1:14">
      <c r="A428" s="18">
        <v>423</v>
      </c>
      <c r="B428" s="19" t="s">
        <v>1798</v>
      </c>
      <c r="C428" s="19" t="s">
        <v>19</v>
      </c>
      <c r="D428" s="19" t="s">
        <v>1799</v>
      </c>
      <c r="E428" s="20" t="s">
        <v>1800</v>
      </c>
      <c r="F428" s="21"/>
      <c r="G428" s="19">
        <v>1.89</v>
      </c>
      <c r="H428" s="22"/>
      <c r="I428" s="27">
        <f t="shared" si="46"/>
        <v>1.89</v>
      </c>
      <c r="J428" s="28" t="s">
        <v>553</v>
      </c>
      <c r="K428" s="29">
        <f t="shared" si="44"/>
        <v>5.67</v>
      </c>
      <c r="L428" s="29">
        <f t="shared" si="45"/>
        <v>28.35</v>
      </c>
      <c r="M428" s="30"/>
      <c r="N428" s="40"/>
    </row>
    <row r="429" spans="1:14">
      <c r="A429" s="18">
        <v>424</v>
      </c>
      <c r="B429" s="19" t="s">
        <v>1801</v>
      </c>
      <c r="C429" s="19" t="s">
        <v>19</v>
      </c>
      <c r="D429" s="19" t="s">
        <v>1802</v>
      </c>
      <c r="E429" s="20" t="s">
        <v>1803</v>
      </c>
      <c r="F429" s="21"/>
      <c r="G429" s="19">
        <v>2.15</v>
      </c>
      <c r="H429" s="22"/>
      <c r="I429" s="27">
        <f t="shared" si="46"/>
        <v>2.15</v>
      </c>
      <c r="J429" s="28" t="s">
        <v>553</v>
      </c>
      <c r="K429" s="29">
        <f t="shared" si="44"/>
        <v>6.45</v>
      </c>
      <c r="L429" s="29">
        <f t="shared" si="45"/>
        <v>32.25</v>
      </c>
      <c r="M429" s="30"/>
      <c r="N429" s="40"/>
    </row>
    <row r="430" spans="1:14">
      <c r="A430" s="18">
        <v>425</v>
      </c>
      <c r="B430" s="19" t="s">
        <v>1804</v>
      </c>
      <c r="C430" s="19" t="s">
        <v>19</v>
      </c>
      <c r="D430" s="19" t="s">
        <v>1805</v>
      </c>
      <c r="E430" s="20" t="s">
        <v>1806</v>
      </c>
      <c r="F430" s="21"/>
      <c r="G430" s="19">
        <v>3.5</v>
      </c>
      <c r="H430" s="22"/>
      <c r="I430" s="27">
        <f t="shared" si="46"/>
        <v>3.5</v>
      </c>
      <c r="J430" s="28" t="s">
        <v>553</v>
      </c>
      <c r="K430" s="29">
        <f t="shared" si="44"/>
        <v>10.5</v>
      </c>
      <c r="L430" s="29">
        <f t="shared" si="45"/>
        <v>52.5</v>
      </c>
      <c r="M430" s="30"/>
      <c r="N430" s="40"/>
    </row>
    <row r="431" spans="1:14">
      <c r="A431" s="18">
        <v>426</v>
      </c>
      <c r="B431" s="19" t="s">
        <v>1807</v>
      </c>
      <c r="C431" s="19" t="s">
        <v>19</v>
      </c>
      <c r="D431" s="19" t="s">
        <v>1808</v>
      </c>
      <c r="E431" s="20" t="s">
        <v>1809</v>
      </c>
      <c r="F431" s="21"/>
      <c r="G431" s="19">
        <v>2.65</v>
      </c>
      <c r="H431" s="22"/>
      <c r="I431" s="27">
        <f t="shared" si="46"/>
        <v>2.65</v>
      </c>
      <c r="J431" s="28" t="s">
        <v>553</v>
      </c>
      <c r="K431" s="29">
        <f t="shared" si="44"/>
        <v>7.95</v>
      </c>
      <c r="L431" s="29">
        <f t="shared" si="45"/>
        <v>39.75</v>
      </c>
      <c r="M431" s="30"/>
      <c r="N431" s="40"/>
    </row>
    <row r="432" spans="1:14">
      <c r="A432" s="18">
        <v>427</v>
      </c>
      <c r="B432" s="19" t="s">
        <v>1810</v>
      </c>
      <c r="C432" s="19" t="s">
        <v>19</v>
      </c>
      <c r="D432" s="19" t="s">
        <v>1811</v>
      </c>
      <c r="E432" s="20" t="s">
        <v>1812</v>
      </c>
      <c r="F432" s="21"/>
      <c r="G432" s="19">
        <v>4.21</v>
      </c>
      <c r="H432" s="22"/>
      <c r="I432" s="27">
        <f t="shared" si="46"/>
        <v>4.21</v>
      </c>
      <c r="J432" s="28" t="s">
        <v>553</v>
      </c>
      <c r="K432" s="29">
        <f t="shared" si="44"/>
        <v>12.63</v>
      </c>
      <c r="L432" s="29">
        <f t="shared" si="45"/>
        <v>63.15</v>
      </c>
      <c r="M432" s="30"/>
      <c r="N432" s="40"/>
    </row>
    <row r="433" spans="1:14">
      <c r="A433" s="18">
        <v>428</v>
      </c>
      <c r="B433" s="19" t="s">
        <v>1813</v>
      </c>
      <c r="C433" s="19" t="s">
        <v>19</v>
      </c>
      <c r="D433" s="19" t="s">
        <v>1814</v>
      </c>
      <c r="E433" s="20" t="s">
        <v>1815</v>
      </c>
      <c r="F433" s="21"/>
      <c r="G433" s="19">
        <v>2.41</v>
      </c>
      <c r="H433" s="22"/>
      <c r="I433" s="27">
        <f t="shared" si="46"/>
        <v>2.41</v>
      </c>
      <c r="J433" s="28" t="s">
        <v>553</v>
      </c>
      <c r="K433" s="29">
        <f t="shared" si="44"/>
        <v>7.23</v>
      </c>
      <c r="L433" s="29">
        <f t="shared" si="45"/>
        <v>36.15</v>
      </c>
      <c r="M433" s="30"/>
      <c r="N433" s="40"/>
    </row>
    <row r="434" spans="1:14">
      <c r="A434" s="18">
        <v>429</v>
      </c>
      <c r="B434" s="19" t="s">
        <v>1816</v>
      </c>
      <c r="C434" s="19" t="s">
        <v>19</v>
      </c>
      <c r="D434" s="19" t="s">
        <v>1817</v>
      </c>
      <c r="E434" s="20" t="s">
        <v>1818</v>
      </c>
      <c r="F434" s="21"/>
      <c r="G434" s="19">
        <v>1.34</v>
      </c>
      <c r="H434" s="22"/>
      <c r="I434" s="27">
        <f t="shared" si="46"/>
        <v>1.34</v>
      </c>
      <c r="J434" s="28" t="s">
        <v>553</v>
      </c>
      <c r="K434" s="29">
        <f t="shared" si="44"/>
        <v>4.02</v>
      </c>
      <c r="L434" s="29">
        <f t="shared" si="45"/>
        <v>20.1</v>
      </c>
      <c r="M434" s="30"/>
      <c r="N434" s="40"/>
    </row>
    <row r="435" spans="1:14">
      <c r="A435" s="18">
        <v>430</v>
      </c>
      <c r="B435" s="19" t="s">
        <v>1819</v>
      </c>
      <c r="C435" s="19" t="s">
        <v>19</v>
      </c>
      <c r="D435" s="19" t="s">
        <v>1820</v>
      </c>
      <c r="E435" s="20" t="s">
        <v>1821</v>
      </c>
      <c r="F435" s="21"/>
      <c r="G435" s="19">
        <v>2.55</v>
      </c>
      <c r="H435" s="22"/>
      <c r="I435" s="27">
        <f t="shared" si="46"/>
        <v>2.55</v>
      </c>
      <c r="J435" s="28" t="s">
        <v>553</v>
      </c>
      <c r="K435" s="29">
        <f t="shared" si="44"/>
        <v>7.65</v>
      </c>
      <c r="L435" s="29">
        <f t="shared" si="45"/>
        <v>38.25</v>
      </c>
      <c r="M435" s="30"/>
      <c r="N435" s="40"/>
    </row>
    <row r="436" spans="1:14">
      <c r="A436" s="18">
        <v>431</v>
      </c>
      <c r="B436" s="19" t="s">
        <v>1822</v>
      </c>
      <c r="C436" s="19" t="s">
        <v>19</v>
      </c>
      <c r="D436" s="19" t="s">
        <v>1823</v>
      </c>
      <c r="E436" s="20" t="s">
        <v>1824</v>
      </c>
      <c r="F436" s="21"/>
      <c r="G436" s="19">
        <v>2.27</v>
      </c>
      <c r="H436" s="22"/>
      <c r="I436" s="27">
        <f t="shared" si="46"/>
        <v>2.27</v>
      </c>
      <c r="J436" s="28" t="s">
        <v>553</v>
      </c>
      <c r="K436" s="29">
        <f t="shared" si="44"/>
        <v>6.81</v>
      </c>
      <c r="L436" s="29">
        <f t="shared" si="45"/>
        <v>34.05</v>
      </c>
      <c r="M436" s="30"/>
      <c r="N436" s="40"/>
    </row>
    <row r="437" spans="1:14">
      <c r="A437" s="18">
        <v>432</v>
      </c>
      <c r="B437" s="19" t="s">
        <v>1825</v>
      </c>
      <c r="C437" s="19" t="s">
        <v>19</v>
      </c>
      <c r="D437" s="19" t="s">
        <v>1826</v>
      </c>
      <c r="E437" s="20" t="s">
        <v>1827</v>
      </c>
      <c r="F437" s="21"/>
      <c r="G437" s="19">
        <v>2.97</v>
      </c>
      <c r="H437" s="22"/>
      <c r="I437" s="27">
        <f t="shared" si="46"/>
        <v>2.97</v>
      </c>
      <c r="J437" s="28" t="s">
        <v>553</v>
      </c>
      <c r="K437" s="29">
        <f t="shared" si="44"/>
        <v>8.91</v>
      </c>
      <c r="L437" s="29">
        <f t="shared" si="45"/>
        <v>44.55</v>
      </c>
      <c r="M437" s="30"/>
      <c r="N437" s="40"/>
    </row>
    <row r="438" spans="1:14">
      <c r="A438" s="18">
        <v>433</v>
      </c>
      <c r="B438" s="19" t="s">
        <v>1000</v>
      </c>
      <c r="C438" s="19" t="s">
        <v>19</v>
      </c>
      <c r="D438" s="19" t="s">
        <v>1828</v>
      </c>
      <c r="E438" s="20" t="s">
        <v>1829</v>
      </c>
      <c r="F438" s="21"/>
      <c r="G438" s="19">
        <v>1.81</v>
      </c>
      <c r="H438" s="22"/>
      <c r="I438" s="27">
        <f t="shared" si="46"/>
        <v>1.81</v>
      </c>
      <c r="J438" s="28" t="s">
        <v>553</v>
      </c>
      <c r="K438" s="29">
        <f t="shared" si="44"/>
        <v>5.43</v>
      </c>
      <c r="L438" s="29">
        <f t="shared" si="45"/>
        <v>27.15</v>
      </c>
      <c r="M438" s="30"/>
      <c r="N438" s="40"/>
    </row>
    <row r="439" spans="1:14">
      <c r="A439" s="18">
        <v>434</v>
      </c>
      <c r="B439" s="19" t="s">
        <v>1830</v>
      </c>
      <c r="C439" s="19" t="s">
        <v>19</v>
      </c>
      <c r="D439" s="19" t="s">
        <v>1831</v>
      </c>
      <c r="E439" s="20" t="s">
        <v>1832</v>
      </c>
      <c r="F439" s="21"/>
      <c r="G439" s="19">
        <v>5.17</v>
      </c>
      <c r="H439" s="22"/>
      <c r="I439" s="27">
        <f t="shared" si="46"/>
        <v>5.17</v>
      </c>
      <c r="J439" s="28" t="s">
        <v>553</v>
      </c>
      <c r="K439" s="29">
        <f t="shared" si="44"/>
        <v>15.51</v>
      </c>
      <c r="L439" s="29">
        <f t="shared" si="45"/>
        <v>77.55</v>
      </c>
      <c r="M439" s="30"/>
      <c r="N439" s="40"/>
    </row>
    <row r="440" spans="1:14">
      <c r="A440" s="18">
        <v>435</v>
      </c>
      <c r="B440" s="19" t="s">
        <v>1833</v>
      </c>
      <c r="C440" s="19" t="s">
        <v>19</v>
      </c>
      <c r="D440" s="19" t="s">
        <v>1834</v>
      </c>
      <c r="E440" s="20" t="s">
        <v>1835</v>
      </c>
      <c r="F440" s="21"/>
      <c r="G440" s="19">
        <v>0.92</v>
      </c>
      <c r="H440" s="22"/>
      <c r="I440" s="27">
        <f t="shared" si="46"/>
        <v>0.92</v>
      </c>
      <c r="J440" s="28" t="s">
        <v>553</v>
      </c>
      <c r="K440" s="29">
        <f t="shared" si="44"/>
        <v>2.76</v>
      </c>
      <c r="L440" s="29">
        <f t="shared" si="45"/>
        <v>13.8</v>
      </c>
      <c r="M440" s="30"/>
      <c r="N440" s="40"/>
    </row>
    <row r="441" spans="1:14">
      <c r="A441" s="18">
        <v>436</v>
      </c>
      <c r="B441" s="19" t="s">
        <v>1836</v>
      </c>
      <c r="C441" s="19" t="s">
        <v>19</v>
      </c>
      <c r="D441" s="19" t="s">
        <v>1837</v>
      </c>
      <c r="E441" s="20" t="s">
        <v>1838</v>
      </c>
      <c r="F441" s="21"/>
      <c r="G441" s="19">
        <v>2.03</v>
      </c>
      <c r="H441" s="22"/>
      <c r="I441" s="27">
        <f t="shared" si="46"/>
        <v>2.03</v>
      </c>
      <c r="J441" s="28" t="s">
        <v>553</v>
      </c>
      <c r="K441" s="29">
        <f t="shared" si="44"/>
        <v>6.09</v>
      </c>
      <c r="L441" s="29">
        <f t="shared" si="45"/>
        <v>30.45</v>
      </c>
      <c r="M441" s="30"/>
      <c r="N441" s="40"/>
    </row>
    <row r="442" spans="1:14">
      <c r="A442" s="18">
        <v>437</v>
      </c>
      <c r="B442" s="19" t="s">
        <v>1839</v>
      </c>
      <c r="C442" s="19" t="s">
        <v>19</v>
      </c>
      <c r="D442" s="19" t="s">
        <v>1840</v>
      </c>
      <c r="E442" s="20" t="s">
        <v>1841</v>
      </c>
      <c r="F442" s="21"/>
      <c r="G442" s="19">
        <v>1.06</v>
      </c>
      <c r="H442" s="22"/>
      <c r="I442" s="27">
        <f t="shared" si="46"/>
        <v>1.06</v>
      </c>
      <c r="J442" s="28" t="s">
        <v>553</v>
      </c>
      <c r="K442" s="29">
        <f t="shared" si="44"/>
        <v>3.18</v>
      </c>
      <c r="L442" s="29">
        <f t="shared" si="45"/>
        <v>15.9</v>
      </c>
      <c r="M442" s="30"/>
      <c r="N442" s="40"/>
    </row>
    <row r="443" spans="1:14">
      <c r="A443" s="18">
        <v>438</v>
      </c>
      <c r="B443" s="19" t="s">
        <v>1842</v>
      </c>
      <c r="C443" s="19" t="s">
        <v>19</v>
      </c>
      <c r="D443" s="19" t="s">
        <v>1843</v>
      </c>
      <c r="E443" s="20" t="s">
        <v>1844</v>
      </c>
      <c r="F443" s="21"/>
      <c r="G443" s="19">
        <v>3.17</v>
      </c>
      <c r="H443" s="22"/>
      <c r="I443" s="27">
        <f t="shared" si="46"/>
        <v>3.17</v>
      </c>
      <c r="J443" s="28" t="s">
        <v>553</v>
      </c>
      <c r="K443" s="29">
        <f t="shared" si="44"/>
        <v>9.51</v>
      </c>
      <c r="L443" s="29">
        <f t="shared" si="45"/>
        <v>47.55</v>
      </c>
      <c r="M443" s="30"/>
      <c r="N443" s="40"/>
    </row>
    <row r="444" spans="1:14">
      <c r="A444" s="18">
        <v>439</v>
      </c>
      <c r="B444" s="19" t="s">
        <v>1845</v>
      </c>
      <c r="C444" s="19" t="s">
        <v>19</v>
      </c>
      <c r="D444" s="19" t="s">
        <v>1846</v>
      </c>
      <c r="E444" s="20" t="s">
        <v>1847</v>
      </c>
      <c r="F444" s="21"/>
      <c r="G444" s="19">
        <v>4.49</v>
      </c>
      <c r="H444" s="22"/>
      <c r="I444" s="27">
        <f t="shared" si="46"/>
        <v>4.49</v>
      </c>
      <c r="J444" s="28" t="s">
        <v>553</v>
      </c>
      <c r="K444" s="29">
        <f t="shared" si="44"/>
        <v>13.47</v>
      </c>
      <c r="L444" s="29">
        <f t="shared" si="45"/>
        <v>67.35</v>
      </c>
      <c r="M444" s="30"/>
      <c r="N444" s="40"/>
    </row>
    <row r="445" spans="1:14">
      <c r="A445" s="18">
        <v>440</v>
      </c>
      <c r="B445" s="19" t="s">
        <v>1848</v>
      </c>
      <c r="C445" s="19" t="s">
        <v>19</v>
      </c>
      <c r="D445" s="19" t="s">
        <v>1849</v>
      </c>
      <c r="E445" s="20" t="s">
        <v>1850</v>
      </c>
      <c r="F445" s="21"/>
      <c r="G445" s="19">
        <v>3.7</v>
      </c>
      <c r="H445" s="22"/>
      <c r="I445" s="27">
        <f t="shared" si="46"/>
        <v>3.7</v>
      </c>
      <c r="J445" s="28" t="s">
        <v>553</v>
      </c>
      <c r="K445" s="29">
        <f t="shared" si="44"/>
        <v>11.1</v>
      </c>
      <c r="L445" s="29">
        <f t="shared" si="45"/>
        <v>55.5</v>
      </c>
      <c r="M445" s="30"/>
      <c r="N445" s="40"/>
    </row>
    <row r="446" spans="1:14">
      <c r="A446" s="18">
        <v>441</v>
      </c>
      <c r="B446" s="19" t="s">
        <v>1851</v>
      </c>
      <c r="C446" s="19" t="s">
        <v>19</v>
      </c>
      <c r="D446" s="19" t="s">
        <v>1852</v>
      </c>
      <c r="E446" s="20" t="s">
        <v>1853</v>
      </c>
      <c r="F446" s="21"/>
      <c r="G446" s="19">
        <v>3.7</v>
      </c>
      <c r="H446" s="22"/>
      <c r="I446" s="27">
        <f t="shared" si="46"/>
        <v>3.7</v>
      </c>
      <c r="J446" s="28" t="s">
        <v>553</v>
      </c>
      <c r="K446" s="29">
        <f t="shared" si="44"/>
        <v>11.1</v>
      </c>
      <c r="L446" s="29">
        <f t="shared" si="45"/>
        <v>55.5</v>
      </c>
      <c r="M446" s="30"/>
      <c r="N446" s="40"/>
    </row>
    <row r="447" spans="1:14">
      <c r="A447" s="18">
        <v>442</v>
      </c>
      <c r="B447" s="19" t="s">
        <v>1854</v>
      </c>
      <c r="C447" s="19" t="s">
        <v>19</v>
      </c>
      <c r="D447" s="19" t="s">
        <v>1855</v>
      </c>
      <c r="E447" s="20" t="s">
        <v>1856</v>
      </c>
      <c r="F447" s="21"/>
      <c r="G447" s="19">
        <v>1.06</v>
      </c>
      <c r="H447" s="22"/>
      <c r="I447" s="27">
        <f t="shared" si="46"/>
        <v>1.06</v>
      </c>
      <c r="J447" s="28" t="s">
        <v>553</v>
      </c>
      <c r="K447" s="29">
        <f t="shared" si="44"/>
        <v>3.18</v>
      </c>
      <c r="L447" s="29">
        <f t="shared" si="45"/>
        <v>15.9</v>
      </c>
      <c r="M447" s="30"/>
      <c r="N447" s="40"/>
    </row>
    <row r="448" spans="1:14">
      <c r="A448" s="18">
        <v>443</v>
      </c>
      <c r="B448" s="19" t="s">
        <v>1857</v>
      </c>
      <c r="C448" s="19" t="s">
        <v>19</v>
      </c>
      <c r="D448" s="19" t="s">
        <v>1858</v>
      </c>
      <c r="E448" s="20" t="s">
        <v>1859</v>
      </c>
      <c r="F448" s="21"/>
      <c r="G448" s="19">
        <v>2.11</v>
      </c>
      <c r="H448" s="22"/>
      <c r="I448" s="27">
        <f t="shared" si="46"/>
        <v>2.11</v>
      </c>
      <c r="J448" s="28" t="s">
        <v>553</v>
      </c>
      <c r="K448" s="29">
        <f t="shared" si="44"/>
        <v>6.33</v>
      </c>
      <c r="L448" s="29">
        <f t="shared" si="45"/>
        <v>31.65</v>
      </c>
      <c r="M448" s="30"/>
      <c r="N448" s="40"/>
    </row>
    <row r="449" spans="1:14">
      <c r="A449" s="18">
        <v>444</v>
      </c>
      <c r="B449" s="19" t="s">
        <v>1860</v>
      </c>
      <c r="C449" s="19" t="s">
        <v>19</v>
      </c>
      <c r="D449" s="19" t="s">
        <v>1861</v>
      </c>
      <c r="E449" s="20" t="s">
        <v>1862</v>
      </c>
      <c r="F449" s="21"/>
      <c r="G449" s="19">
        <v>2.35</v>
      </c>
      <c r="H449" s="22"/>
      <c r="I449" s="27">
        <f t="shared" si="46"/>
        <v>2.35</v>
      </c>
      <c r="J449" s="28" t="s">
        <v>553</v>
      </c>
      <c r="K449" s="29">
        <f t="shared" si="44"/>
        <v>7.05</v>
      </c>
      <c r="L449" s="29">
        <f t="shared" si="45"/>
        <v>35.25</v>
      </c>
      <c r="M449" s="30"/>
      <c r="N449" s="40"/>
    </row>
    <row r="450" spans="1:14">
      <c r="A450" s="18">
        <v>445</v>
      </c>
      <c r="B450" s="19" t="s">
        <v>1863</v>
      </c>
      <c r="C450" s="19" t="s">
        <v>19</v>
      </c>
      <c r="D450" s="19" t="s">
        <v>1864</v>
      </c>
      <c r="E450" s="20" t="s">
        <v>1865</v>
      </c>
      <c r="F450" s="21"/>
      <c r="G450" s="19">
        <v>2.64</v>
      </c>
      <c r="H450" s="22"/>
      <c r="I450" s="27">
        <f t="shared" si="46"/>
        <v>2.64</v>
      </c>
      <c r="J450" s="28" t="s">
        <v>553</v>
      </c>
      <c r="K450" s="29">
        <f t="shared" si="44"/>
        <v>7.92</v>
      </c>
      <c r="L450" s="29">
        <f t="shared" si="45"/>
        <v>39.6</v>
      </c>
      <c r="M450" s="30"/>
      <c r="N450" s="40"/>
    </row>
    <row r="451" spans="1:14">
      <c r="A451" s="18">
        <v>446</v>
      </c>
      <c r="B451" s="19" t="s">
        <v>1866</v>
      </c>
      <c r="C451" s="19" t="s">
        <v>19</v>
      </c>
      <c r="D451" s="19" t="s">
        <v>1867</v>
      </c>
      <c r="E451" s="20" t="s">
        <v>1868</v>
      </c>
      <c r="F451" s="21"/>
      <c r="G451" s="19">
        <v>1.58</v>
      </c>
      <c r="H451" s="22"/>
      <c r="I451" s="27">
        <f t="shared" si="46"/>
        <v>1.58</v>
      </c>
      <c r="J451" s="28" t="s">
        <v>553</v>
      </c>
      <c r="K451" s="29">
        <f t="shared" si="44"/>
        <v>4.74</v>
      </c>
      <c r="L451" s="29">
        <f t="shared" si="45"/>
        <v>23.7</v>
      </c>
      <c r="M451" s="30"/>
      <c r="N451" s="40"/>
    </row>
    <row r="452" spans="1:14">
      <c r="A452" s="18">
        <v>447</v>
      </c>
      <c r="B452" s="19" t="s">
        <v>1869</v>
      </c>
      <c r="C452" s="19" t="s">
        <v>19</v>
      </c>
      <c r="D452" s="19" t="s">
        <v>1870</v>
      </c>
      <c r="E452" s="20" t="s">
        <v>1871</v>
      </c>
      <c r="F452" s="21"/>
      <c r="G452" s="19">
        <v>1.58</v>
      </c>
      <c r="H452" s="22"/>
      <c r="I452" s="27">
        <f t="shared" si="46"/>
        <v>1.58</v>
      </c>
      <c r="J452" s="28" t="s">
        <v>553</v>
      </c>
      <c r="K452" s="29">
        <f t="shared" si="44"/>
        <v>4.74</v>
      </c>
      <c r="L452" s="29">
        <f t="shared" si="45"/>
        <v>23.7</v>
      </c>
      <c r="M452" s="30"/>
      <c r="N452" s="40"/>
    </row>
    <row r="453" spans="1:14">
      <c r="A453" s="18">
        <v>448</v>
      </c>
      <c r="B453" s="19" t="s">
        <v>1872</v>
      </c>
      <c r="C453" s="19" t="s">
        <v>19</v>
      </c>
      <c r="D453" s="19" t="s">
        <v>1873</v>
      </c>
      <c r="E453" s="20" t="s">
        <v>1874</v>
      </c>
      <c r="F453" s="21"/>
      <c r="G453" s="19">
        <v>3.17</v>
      </c>
      <c r="H453" s="22"/>
      <c r="I453" s="27">
        <f t="shared" si="46"/>
        <v>3.17</v>
      </c>
      <c r="J453" s="28" t="s">
        <v>553</v>
      </c>
      <c r="K453" s="29">
        <f t="shared" si="44"/>
        <v>9.51</v>
      </c>
      <c r="L453" s="29">
        <f t="shared" si="45"/>
        <v>47.55</v>
      </c>
      <c r="M453" s="30"/>
      <c r="N453" s="40"/>
    </row>
    <row r="454" spans="1:14">
      <c r="A454" s="18">
        <v>449</v>
      </c>
      <c r="B454" s="19" t="s">
        <v>1875</v>
      </c>
      <c r="C454" s="19" t="s">
        <v>19</v>
      </c>
      <c r="D454" s="19" t="s">
        <v>1876</v>
      </c>
      <c r="E454" s="20" t="s">
        <v>1877</v>
      </c>
      <c r="F454" s="21"/>
      <c r="G454" s="19">
        <v>1.33</v>
      </c>
      <c r="H454" s="22"/>
      <c r="I454" s="27">
        <f t="shared" si="46"/>
        <v>1.33</v>
      </c>
      <c r="J454" s="28" t="s">
        <v>553</v>
      </c>
      <c r="K454" s="29">
        <f t="shared" si="44"/>
        <v>3.99</v>
      </c>
      <c r="L454" s="29">
        <f t="shared" si="45"/>
        <v>19.95</v>
      </c>
      <c r="M454" s="30"/>
      <c r="N454" s="40"/>
    </row>
    <row r="455" spans="1:14">
      <c r="A455" s="18">
        <v>450</v>
      </c>
      <c r="B455" s="19" t="s">
        <v>1878</v>
      </c>
      <c r="C455" s="19" t="s">
        <v>19</v>
      </c>
      <c r="D455" s="19" t="s">
        <v>1879</v>
      </c>
      <c r="E455" s="20" t="s">
        <v>1880</v>
      </c>
      <c r="F455" s="21"/>
      <c r="G455" s="19">
        <v>1.06</v>
      </c>
      <c r="H455" s="22"/>
      <c r="I455" s="27">
        <f t="shared" si="46"/>
        <v>1.06</v>
      </c>
      <c r="J455" s="28" t="s">
        <v>553</v>
      </c>
      <c r="K455" s="29">
        <f t="shared" si="44"/>
        <v>3.18</v>
      </c>
      <c r="L455" s="29">
        <f t="shared" si="45"/>
        <v>15.9</v>
      </c>
      <c r="M455" s="30"/>
      <c r="N455" s="40"/>
    </row>
    <row r="456" spans="1:14">
      <c r="A456" s="18">
        <v>451</v>
      </c>
      <c r="B456" s="19" t="s">
        <v>1881</v>
      </c>
      <c r="C456" s="19" t="s">
        <v>19</v>
      </c>
      <c r="D456" s="19" t="s">
        <v>1882</v>
      </c>
      <c r="E456" s="20" t="s">
        <v>1883</v>
      </c>
      <c r="F456" s="21"/>
      <c r="G456" s="19">
        <v>1.58</v>
      </c>
      <c r="H456" s="22"/>
      <c r="I456" s="27">
        <f t="shared" si="46"/>
        <v>1.58</v>
      </c>
      <c r="J456" s="28" t="s">
        <v>553</v>
      </c>
      <c r="K456" s="29">
        <f t="shared" si="44"/>
        <v>4.74</v>
      </c>
      <c r="L456" s="29">
        <f t="shared" si="45"/>
        <v>23.7</v>
      </c>
      <c r="M456" s="30"/>
      <c r="N456" s="40"/>
    </row>
    <row r="457" spans="1:14">
      <c r="A457" s="18">
        <v>452</v>
      </c>
      <c r="B457" s="19" t="s">
        <v>1884</v>
      </c>
      <c r="C457" s="19" t="s">
        <v>19</v>
      </c>
      <c r="D457" s="19" t="s">
        <v>1885</v>
      </c>
      <c r="E457" s="20" t="s">
        <v>1886</v>
      </c>
      <c r="F457" s="21"/>
      <c r="G457" s="19">
        <v>4.22</v>
      </c>
      <c r="H457" s="22"/>
      <c r="I457" s="27">
        <f t="shared" si="46"/>
        <v>4.22</v>
      </c>
      <c r="J457" s="28" t="s">
        <v>553</v>
      </c>
      <c r="K457" s="29">
        <f t="shared" si="44"/>
        <v>12.66</v>
      </c>
      <c r="L457" s="29">
        <f t="shared" si="45"/>
        <v>63.3</v>
      </c>
      <c r="M457" s="30"/>
      <c r="N457" s="40"/>
    </row>
    <row r="458" spans="1:14">
      <c r="A458" s="18">
        <v>453</v>
      </c>
      <c r="B458" s="19" t="s">
        <v>1887</v>
      </c>
      <c r="C458" s="19" t="s">
        <v>19</v>
      </c>
      <c r="D458" s="19" t="s">
        <v>1888</v>
      </c>
      <c r="E458" s="20" t="s">
        <v>1889</v>
      </c>
      <c r="F458" s="21"/>
      <c r="G458" s="19">
        <v>3.17</v>
      </c>
      <c r="H458" s="22"/>
      <c r="I458" s="27">
        <f t="shared" si="46"/>
        <v>3.17</v>
      </c>
      <c r="J458" s="28" t="s">
        <v>553</v>
      </c>
      <c r="K458" s="29">
        <f t="shared" si="44"/>
        <v>9.51</v>
      </c>
      <c r="L458" s="29">
        <f t="shared" si="45"/>
        <v>47.55</v>
      </c>
      <c r="M458" s="30"/>
      <c r="N458" s="40"/>
    </row>
    <row r="459" spans="1:14">
      <c r="A459" s="18">
        <v>454</v>
      </c>
      <c r="B459" s="19" t="s">
        <v>1890</v>
      </c>
      <c r="C459" s="19" t="s">
        <v>19</v>
      </c>
      <c r="D459" s="19" t="s">
        <v>1891</v>
      </c>
      <c r="E459" s="20" t="s">
        <v>1892</v>
      </c>
      <c r="F459" s="21"/>
      <c r="G459" s="19">
        <v>3.17</v>
      </c>
      <c r="H459" s="22"/>
      <c r="I459" s="27">
        <f t="shared" si="46"/>
        <v>3.17</v>
      </c>
      <c r="J459" s="28" t="s">
        <v>553</v>
      </c>
      <c r="K459" s="29">
        <f t="shared" si="44"/>
        <v>9.51</v>
      </c>
      <c r="L459" s="29">
        <f t="shared" si="45"/>
        <v>47.55</v>
      </c>
      <c r="M459" s="30"/>
      <c r="N459" s="40"/>
    </row>
    <row r="460" spans="1:14">
      <c r="A460" s="18">
        <v>455</v>
      </c>
      <c r="B460" s="19" t="s">
        <v>1893</v>
      </c>
      <c r="C460" s="19" t="s">
        <v>19</v>
      </c>
      <c r="D460" s="19" t="s">
        <v>1894</v>
      </c>
      <c r="E460" s="20" t="s">
        <v>1895</v>
      </c>
      <c r="F460" s="21"/>
      <c r="G460" s="19">
        <v>3.7</v>
      </c>
      <c r="H460" s="22"/>
      <c r="I460" s="27">
        <f t="shared" si="46"/>
        <v>3.7</v>
      </c>
      <c r="J460" s="28" t="s">
        <v>553</v>
      </c>
      <c r="K460" s="29">
        <f t="shared" si="44"/>
        <v>11.1</v>
      </c>
      <c r="L460" s="29">
        <f t="shared" si="45"/>
        <v>55.5</v>
      </c>
      <c r="M460" s="30"/>
      <c r="N460" s="40"/>
    </row>
    <row r="461" spans="1:14">
      <c r="A461" s="18">
        <v>456</v>
      </c>
      <c r="B461" s="19" t="s">
        <v>1896</v>
      </c>
      <c r="C461" s="19" t="s">
        <v>19</v>
      </c>
      <c r="D461" s="19" t="s">
        <v>1897</v>
      </c>
      <c r="E461" s="20" t="s">
        <v>1898</v>
      </c>
      <c r="F461" s="21"/>
      <c r="G461" s="19">
        <v>2.64</v>
      </c>
      <c r="H461" s="22"/>
      <c r="I461" s="27">
        <f t="shared" si="46"/>
        <v>2.64</v>
      </c>
      <c r="J461" s="28" t="s">
        <v>553</v>
      </c>
      <c r="K461" s="29">
        <f t="shared" si="44"/>
        <v>7.92</v>
      </c>
      <c r="L461" s="29">
        <f t="shared" si="45"/>
        <v>39.6</v>
      </c>
      <c r="M461" s="30"/>
      <c r="N461" s="40"/>
    </row>
    <row r="462" spans="1:14">
      <c r="A462" s="18">
        <v>457</v>
      </c>
      <c r="B462" s="19" t="s">
        <v>1899</v>
      </c>
      <c r="C462" s="19" t="s">
        <v>19</v>
      </c>
      <c r="D462" s="19" t="s">
        <v>1900</v>
      </c>
      <c r="E462" s="20" t="s">
        <v>1901</v>
      </c>
      <c r="F462" s="21"/>
      <c r="G462" s="19">
        <v>1.6</v>
      </c>
      <c r="H462" s="22"/>
      <c r="I462" s="27">
        <f t="shared" si="46"/>
        <v>1.6</v>
      </c>
      <c r="J462" s="28" t="s">
        <v>553</v>
      </c>
      <c r="K462" s="29">
        <f t="shared" si="44"/>
        <v>4.8</v>
      </c>
      <c r="L462" s="29">
        <f t="shared" si="45"/>
        <v>24</v>
      </c>
      <c r="M462" s="30"/>
      <c r="N462" s="40"/>
    </row>
    <row r="463" spans="1:14">
      <c r="A463" s="18">
        <v>458</v>
      </c>
      <c r="B463" s="19" t="s">
        <v>1902</v>
      </c>
      <c r="C463" s="19" t="s">
        <v>19</v>
      </c>
      <c r="D463" s="19" t="s">
        <v>1903</v>
      </c>
      <c r="E463" s="20" t="s">
        <v>1904</v>
      </c>
      <c r="F463" s="21"/>
      <c r="G463" s="19">
        <v>2.64</v>
      </c>
      <c r="H463" s="22"/>
      <c r="I463" s="27">
        <f t="shared" si="46"/>
        <v>2.64</v>
      </c>
      <c r="J463" s="28" t="s">
        <v>553</v>
      </c>
      <c r="K463" s="29">
        <f t="shared" si="44"/>
        <v>7.92</v>
      </c>
      <c r="L463" s="29">
        <f t="shared" si="45"/>
        <v>39.6</v>
      </c>
      <c r="M463" s="30"/>
      <c r="N463" s="40"/>
    </row>
    <row r="464" spans="1:14">
      <c r="A464" s="18">
        <v>459</v>
      </c>
      <c r="B464" s="19" t="s">
        <v>1905</v>
      </c>
      <c r="C464" s="19" t="s">
        <v>19</v>
      </c>
      <c r="D464" s="19" t="s">
        <v>1906</v>
      </c>
      <c r="E464" s="20" t="s">
        <v>1030</v>
      </c>
      <c r="F464" s="21"/>
      <c r="G464" s="19">
        <v>3.17</v>
      </c>
      <c r="H464" s="22"/>
      <c r="I464" s="27">
        <f t="shared" si="46"/>
        <v>3.17</v>
      </c>
      <c r="J464" s="28" t="s">
        <v>553</v>
      </c>
      <c r="K464" s="29">
        <f t="shared" si="44"/>
        <v>9.51</v>
      </c>
      <c r="L464" s="29">
        <f t="shared" si="45"/>
        <v>47.55</v>
      </c>
      <c r="M464" s="30"/>
      <c r="N464" s="40"/>
    </row>
    <row r="465" spans="1:14">
      <c r="A465" s="18">
        <v>460</v>
      </c>
      <c r="B465" s="19" t="s">
        <v>1907</v>
      </c>
      <c r="C465" s="19" t="s">
        <v>19</v>
      </c>
      <c r="D465" s="19" t="s">
        <v>1908</v>
      </c>
      <c r="E465" s="20" t="s">
        <v>1909</v>
      </c>
      <c r="F465" s="21"/>
      <c r="G465" s="19">
        <v>1.6</v>
      </c>
      <c r="H465" s="22"/>
      <c r="I465" s="27">
        <f t="shared" si="46"/>
        <v>1.6</v>
      </c>
      <c r="J465" s="28" t="s">
        <v>553</v>
      </c>
      <c r="K465" s="29">
        <f t="shared" si="44"/>
        <v>4.8</v>
      </c>
      <c r="L465" s="29">
        <f t="shared" si="45"/>
        <v>24</v>
      </c>
      <c r="M465" s="30"/>
      <c r="N465" s="40"/>
    </row>
    <row r="466" spans="1:14">
      <c r="A466" s="18">
        <v>461</v>
      </c>
      <c r="B466" s="19" t="s">
        <v>1910</v>
      </c>
      <c r="C466" s="19" t="s">
        <v>19</v>
      </c>
      <c r="D466" s="19" t="s">
        <v>1911</v>
      </c>
      <c r="E466" s="20" t="s">
        <v>1912</v>
      </c>
      <c r="F466" s="21"/>
      <c r="G466" s="19">
        <v>1.6</v>
      </c>
      <c r="H466" s="22"/>
      <c r="I466" s="27">
        <f t="shared" si="46"/>
        <v>1.6</v>
      </c>
      <c r="J466" s="28" t="s">
        <v>553</v>
      </c>
      <c r="K466" s="29">
        <f t="shared" si="44"/>
        <v>4.8</v>
      </c>
      <c r="L466" s="29">
        <f t="shared" si="45"/>
        <v>24</v>
      </c>
      <c r="M466" s="30"/>
      <c r="N466" s="40"/>
    </row>
    <row r="467" spans="1:14">
      <c r="A467" s="18">
        <v>462</v>
      </c>
      <c r="B467" s="19" t="s">
        <v>1913</v>
      </c>
      <c r="C467" s="19" t="s">
        <v>19</v>
      </c>
      <c r="D467" s="19" t="s">
        <v>1914</v>
      </c>
      <c r="E467" s="20" t="s">
        <v>1915</v>
      </c>
      <c r="F467" s="21"/>
      <c r="G467" s="19">
        <v>2.11</v>
      </c>
      <c r="H467" s="22"/>
      <c r="I467" s="27">
        <f t="shared" si="46"/>
        <v>2.11</v>
      </c>
      <c r="J467" s="28" t="s">
        <v>553</v>
      </c>
      <c r="K467" s="29">
        <f t="shared" ref="K467:K521" si="47">I467*3</f>
        <v>6.33</v>
      </c>
      <c r="L467" s="29">
        <f t="shared" ref="L467:L521" si="48">I467*15</f>
        <v>31.65</v>
      </c>
      <c r="M467" s="30"/>
      <c r="N467" s="40"/>
    </row>
    <row r="468" spans="1:14">
      <c r="A468" s="18">
        <v>463</v>
      </c>
      <c r="B468" s="19" t="s">
        <v>1916</v>
      </c>
      <c r="C468" s="19" t="s">
        <v>19</v>
      </c>
      <c r="D468" s="19" t="s">
        <v>1917</v>
      </c>
      <c r="E468" s="20" t="s">
        <v>1918</v>
      </c>
      <c r="F468" s="21"/>
      <c r="G468" s="19">
        <v>0.53</v>
      </c>
      <c r="H468" s="22"/>
      <c r="I468" s="27">
        <f t="shared" si="46"/>
        <v>0.53</v>
      </c>
      <c r="J468" s="28" t="s">
        <v>553</v>
      </c>
      <c r="K468" s="29">
        <f t="shared" si="47"/>
        <v>1.59</v>
      </c>
      <c r="L468" s="29">
        <f t="shared" si="48"/>
        <v>7.95</v>
      </c>
      <c r="M468" s="30"/>
      <c r="N468" s="40"/>
    </row>
    <row r="469" spans="1:14">
      <c r="A469" s="18">
        <v>464</v>
      </c>
      <c r="B469" s="19" t="s">
        <v>1919</v>
      </c>
      <c r="C469" s="19" t="s">
        <v>19</v>
      </c>
      <c r="D469" s="19" t="s">
        <v>1920</v>
      </c>
      <c r="E469" s="20" t="s">
        <v>1921</v>
      </c>
      <c r="F469" s="21"/>
      <c r="G469" s="19">
        <v>1.98</v>
      </c>
      <c r="H469" s="22"/>
      <c r="I469" s="27">
        <f t="shared" ref="I469:I522" si="49">G469</f>
        <v>1.98</v>
      </c>
      <c r="J469" s="28" t="s">
        <v>553</v>
      </c>
      <c r="K469" s="29">
        <f t="shared" si="47"/>
        <v>5.94</v>
      </c>
      <c r="L469" s="29">
        <f t="shared" si="48"/>
        <v>29.7</v>
      </c>
      <c r="M469" s="30"/>
      <c r="N469" s="40"/>
    </row>
    <row r="470" spans="1:14">
      <c r="A470" s="18">
        <v>465</v>
      </c>
      <c r="B470" s="19" t="s">
        <v>1922</v>
      </c>
      <c r="C470" s="19" t="s">
        <v>19</v>
      </c>
      <c r="D470" s="19" t="s">
        <v>1923</v>
      </c>
      <c r="E470" s="20" t="s">
        <v>1924</v>
      </c>
      <c r="F470" s="21"/>
      <c r="G470" s="19">
        <v>3.17</v>
      </c>
      <c r="H470" s="22"/>
      <c r="I470" s="27">
        <f t="shared" si="49"/>
        <v>3.17</v>
      </c>
      <c r="J470" s="28" t="s">
        <v>553</v>
      </c>
      <c r="K470" s="29">
        <f t="shared" si="47"/>
        <v>9.51</v>
      </c>
      <c r="L470" s="29">
        <f t="shared" si="48"/>
        <v>47.55</v>
      </c>
      <c r="M470" s="30"/>
      <c r="N470" s="40"/>
    </row>
    <row r="471" spans="1:14">
      <c r="A471" s="18">
        <v>466</v>
      </c>
      <c r="B471" s="19" t="s">
        <v>1925</v>
      </c>
      <c r="C471" s="19" t="s">
        <v>19</v>
      </c>
      <c r="D471" s="19" t="s">
        <v>1926</v>
      </c>
      <c r="E471" s="20" t="s">
        <v>1927</v>
      </c>
      <c r="F471" s="21"/>
      <c r="G471" s="19">
        <v>1.06</v>
      </c>
      <c r="H471" s="22"/>
      <c r="I471" s="27">
        <f t="shared" si="49"/>
        <v>1.06</v>
      </c>
      <c r="J471" s="28" t="s">
        <v>553</v>
      </c>
      <c r="K471" s="29">
        <f t="shared" si="47"/>
        <v>3.18</v>
      </c>
      <c r="L471" s="29">
        <f t="shared" si="48"/>
        <v>15.9</v>
      </c>
      <c r="M471" s="30"/>
      <c r="N471" s="40"/>
    </row>
    <row r="472" spans="1:14">
      <c r="A472" s="18">
        <v>467</v>
      </c>
      <c r="B472" s="19" t="s">
        <v>1928</v>
      </c>
      <c r="C472" s="19" t="s">
        <v>19</v>
      </c>
      <c r="D472" s="19" t="s">
        <v>1929</v>
      </c>
      <c r="E472" s="20" t="s">
        <v>1930</v>
      </c>
      <c r="F472" s="21"/>
      <c r="G472" s="19">
        <v>1.89</v>
      </c>
      <c r="H472" s="22"/>
      <c r="I472" s="27">
        <f t="shared" si="49"/>
        <v>1.89</v>
      </c>
      <c r="J472" s="28" t="s">
        <v>553</v>
      </c>
      <c r="K472" s="29">
        <f t="shared" si="47"/>
        <v>5.67</v>
      </c>
      <c r="L472" s="29">
        <f t="shared" si="48"/>
        <v>28.35</v>
      </c>
      <c r="M472" s="30"/>
      <c r="N472" s="40"/>
    </row>
    <row r="473" s="45" customFormat="1" spans="1:14">
      <c r="A473" s="18">
        <v>468</v>
      </c>
      <c r="B473" s="19" t="s">
        <v>1931</v>
      </c>
      <c r="C473" s="19" t="s">
        <v>19</v>
      </c>
      <c r="D473" s="19" t="s">
        <v>1932</v>
      </c>
      <c r="E473" s="20" t="s">
        <v>1933</v>
      </c>
      <c r="F473" s="21"/>
      <c r="G473" s="19">
        <v>1.41</v>
      </c>
      <c r="H473" s="22"/>
      <c r="I473" s="27">
        <f t="shared" si="49"/>
        <v>1.41</v>
      </c>
      <c r="J473" s="28" t="s">
        <v>553</v>
      </c>
      <c r="K473" s="29">
        <f t="shared" si="47"/>
        <v>4.23</v>
      </c>
      <c r="L473" s="29">
        <f t="shared" si="48"/>
        <v>21.15</v>
      </c>
      <c r="M473" s="30"/>
      <c r="N473" s="40"/>
    </row>
    <row r="474" spans="1:14">
      <c r="A474" s="18">
        <v>469</v>
      </c>
      <c r="B474" s="19" t="s">
        <v>1934</v>
      </c>
      <c r="C474" s="19" t="s">
        <v>19</v>
      </c>
      <c r="D474" s="19" t="s">
        <v>1935</v>
      </c>
      <c r="E474" s="20" t="s">
        <v>1936</v>
      </c>
      <c r="F474" s="21"/>
      <c r="G474" s="19">
        <v>0.94</v>
      </c>
      <c r="H474" s="22"/>
      <c r="I474" s="27">
        <f t="shared" si="49"/>
        <v>0.94</v>
      </c>
      <c r="J474" s="28" t="s">
        <v>553</v>
      </c>
      <c r="K474" s="29">
        <f t="shared" si="47"/>
        <v>2.82</v>
      </c>
      <c r="L474" s="29">
        <f t="shared" si="48"/>
        <v>14.1</v>
      </c>
      <c r="M474" s="30"/>
      <c r="N474" s="40"/>
    </row>
    <row r="475" spans="1:14">
      <c r="A475" s="18">
        <v>470</v>
      </c>
      <c r="B475" s="19" t="s">
        <v>1937</v>
      </c>
      <c r="C475" s="19" t="s">
        <v>19</v>
      </c>
      <c r="D475" s="19" t="s">
        <v>1938</v>
      </c>
      <c r="E475" s="20" t="s">
        <v>1939</v>
      </c>
      <c r="F475" s="21"/>
      <c r="G475" s="19">
        <v>2.35</v>
      </c>
      <c r="H475" s="22"/>
      <c r="I475" s="27">
        <f t="shared" si="49"/>
        <v>2.35</v>
      </c>
      <c r="J475" s="28" t="s">
        <v>553</v>
      </c>
      <c r="K475" s="29">
        <f t="shared" si="47"/>
        <v>7.05</v>
      </c>
      <c r="L475" s="29">
        <f t="shared" si="48"/>
        <v>35.25</v>
      </c>
      <c r="M475" s="30"/>
      <c r="N475" s="40"/>
    </row>
    <row r="476" spans="1:14">
      <c r="A476" s="18">
        <v>471</v>
      </c>
      <c r="B476" s="19" t="s">
        <v>1940</v>
      </c>
      <c r="C476" s="19" t="s">
        <v>19</v>
      </c>
      <c r="D476" s="19" t="s">
        <v>1941</v>
      </c>
      <c r="E476" s="20" t="s">
        <v>1942</v>
      </c>
      <c r="F476" s="21"/>
      <c r="G476" s="19">
        <v>1.41</v>
      </c>
      <c r="H476" s="22"/>
      <c r="I476" s="27">
        <f t="shared" si="49"/>
        <v>1.41</v>
      </c>
      <c r="J476" s="28" t="s">
        <v>553</v>
      </c>
      <c r="K476" s="29">
        <f t="shared" si="47"/>
        <v>4.23</v>
      </c>
      <c r="L476" s="29">
        <f t="shared" si="48"/>
        <v>21.15</v>
      </c>
      <c r="M476" s="30"/>
      <c r="N476" s="40"/>
    </row>
    <row r="477" spans="1:14">
      <c r="A477" s="18">
        <v>472</v>
      </c>
      <c r="B477" s="19" t="s">
        <v>1551</v>
      </c>
      <c r="C477" s="19" t="s">
        <v>19</v>
      </c>
      <c r="D477" s="19" t="s">
        <v>1943</v>
      </c>
      <c r="E477" s="20" t="s">
        <v>1944</v>
      </c>
      <c r="F477" s="21"/>
      <c r="G477" s="19">
        <v>1.68</v>
      </c>
      <c r="H477" s="22"/>
      <c r="I477" s="27">
        <f t="shared" si="49"/>
        <v>1.68</v>
      </c>
      <c r="J477" s="28" t="s">
        <v>553</v>
      </c>
      <c r="K477" s="29">
        <f t="shared" si="47"/>
        <v>5.04</v>
      </c>
      <c r="L477" s="29">
        <f t="shared" si="48"/>
        <v>25.2</v>
      </c>
      <c r="M477" s="30"/>
      <c r="N477" s="40"/>
    </row>
    <row r="478" spans="1:14">
      <c r="A478" s="18">
        <v>473</v>
      </c>
      <c r="B478" s="19" t="s">
        <v>1945</v>
      </c>
      <c r="C478" s="19" t="s">
        <v>19</v>
      </c>
      <c r="D478" s="19" t="s">
        <v>1946</v>
      </c>
      <c r="E478" s="20" t="s">
        <v>1947</v>
      </c>
      <c r="F478" s="21"/>
      <c r="G478" s="19">
        <v>2.83</v>
      </c>
      <c r="H478" s="22"/>
      <c r="I478" s="27">
        <f t="shared" si="49"/>
        <v>2.83</v>
      </c>
      <c r="J478" s="28" t="s">
        <v>553</v>
      </c>
      <c r="K478" s="29">
        <f t="shared" si="47"/>
        <v>8.49</v>
      </c>
      <c r="L478" s="29">
        <f t="shared" si="48"/>
        <v>42.45</v>
      </c>
      <c r="M478" s="30"/>
      <c r="N478" s="40"/>
    </row>
    <row r="479" spans="1:14">
      <c r="A479" s="18">
        <v>474</v>
      </c>
      <c r="B479" s="19" t="s">
        <v>1948</v>
      </c>
      <c r="C479" s="19" t="s">
        <v>19</v>
      </c>
      <c r="D479" s="19" t="s">
        <v>1949</v>
      </c>
      <c r="E479" s="20" t="s">
        <v>1950</v>
      </c>
      <c r="F479" s="21"/>
      <c r="G479" s="19">
        <v>2.54</v>
      </c>
      <c r="H479" s="22"/>
      <c r="I479" s="27">
        <f t="shared" si="49"/>
        <v>2.54</v>
      </c>
      <c r="J479" s="28" t="s">
        <v>553</v>
      </c>
      <c r="K479" s="29">
        <f t="shared" si="47"/>
        <v>7.62</v>
      </c>
      <c r="L479" s="29">
        <f t="shared" si="48"/>
        <v>38.1</v>
      </c>
      <c r="M479" s="30"/>
      <c r="N479" s="40"/>
    </row>
    <row r="480" spans="1:14">
      <c r="A480" s="18">
        <v>475</v>
      </c>
      <c r="B480" s="19" t="s">
        <v>1951</v>
      </c>
      <c r="C480" s="19" t="s">
        <v>19</v>
      </c>
      <c r="D480" s="19" t="s">
        <v>1952</v>
      </c>
      <c r="E480" s="20" t="s">
        <v>1953</v>
      </c>
      <c r="F480" s="21"/>
      <c r="G480" s="19">
        <v>0.98</v>
      </c>
      <c r="H480" s="22"/>
      <c r="I480" s="27">
        <f t="shared" si="49"/>
        <v>0.98</v>
      </c>
      <c r="J480" s="28" t="s">
        <v>553</v>
      </c>
      <c r="K480" s="29">
        <f t="shared" si="47"/>
        <v>2.94</v>
      </c>
      <c r="L480" s="29">
        <f t="shared" si="48"/>
        <v>14.7</v>
      </c>
      <c r="M480" s="30"/>
      <c r="N480" s="40"/>
    </row>
    <row r="481" spans="1:14">
      <c r="A481" s="18">
        <v>476</v>
      </c>
      <c r="B481" s="19" t="s">
        <v>1954</v>
      </c>
      <c r="C481" s="19" t="s">
        <v>19</v>
      </c>
      <c r="D481" s="19" t="s">
        <v>1955</v>
      </c>
      <c r="E481" s="20" t="s">
        <v>1956</v>
      </c>
      <c r="F481" s="21"/>
      <c r="G481" s="19">
        <v>1.8</v>
      </c>
      <c r="H481" s="22"/>
      <c r="I481" s="27">
        <f t="shared" si="49"/>
        <v>1.8</v>
      </c>
      <c r="J481" s="28" t="s">
        <v>553</v>
      </c>
      <c r="K481" s="29">
        <f t="shared" si="47"/>
        <v>5.4</v>
      </c>
      <c r="L481" s="29">
        <f t="shared" si="48"/>
        <v>27</v>
      </c>
      <c r="M481" s="30"/>
      <c r="N481" s="40"/>
    </row>
    <row r="482" spans="1:14">
      <c r="A482" s="18">
        <v>477</v>
      </c>
      <c r="B482" s="19" t="s">
        <v>1957</v>
      </c>
      <c r="C482" s="19" t="s">
        <v>19</v>
      </c>
      <c r="D482" s="19" t="s">
        <v>1958</v>
      </c>
      <c r="E482" s="20" t="s">
        <v>1959</v>
      </c>
      <c r="F482" s="21"/>
      <c r="G482" s="19">
        <v>2.35</v>
      </c>
      <c r="H482" s="22"/>
      <c r="I482" s="27">
        <f t="shared" si="49"/>
        <v>2.35</v>
      </c>
      <c r="J482" s="28" t="s">
        <v>553</v>
      </c>
      <c r="K482" s="29">
        <f t="shared" si="47"/>
        <v>7.05</v>
      </c>
      <c r="L482" s="29">
        <f t="shared" si="48"/>
        <v>35.25</v>
      </c>
      <c r="M482" s="30"/>
      <c r="N482" s="40"/>
    </row>
    <row r="483" spans="1:14">
      <c r="A483" s="18">
        <v>478</v>
      </c>
      <c r="B483" s="19" t="s">
        <v>1960</v>
      </c>
      <c r="C483" s="19" t="s">
        <v>19</v>
      </c>
      <c r="D483" s="19" t="s">
        <v>1961</v>
      </c>
      <c r="E483" s="20" t="s">
        <v>1962</v>
      </c>
      <c r="F483" s="21"/>
      <c r="G483" s="19">
        <v>1.41</v>
      </c>
      <c r="H483" s="22"/>
      <c r="I483" s="27">
        <f t="shared" si="49"/>
        <v>1.41</v>
      </c>
      <c r="J483" s="28" t="s">
        <v>553</v>
      </c>
      <c r="K483" s="29">
        <f t="shared" si="47"/>
        <v>4.23</v>
      </c>
      <c r="L483" s="29">
        <f t="shared" si="48"/>
        <v>21.15</v>
      </c>
      <c r="M483" s="30"/>
      <c r="N483" s="40"/>
    </row>
    <row r="484" spans="1:14">
      <c r="A484" s="18">
        <v>479</v>
      </c>
      <c r="B484" s="19" t="s">
        <v>1963</v>
      </c>
      <c r="C484" s="19" t="s">
        <v>19</v>
      </c>
      <c r="D484" s="19" t="s">
        <v>1964</v>
      </c>
      <c r="E484" s="20" t="s">
        <v>1965</v>
      </c>
      <c r="F484" s="21"/>
      <c r="G484" s="19">
        <v>3.46</v>
      </c>
      <c r="H484" s="22"/>
      <c r="I484" s="27">
        <f t="shared" si="49"/>
        <v>3.46</v>
      </c>
      <c r="J484" s="28" t="s">
        <v>553</v>
      </c>
      <c r="K484" s="29">
        <f t="shared" si="47"/>
        <v>10.38</v>
      </c>
      <c r="L484" s="29">
        <f t="shared" si="48"/>
        <v>51.9</v>
      </c>
      <c r="M484" s="30"/>
      <c r="N484" s="40"/>
    </row>
    <row r="485" spans="1:14">
      <c r="A485" s="18">
        <v>480</v>
      </c>
      <c r="B485" s="19" t="s">
        <v>1966</v>
      </c>
      <c r="C485" s="19" t="s">
        <v>19</v>
      </c>
      <c r="D485" s="19" t="s">
        <v>1967</v>
      </c>
      <c r="E485" s="20" t="s">
        <v>1968</v>
      </c>
      <c r="F485" s="21"/>
      <c r="G485" s="19">
        <v>1.18</v>
      </c>
      <c r="H485" s="22"/>
      <c r="I485" s="27">
        <f t="shared" si="49"/>
        <v>1.18</v>
      </c>
      <c r="J485" s="28" t="s">
        <v>553</v>
      </c>
      <c r="K485" s="29">
        <f t="shared" si="47"/>
        <v>3.54</v>
      </c>
      <c r="L485" s="29">
        <f t="shared" si="48"/>
        <v>17.7</v>
      </c>
      <c r="M485" s="30"/>
      <c r="N485" s="40"/>
    </row>
    <row r="486" spans="1:14">
      <c r="A486" s="18">
        <v>481</v>
      </c>
      <c r="B486" s="19" t="s">
        <v>1969</v>
      </c>
      <c r="C486" s="19" t="s">
        <v>19</v>
      </c>
      <c r="D486" s="19" t="s">
        <v>1970</v>
      </c>
      <c r="E486" s="20" t="s">
        <v>1971</v>
      </c>
      <c r="F486" s="21"/>
      <c r="G486" s="19">
        <v>0.47</v>
      </c>
      <c r="H486" s="22"/>
      <c r="I486" s="27">
        <f t="shared" si="49"/>
        <v>0.47</v>
      </c>
      <c r="J486" s="28" t="s">
        <v>553</v>
      </c>
      <c r="K486" s="29">
        <f t="shared" si="47"/>
        <v>1.41</v>
      </c>
      <c r="L486" s="29">
        <f t="shared" si="48"/>
        <v>7.05</v>
      </c>
      <c r="M486" s="30"/>
      <c r="N486" s="40"/>
    </row>
    <row r="487" spans="1:14">
      <c r="A487" s="18">
        <v>482</v>
      </c>
      <c r="B487" s="19" t="s">
        <v>1972</v>
      </c>
      <c r="C487" s="19" t="s">
        <v>19</v>
      </c>
      <c r="D487" s="19" t="s">
        <v>1973</v>
      </c>
      <c r="E487" s="20" t="s">
        <v>1974</v>
      </c>
      <c r="F487" s="21"/>
      <c r="G487" s="19">
        <v>0.55</v>
      </c>
      <c r="H487" s="22"/>
      <c r="I487" s="27">
        <f t="shared" si="49"/>
        <v>0.55</v>
      </c>
      <c r="J487" s="28" t="s">
        <v>553</v>
      </c>
      <c r="K487" s="29">
        <f t="shared" si="47"/>
        <v>1.65</v>
      </c>
      <c r="L487" s="29">
        <f t="shared" si="48"/>
        <v>8.25</v>
      </c>
      <c r="M487" s="30"/>
      <c r="N487" s="40"/>
    </row>
    <row r="488" spans="1:14">
      <c r="A488" s="18">
        <v>483</v>
      </c>
      <c r="B488" s="19" t="s">
        <v>1975</v>
      </c>
      <c r="C488" s="19" t="s">
        <v>19</v>
      </c>
      <c r="D488" s="19" t="s">
        <v>1976</v>
      </c>
      <c r="E488" s="20" t="s">
        <v>1977</v>
      </c>
      <c r="F488" s="21"/>
      <c r="G488" s="19">
        <v>0.94</v>
      </c>
      <c r="H488" s="22"/>
      <c r="I488" s="27">
        <f t="shared" si="49"/>
        <v>0.94</v>
      </c>
      <c r="J488" s="28" t="s">
        <v>553</v>
      </c>
      <c r="K488" s="29">
        <f t="shared" si="47"/>
        <v>2.82</v>
      </c>
      <c r="L488" s="29">
        <f t="shared" si="48"/>
        <v>14.1</v>
      </c>
      <c r="M488" s="30"/>
      <c r="N488" s="40"/>
    </row>
    <row r="489" spans="1:14">
      <c r="A489" s="18">
        <v>484</v>
      </c>
      <c r="B489" s="19" t="s">
        <v>1978</v>
      </c>
      <c r="C489" s="19" t="s">
        <v>19</v>
      </c>
      <c r="D489" s="19" t="s">
        <v>1979</v>
      </c>
      <c r="E489" s="20" t="s">
        <v>1980</v>
      </c>
      <c r="F489" s="21"/>
      <c r="G489" s="19">
        <v>0.49</v>
      </c>
      <c r="H489" s="22"/>
      <c r="I489" s="27">
        <f t="shared" si="49"/>
        <v>0.49</v>
      </c>
      <c r="J489" s="28" t="s">
        <v>553</v>
      </c>
      <c r="K489" s="29">
        <f t="shared" si="47"/>
        <v>1.47</v>
      </c>
      <c r="L489" s="29">
        <f t="shared" si="48"/>
        <v>7.35</v>
      </c>
      <c r="M489" s="30"/>
      <c r="N489" s="40"/>
    </row>
    <row r="490" spans="1:14">
      <c r="A490" s="18">
        <v>485</v>
      </c>
      <c r="B490" s="19" t="s">
        <v>1981</v>
      </c>
      <c r="C490" s="19" t="s">
        <v>19</v>
      </c>
      <c r="D490" s="19" t="s">
        <v>1982</v>
      </c>
      <c r="E490" s="20" t="s">
        <v>1983</v>
      </c>
      <c r="F490" s="21"/>
      <c r="G490" s="19">
        <v>2.83</v>
      </c>
      <c r="H490" s="22"/>
      <c r="I490" s="27">
        <f t="shared" si="49"/>
        <v>2.83</v>
      </c>
      <c r="J490" s="28" t="s">
        <v>553</v>
      </c>
      <c r="K490" s="29">
        <f t="shared" si="47"/>
        <v>8.49</v>
      </c>
      <c r="L490" s="29">
        <f t="shared" si="48"/>
        <v>42.45</v>
      </c>
      <c r="M490" s="30"/>
      <c r="N490" s="40"/>
    </row>
    <row r="491" spans="1:14">
      <c r="A491" s="18">
        <v>486</v>
      </c>
      <c r="B491" s="19" t="s">
        <v>1984</v>
      </c>
      <c r="C491" s="19" t="s">
        <v>19</v>
      </c>
      <c r="D491" s="19" t="s">
        <v>1985</v>
      </c>
      <c r="E491" s="20" t="s">
        <v>1986</v>
      </c>
      <c r="F491" s="21"/>
      <c r="G491" s="19">
        <v>1.76</v>
      </c>
      <c r="H491" s="22"/>
      <c r="I491" s="27">
        <f t="shared" si="49"/>
        <v>1.76</v>
      </c>
      <c r="J491" s="28" t="s">
        <v>553</v>
      </c>
      <c r="K491" s="29">
        <f t="shared" si="47"/>
        <v>5.28</v>
      </c>
      <c r="L491" s="29">
        <f t="shared" si="48"/>
        <v>26.4</v>
      </c>
      <c r="M491" s="30"/>
      <c r="N491" s="40"/>
    </row>
    <row r="492" spans="1:14">
      <c r="A492" s="18">
        <v>487</v>
      </c>
      <c r="B492" s="19" t="s">
        <v>1987</v>
      </c>
      <c r="C492" s="19" t="s">
        <v>19</v>
      </c>
      <c r="D492" s="19" t="s">
        <v>1988</v>
      </c>
      <c r="E492" s="20" t="s">
        <v>1989</v>
      </c>
      <c r="F492" s="21"/>
      <c r="G492" s="19">
        <v>1.01</v>
      </c>
      <c r="H492" s="22"/>
      <c r="I492" s="27">
        <f t="shared" si="49"/>
        <v>1.01</v>
      </c>
      <c r="J492" s="28" t="s">
        <v>553</v>
      </c>
      <c r="K492" s="29">
        <f t="shared" si="47"/>
        <v>3.03</v>
      </c>
      <c r="L492" s="29">
        <f t="shared" si="48"/>
        <v>15.15</v>
      </c>
      <c r="M492" s="30"/>
      <c r="N492" s="40"/>
    </row>
    <row r="493" spans="1:14">
      <c r="A493" s="18">
        <v>488</v>
      </c>
      <c r="B493" s="19" t="s">
        <v>1990</v>
      </c>
      <c r="C493" s="19" t="s">
        <v>19</v>
      </c>
      <c r="D493" s="19" t="s">
        <v>1991</v>
      </c>
      <c r="E493" s="20" t="s">
        <v>1992</v>
      </c>
      <c r="F493" s="21"/>
      <c r="G493" s="19">
        <v>2.03</v>
      </c>
      <c r="H493" s="22"/>
      <c r="I493" s="27">
        <f t="shared" si="49"/>
        <v>2.03</v>
      </c>
      <c r="J493" s="28" t="s">
        <v>553</v>
      </c>
      <c r="K493" s="29">
        <f t="shared" si="47"/>
        <v>6.09</v>
      </c>
      <c r="L493" s="29">
        <f t="shared" si="48"/>
        <v>30.45</v>
      </c>
      <c r="M493" s="30"/>
      <c r="N493" s="40"/>
    </row>
    <row r="494" spans="1:14">
      <c r="A494" s="18">
        <v>489</v>
      </c>
      <c r="B494" s="19" t="s">
        <v>1993</v>
      </c>
      <c r="C494" s="19" t="s">
        <v>19</v>
      </c>
      <c r="D494" s="19" t="s">
        <v>1994</v>
      </c>
      <c r="E494" s="20" t="s">
        <v>1995</v>
      </c>
      <c r="F494" s="21"/>
      <c r="G494" s="19">
        <v>2.17</v>
      </c>
      <c r="H494" s="22"/>
      <c r="I494" s="27">
        <f t="shared" si="49"/>
        <v>2.17</v>
      </c>
      <c r="J494" s="28" t="s">
        <v>553</v>
      </c>
      <c r="K494" s="29">
        <f t="shared" si="47"/>
        <v>6.51</v>
      </c>
      <c r="L494" s="29">
        <f t="shared" si="48"/>
        <v>32.55</v>
      </c>
      <c r="M494" s="30"/>
      <c r="N494" s="40"/>
    </row>
    <row r="495" spans="1:14">
      <c r="A495" s="18">
        <v>490</v>
      </c>
      <c r="B495" s="19" t="s">
        <v>1996</v>
      </c>
      <c r="C495" s="19" t="s">
        <v>19</v>
      </c>
      <c r="D495" s="19" t="s">
        <v>1997</v>
      </c>
      <c r="E495" s="20" t="s">
        <v>1998</v>
      </c>
      <c r="F495" s="21"/>
      <c r="G495" s="19">
        <v>1.66</v>
      </c>
      <c r="H495" s="22"/>
      <c r="I495" s="27">
        <f t="shared" si="49"/>
        <v>1.66</v>
      </c>
      <c r="J495" s="28" t="s">
        <v>553</v>
      </c>
      <c r="K495" s="29">
        <f t="shared" si="47"/>
        <v>4.98</v>
      </c>
      <c r="L495" s="29">
        <f t="shared" si="48"/>
        <v>24.9</v>
      </c>
      <c r="M495" s="30"/>
      <c r="N495" s="40"/>
    </row>
    <row r="496" spans="1:14">
      <c r="A496" s="18">
        <v>491</v>
      </c>
      <c r="B496" s="19" t="s">
        <v>1999</v>
      </c>
      <c r="C496" s="19" t="s">
        <v>19</v>
      </c>
      <c r="D496" s="19" t="s">
        <v>2000</v>
      </c>
      <c r="E496" s="20" t="s">
        <v>2001</v>
      </c>
      <c r="F496" s="21"/>
      <c r="G496" s="19">
        <v>2.34</v>
      </c>
      <c r="H496" s="22"/>
      <c r="I496" s="27">
        <f t="shared" si="49"/>
        <v>2.34</v>
      </c>
      <c r="J496" s="28" t="s">
        <v>553</v>
      </c>
      <c r="K496" s="29">
        <f t="shared" si="47"/>
        <v>7.02</v>
      </c>
      <c r="L496" s="29">
        <f t="shared" si="48"/>
        <v>35.1</v>
      </c>
      <c r="M496" s="30"/>
      <c r="N496" s="40"/>
    </row>
    <row r="497" spans="1:14">
      <c r="A497" s="18">
        <v>492</v>
      </c>
      <c r="B497" s="19" t="s">
        <v>2002</v>
      </c>
      <c r="C497" s="19" t="s">
        <v>19</v>
      </c>
      <c r="D497" s="19" t="s">
        <v>2003</v>
      </c>
      <c r="E497" s="20" t="s">
        <v>2004</v>
      </c>
      <c r="F497" s="21"/>
      <c r="G497" s="19">
        <v>2.7</v>
      </c>
      <c r="H497" s="22"/>
      <c r="I497" s="27">
        <f t="shared" si="49"/>
        <v>2.7</v>
      </c>
      <c r="J497" s="28" t="s">
        <v>553</v>
      </c>
      <c r="K497" s="29">
        <f t="shared" si="47"/>
        <v>8.1</v>
      </c>
      <c r="L497" s="29">
        <f t="shared" si="48"/>
        <v>40.5</v>
      </c>
      <c r="M497" s="30"/>
      <c r="N497" s="40"/>
    </row>
    <row r="498" spans="1:14">
      <c r="A498" s="18">
        <v>493</v>
      </c>
      <c r="B498" s="19" t="s">
        <v>2005</v>
      </c>
      <c r="C498" s="19" t="s">
        <v>19</v>
      </c>
      <c r="D498" s="19" t="s">
        <v>2006</v>
      </c>
      <c r="E498" s="20" t="s">
        <v>2007</v>
      </c>
      <c r="F498" s="21"/>
      <c r="G498" s="19">
        <v>3.07</v>
      </c>
      <c r="H498" s="22"/>
      <c r="I498" s="27">
        <f t="shared" si="49"/>
        <v>3.07</v>
      </c>
      <c r="J498" s="28" t="s">
        <v>553</v>
      </c>
      <c r="K498" s="29">
        <f t="shared" si="47"/>
        <v>9.21</v>
      </c>
      <c r="L498" s="29">
        <f t="shared" si="48"/>
        <v>46.05</v>
      </c>
      <c r="M498" s="30"/>
      <c r="N498" s="40"/>
    </row>
    <row r="499" spans="1:14">
      <c r="A499" s="18">
        <v>494</v>
      </c>
      <c r="B499" s="19" t="s">
        <v>2008</v>
      </c>
      <c r="C499" s="19" t="s">
        <v>19</v>
      </c>
      <c r="D499" s="19" t="s">
        <v>2009</v>
      </c>
      <c r="E499" s="20" t="s">
        <v>2010</v>
      </c>
      <c r="F499" s="21"/>
      <c r="G499" s="19">
        <v>1.01</v>
      </c>
      <c r="H499" s="22"/>
      <c r="I499" s="27">
        <f t="shared" si="49"/>
        <v>1.01</v>
      </c>
      <c r="J499" s="28" t="s">
        <v>553</v>
      </c>
      <c r="K499" s="29">
        <f t="shared" si="47"/>
        <v>3.03</v>
      </c>
      <c r="L499" s="29">
        <f t="shared" si="48"/>
        <v>15.15</v>
      </c>
      <c r="M499" s="30"/>
      <c r="N499" s="40"/>
    </row>
    <row r="500" spans="1:14">
      <c r="A500" s="18">
        <v>495</v>
      </c>
      <c r="B500" s="19" t="s">
        <v>1230</v>
      </c>
      <c r="C500" s="19" t="s">
        <v>19</v>
      </c>
      <c r="D500" s="19" t="s">
        <v>2011</v>
      </c>
      <c r="E500" s="20" t="s">
        <v>2012</v>
      </c>
      <c r="F500" s="21"/>
      <c r="G500" s="19">
        <v>1.01</v>
      </c>
      <c r="H500" s="22"/>
      <c r="I500" s="27">
        <f t="shared" si="49"/>
        <v>1.01</v>
      </c>
      <c r="J500" s="28" t="s">
        <v>553</v>
      </c>
      <c r="K500" s="29">
        <f t="shared" si="47"/>
        <v>3.03</v>
      </c>
      <c r="L500" s="29">
        <f t="shared" si="48"/>
        <v>15.15</v>
      </c>
      <c r="M500" s="30"/>
      <c r="N500" s="40"/>
    </row>
    <row r="501" spans="1:14">
      <c r="A501" s="18">
        <v>496</v>
      </c>
      <c r="B501" s="19" t="s">
        <v>2013</v>
      </c>
      <c r="C501" s="19" t="s">
        <v>19</v>
      </c>
      <c r="D501" s="19" t="s">
        <v>2014</v>
      </c>
      <c r="E501" s="20" t="s">
        <v>2015</v>
      </c>
      <c r="F501" s="21"/>
      <c r="G501" s="19">
        <v>4.72</v>
      </c>
      <c r="H501" s="22"/>
      <c r="I501" s="27">
        <f t="shared" si="49"/>
        <v>4.72</v>
      </c>
      <c r="J501" s="28" t="s">
        <v>553</v>
      </c>
      <c r="K501" s="29">
        <f t="shared" si="47"/>
        <v>14.16</v>
      </c>
      <c r="L501" s="29">
        <f t="shared" si="48"/>
        <v>70.8</v>
      </c>
      <c r="M501" s="30"/>
      <c r="N501" s="40"/>
    </row>
    <row r="502" spans="1:14">
      <c r="A502" s="18">
        <v>497</v>
      </c>
      <c r="B502" s="19" t="s">
        <v>2016</v>
      </c>
      <c r="C502" s="19" t="s">
        <v>19</v>
      </c>
      <c r="D502" s="19" t="s">
        <v>2017</v>
      </c>
      <c r="E502" s="20" t="s">
        <v>2018</v>
      </c>
      <c r="F502" s="21"/>
      <c r="G502" s="19">
        <v>1.51</v>
      </c>
      <c r="H502" s="22"/>
      <c r="I502" s="27">
        <f t="shared" si="49"/>
        <v>1.51</v>
      </c>
      <c r="J502" s="28" t="s">
        <v>553</v>
      </c>
      <c r="K502" s="29">
        <f t="shared" si="47"/>
        <v>4.53</v>
      </c>
      <c r="L502" s="29">
        <f t="shared" si="48"/>
        <v>22.65</v>
      </c>
      <c r="M502" s="30"/>
      <c r="N502" s="40"/>
    </row>
    <row r="503" spans="1:14">
      <c r="A503" s="18">
        <v>498</v>
      </c>
      <c r="B503" s="19" t="s">
        <v>2019</v>
      </c>
      <c r="C503" s="19" t="s">
        <v>19</v>
      </c>
      <c r="D503" s="19" t="s">
        <v>2020</v>
      </c>
      <c r="E503" s="20" t="s">
        <v>2021</v>
      </c>
      <c r="F503" s="21"/>
      <c r="G503" s="19">
        <v>3.54</v>
      </c>
      <c r="H503" s="22"/>
      <c r="I503" s="27">
        <f t="shared" si="49"/>
        <v>3.54</v>
      </c>
      <c r="J503" s="28" t="s">
        <v>553</v>
      </c>
      <c r="K503" s="29">
        <f t="shared" si="47"/>
        <v>10.62</v>
      </c>
      <c r="L503" s="29">
        <f t="shared" si="48"/>
        <v>53.1</v>
      </c>
      <c r="M503" s="30"/>
      <c r="N503" s="40"/>
    </row>
    <row r="504" spans="1:14">
      <c r="A504" s="18">
        <v>499</v>
      </c>
      <c r="B504" s="19" t="s">
        <v>2022</v>
      </c>
      <c r="C504" s="19" t="s">
        <v>19</v>
      </c>
      <c r="D504" s="19" t="s">
        <v>2023</v>
      </c>
      <c r="E504" s="20" t="s">
        <v>2024</v>
      </c>
      <c r="F504" s="21"/>
      <c r="G504" s="19">
        <v>3.15</v>
      </c>
      <c r="H504" s="22"/>
      <c r="I504" s="27">
        <f t="shared" si="49"/>
        <v>3.15</v>
      </c>
      <c r="J504" s="28" t="s">
        <v>553</v>
      </c>
      <c r="K504" s="29">
        <f t="shared" si="47"/>
        <v>9.45</v>
      </c>
      <c r="L504" s="29">
        <f t="shared" si="48"/>
        <v>47.25</v>
      </c>
      <c r="M504" s="30"/>
      <c r="N504" s="40"/>
    </row>
    <row r="505" spans="1:14">
      <c r="A505" s="18">
        <v>500</v>
      </c>
      <c r="B505" s="19" t="s">
        <v>2025</v>
      </c>
      <c r="C505" s="19" t="s">
        <v>19</v>
      </c>
      <c r="D505" s="19" t="s">
        <v>2026</v>
      </c>
      <c r="E505" s="20" t="s">
        <v>216</v>
      </c>
      <c r="F505" s="21"/>
      <c r="G505" s="19">
        <v>1.74</v>
      </c>
      <c r="H505" s="22"/>
      <c r="I505" s="27">
        <f t="shared" si="49"/>
        <v>1.74</v>
      </c>
      <c r="J505" s="28" t="s">
        <v>553</v>
      </c>
      <c r="K505" s="29">
        <f t="shared" si="47"/>
        <v>5.22</v>
      </c>
      <c r="L505" s="29">
        <f t="shared" si="48"/>
        <v>26.1</v>
      </c>
      <c r="M505" s="30"/>
      <c r="N505" s="40"/>
    </row>
    <row r="506" spans="1:14">
      <c r="A506" s="18">
        <v>501</v>
      </c>
      <c r="B506" s="19" t="s">
        <v>2027</v>
      </c>
      <c r="C506" s="19" t="s">
        <v>19</v>
      </c>
      <c r="D506" s="19" t="s">
        <v>2028</v>
      </c>
      <c r="E506" s="20" t="s">
        <v>2029</v>
      </c>
      <c r="F506" s="21"/>
      <c r="G506" s="19">
        <v>3.23</v>
      </c>
      <c r="H506" s="22"/>
      <c r="I506" s="27">
        <f t="shared" si="49"/>
        <v>3.23</v>
      </c>
      <c r="J506" s="28" t="s">
        <v>553</v>
      </c>
      <c r="K506" s="29">
        <f t="shared" si="47"/>
        <v>9.69</v>
      </c>
      <c r="L506" s="29">
        <f t="shared" si="48"/>
        <v>48.45</v>
      </c>
      <c r="M506" s="30"/>
      <c r="N506" s="40"/>
    </row>
    <row r="507" spans="1:14">
      <c r="A507" s="18">
        <v>502</v>
      </c>
      <c r="B507" s="19" t="s">
        <v>2030</v>
      </c>
      <c r="C507" s="19" t="s">
        <v>19</v>
      </c>
      <c r="D507" s="19" t="s">
        <v>2031</v>
      </c>
      <c r="E507" s="20" t="s">
        <v>2032</v>
      </c>
      <c r="F507" s="21"/>
      <c r="G507" s="19">
        <v>3.12</v>
      </c>
      <c r="H507" s="22"/>
      <c r="I507" s="27">
        <f t="shared" si="49"/>
        <v>3.12</v>
      </c>
      <c r="J507" s="28" t="s">
        <v>553</v>
      </c>
      <c r="K507" s="29">
        <f t="shared" si="47"/>
        <v>9.36</v>
      </c>
      <c r="L507" s="29">
        <f t="shared" si="48"/>
        <v>46.8</v>
      </c>
      <c r="M507" s="30"/>
      <c r="N507" s="40"/>
    </row>
    <row r="508" spans="1:14">
      <c r="A508" s="18">
        <v>503</v>
      </c>
      <c r="B508" s="19" t="s">
        <v>1213</v>
      </c>
      <c r="C508" s="19" t="s">
        <v>19</v>
      </c>
      <c r="D508" s="19" t="s">
        <v>2033</v>
      </c>
      <c r="E508" s="20" t="s">
        <v>2034</v>
      </c>
      <c r="F508" s="21"/>
      <c r="G508" s="19">
        <v>2.76</v>
      </c>
      <c r="H508" s="22"/>
      <c r="I508" s="27">
        <f t="shared" si="49"/>
        <v>2.76</v>
      </c>
      <c r="J508" s="28" t="s">
        <v>553</v>
      </c>
      <c r="K508" s="29">
        <f t="shared" si="47"/>
        <v>8.28</v>
      </c>
      <c r="L508" s="29">
        <f t="shared" si="48"/>
        <v>41.4</v>
      </c>
      <c r="M508" s="30"/>
      <c r="N508" s="40"/>
    </row>
    <row r="509" spans="1:14">
      <c r="A509" s="18">
        <v>504</v>
      </c>
      <c r="B509" s="19" t="s">
        <v>1368</v>
      </c>
      <c r="C509" s="19" t="s">
        <v>19</v>
      </c>
      <c r="D509" s="19" t="s">
        <v>2035</v>
      </c>
      <c r="E509" s="20" t="s">
        <v>2036</v>
      </c>
      <c r="F509" s="21"/>
      <c r="G509" s="19">
        <v>1.01</v>
      </c>
      <c r="H509" s="22"/>
      <c r="I509" s="27">
        <f t="shared" si="49"/>
        <v>1.01</v>
      </c>
      <c r="J509" s="28" t="s">
        <v>553</v>
      </c>
      <c r="K509" s="29">
        <f t="shared" si="47"/>
        <v>3.03</v>
      </c>
      <c r="L509" s="29">
        <f t="shared" si="48"/>
        <v>15.15</v>
      </c>
      <c r="M509" s="30"/>
      <c r="N509" s="40"/>
    </row>
    <row r="510" spans="1:14">
      <c r="A510" s="18">
        <v>505</v>
      </c>
      <c r="B510" s="19" t="s">
        <v>857</v>
      </c>
      <c r="C510" s="19" t="s">
        <v>19</v>
      </c>
      <c r="D510" s="19" t="s">
        <v>2037</v>
      </c>
      <c r="E510" s="20" t="s">
        <v>2038</v>
      </c>
      <c r="F510" s="21"/>
      <c r="G510" s="19">
        <v>3.5</v>
      </c>
      <c r="H510" s="22"/>
      <c r="I510" s="27">
        <f t="shared" si="49"/>
        <v>3.5</v>
      </c>
      <c r="J510" s="28" t="s">
        <v>553</v>
      </c>
      <c r="K510" s="29">
        <f t="shared" si="47"/>
        <v>10.5</v>
      </c>
      <c r="L510" s="29">
        <f t="shared" si="48"/>
        <v>52.5</v>
      </c>
      <c r="M510" s="30"/>
      <c r="N510" s="40"/>
    </row>
    <row r="511" spans="1:14">
      <c r="A511" s="18">
        <v>506</v>
      </c>
      <c r="B511" s="19" t="s">
        <v>2039</v>
      </c>
      <c r="C511" s="19" t="s">
        <v>19</v>
      </c>
      <c r="D511" s="19" t="s">
        <v>2040</v>
      </c>
      <c r="E511" s="20" t="s">
        <v>2041</v>
      </c>
      <c r="F511" s="21"/>
      <c r="G511" s="19">
        <v>1.03</v>
      </c>
      <c r="H511" s="22"/>
      <c r="I511" s="27">
        <f t="shared" si="49"/>
        <v>1.03</v>
      </c>
      <c r="J511" s="28" t="s">
        <v>553</v>
      </c>
      <c r="K511" s="29">
        <f t="shared" si="47"/>
        <v>3.09</v>
      </c>
      <c r="L511" s="29">
        <f t="shared" si="48"/>
        <v>15.45</v>
      </c>
      <c r="M511" s="30"/>
      <c r="N511" s="40"/>
    </row>
    <row r="512" spans="1:14">
      <c r="A512" s="18">
        <v>507</v>
      </c>
      <c r="B512" s="19" t="s">
        <v>2042</v>
      </c>
      <c r="C512" s="19" t="s">
        <v>19</v>
      </c>
      <c r="D512" s="19" t="s">
        <v>2043</v>
      </c>
      <c r="E512" s="20" t="s">
        <v>2044</v>
      </c>
      <c r="F512" s="21"/>
      <c r="G512" s="19">
        <v>2.79</v>
      </c>
      <c r="H512" s="22"/>
      <c r="I512" s="27">
        <f t="shared" si="49"/>
        <v>2.79</v>
      </c>
      <c r="J512" s="28" t="s">
        <v>553</v>
      </c>
      <c r="K512" s="29">
        <f t="shared" si="47"/>
        <v>8.37</v>
      </c>
      <c r="L512" s="29">
        <f t="shared" si="48"/>
        <v>41.85</v>
      </c>
      <c r="M512" s="30"/>
      <c r="N512" s="40"/>
    </row>
    <row r="513" spans="1:14">
      <c r="A513" s="18">
        <v>508</v>
      </c>
      <c r="B513" s="19" t="s">
        <v>2045</v>
      </c>
      <c r="C513" s="19" t="s">
        <v>19</v>
      </c>
      <c r="D513" s="19" t="s">
        <v>2046</v>
      </c>
      <c r="E513" s="20" t="s">
        <v>2047</v>
      </c>
      <c r="F513" s="21"/>
      <c r="G513" s="19">
        <v>0.61</v>
      </c>
      <c r="H513" s="22"/>
      <c r="I513" s="27">
        <f t="shared" si="49"/>
        <v>0.61</v>
      </c>
      <c r="J513" s="28" t="s">
        <v>553</v>
      </c>
      <c r="K513" s="29">
        <f t="shared" si="47"/>
        <v>1.83</v>
      </c>
      <c r="L513" s="29">
        <f t="shared" si="48"/>
        <v>9.15</v>
      </c>
      <c r="M513" s="30"/>
      <c r="N513" s="40"/>
    </row>
    <row r="514" spans="1:14">
      <c r="A514" s="18">
        <v>509</v>
      </c>
      <c r="B514" s="19" t="s">
        <v>2048</v>
      </c>
      <c r="C514" s="19" t="s">
        <v>19</v>
      </c>
      <c r="D514" s="19" t="s">
        <v>2049</v>
      </c>
      <c r="E514" s="20" t="s">
        <v>2050</v>
      </c>
      <c r="F514" s="21"/>
      <c r="G514" s="19">
        <v>2.32</v>
      </c>
      <c r="H514" s="22"/>
      <c r="I514" s="27">
        <f t="shared" si="49"/>
        <v>2.32</v>
      </c>
      <c r="J514" s="28" t="s">
        <v>553</v>
      </c>
      <c r="K514" s="29">
        <f t="shared" si="47"/>
        <v>6.96</v>
      </c>
      <c r="L514" s="29">
        <f t="shared" si="48"/>
        <v>34.8</v>
      </c>
      <c r="M514" s="30"/>
      <c r="N514" s="40"/>
    </row>
    <row r="515" spans="1:14">
      <c r="A515" s="18">
        <v>510</v>
      </c>
      <c r="B515" s="19" t="s">
        <v>2051</v>
      </c>
      <c r="C515" s="19" t="s">
        <v>19</v>
      </c>
      <c r="D515" s="19" t="s">
        <v>2052</v>
      </c>
      <c r="E515" s="20" t="s">
        <v>2053</v>
      </c>
      <c r="F515" s="21"/>
      <c r="G515" s="19">
        <v>2.32</v>
      </c>
      <c r="H515" s="22"/>
      <c r="I515" s="27">
        <f t="shared" si="49"/>
        <v>2.32</v>
      </c>
      <c r="J515" s="28" t="s">
        <v>553</v>
      </c>
      <c r="K515" s="29">
        <f t="shared" si="47"/>
        <v>6.96</v>
      </c>
      <c r="L515" s="29">
        <f t="shared" si="48"/>
        <v>34.8</v>
      </c>
      <c r="M515" s="30"/>
      <c r="N515" s="40"/>
    </row>
    <row r="516" spans="1:14">
      <c r="A516" s="18">
        <v>511</v>
      </c>
      <c r="B516" s="19" t="s">
        <v>2054</v>
      </c>
      <c r="C516" s="19" t="s">
        <v>19</v>
      </c>
      <c r="D516" s="19" t="s">
        <v>2055</v>
      </c>
      <c r="E516" s="20" t="s">
        <v>2056</v>
      </c>
      <c r="F516" s="21"/>
      <c r="G516" s="19">
        <v>0.46</v>
      </c>
      <c r="H516" s="22"/>
      <c r="I516" s="27">
        <f t="shared" si="49"/>
        <v>0.46</v>
      </c>
      <c r="J516" s="28" t="s">
        <v>553</v>
      </c>
      <c r="K516" s="29">
        <f t="shared" si="47"/>
        <v>1.38</v>
      </c>
      <c r="L516" s="29">
        <f t="shared" si="48"/>
        <v>6.9</v>
      </c>
      <c r="M516" s="30"/>
      <c r="N516" s="40"/>
    </row>
    <row r="517" spans="1:14">
      <c r="A517" s="18">
        <v>512</v>
      </c>
      <c r="B517" s="19" t="s">
        <v>2057</v>
      </c>
      <c r="C517" s="19" t="s">
        <v>19</v>
      </c>
      <c r="D517" s="19" t="s">
        <v>2058</v>
      </c>
      <c r="E517" s="20" t="s">
        <v>2059</v>
      </c>
      <c r="F517" s="21"/>
      <c r="G517" s="19">
        <v>3.26</v>
      </c>
      <c r="H517" s="22"/>
      <c r="I517" s="27">
        <f t="shared" si="49"/>
        <v>3.26</v>
      </c>
      <c r="J517" s="28" t="s">
        <v>553</v>
      </c>
      <c r="K517" s="29">
        <f t="shared" si="47"/>
        <v>9.78</v>
      </c>
      <c r="L517" s="29">
        <f t="shared" si="48"/>
        <v>48.9</v>
      </c>
      <c r="M517" s="30"/>
      <c r="N517" s="40"/>
    </row>
    <row r="518" spans="1:14">
      <c r="A518" s="18">
        <v>513</v>
      </c>
      <c r="B518" s="19" t="s">
        <v>2060</v>
      </c>
      <c r="C518" s="19" t="s">
        <v>19</v>
      </c>
      <c r="D518" s="19" t="s">
        <v>2061</v>
      </c>
      <c r="E518" s="20" t="s">
        <v>2062</v>
      </c>
      <c r="F518" s="21"/>
      <c r="G518" s="19">
        <v>3.26</v>
      </c>
      <c r="H518" s="22"/>
      <c r="I518" s="27">
        <f t="shared" si="49"/>
        <v>3.26</v>
      </c>
      <c r="J518" s="28" t="s">
        <v>553</v>
      </c>
      <c r="K518" s="29">
        <f t="shared" si="47"/>
        <v>9.78</v>
      </c>
      <c r="L518" s="29">
        <f t="shared" si="48"/>
        <v>48.9</v>
      </c>
      <c r="M518" s="30"/>
      <c r="N518" s="40"/>
    </row>
    <row r="519" spans="1:14">
      <c r="A519" s="18">
        <v>514</v>
      </c>
      <c r="B519" s="19" t="s">
        <v>1344</v>
      </c>
      <c r="C519" s="19" t="s">
        <v>19</v>
      </c>
      <c r="D519" s="19" t="s">
        <v>2063</v>
      </c>
      <c r="E519" s="20" t="s">
        <v>2064</v>
      </c>
      <c r="F519" s="21"/>
      <c r="G519" s="19">
        <v>2.32</v>
      </c>
      <c r="H519" s="22"/>
      <c r="I519" s="27">
        <f t="shared" si="49"/>
        <v>2.32</v>
      </c>
      <c r="J519" s="28" t="s">
        <v>553</v>
      </c>
      <c r="K519" s="29">
        <f t="shared" si="47"/>
        <v>6.96</v>
      </c>
      <c r="L519" s="29">
        <f t="shared" si="48"/>
        <v>34.8</v>
      </c>
      <c r="M519" s="30"/>
      <c r="N519" s="40"/>
    </row>
    <row r="520" spans="1:14">
      <c r="A520" s="18">
        <v>515</v>
      </c>
      <c r="B520" s="19" t="s">
        <v>2065</v>
      </c>
      <c r="C520" s="19" t="s">
        <v>19</v>
      </c>
      <c r="D520" s="19" t="s">
        <v>2066</v>
      </c>
      <c r="E520" s="20" t="s">
        <v>2067</v>
      </c>
      <c r="F520" s="21"/>
      <c r="G520" s="19">
        <v>0.46</v>
      </c>
      <c r="H520" s="22"/>
      <c r="I520" s="27">
        <f t="shared" si="49"/>
        <v>0.46</v>
      </c>
      <c r="J520" s="28" t="s">
        <v>553</v>
      </c>
      <c r="K520" s="29">
        <f t="shared" si="47"/>
        <v>1.38</v>
      </c>
      <c r="L520" s="29">
        <f t="shared" si="48"/>
        <v>6.9</v>
      </c>
      <c r="M520" s="30"/>
      <c r="N520" s="40"/>
    </row>
    <row r="521" spans="1:14">
      <c r="A521" s="18">
        <v>516</v>
      </c>
      <c r="B521" s="19" t="s">
        <v>2068</v>
      </c>
      <c r="C521" s="19" t="s">
        <v>19</v>
      </c>
      <c r="D521" s="19" t="s">
        <v>2069</v>
      </c>
      <c r="E521" s="20" t="s">
        <v>2070</v>
      </c>
      <c r="F521" s="21"/>
      <c r="G521" s="19">
        <v>3.26</v>
      </c>
      <c r="H521" s="22"/>
      <c r="I521" s="27">
        <f t="shared" si="49"/>
        <v>3.26</v>
      </c>
      <c r="J521" s="28" t="s">
        <v>553</v>
      </c>
      <c r="K521" s="29">
        <f t="shared" si="47"/>
        <v>9.78</v>
      </c>
      <c r="L521" s="29">
        <f t="shared" si="48"/>
        <v>48.9</v>
      </c>
      <c r="M521" s="30"/>
      <c r="N521" s="40"/>
    </row>
    <row r="522" spans="1:14">
      <c r="A522" s="18">
        <v>517</v>
      </c>
      <c r="B522" s="19" t="s">
        <v>2071</v>
      </c>
      <c r="C522" s="19" t="s">
        <v>19</v>
      </c>
      <c r="D522" s="19" t="s">
        <v>2072</v>
      </c>
      <c r="E522" s="20" t="s">
        <v>2073</v>
      </c>
      <c r="F522" s="21"/>
      <c r="G522" s="19">
        <v>0.93</v>
      </c>
      <c r="H522" s="22"/>
      <c r="I522" s="27">
        <f t="shared" si="49"/>
        <v>0.93</v>
      </c>
      <c r="J522" s="28" t="s">
        <v>553</v>
      </c>
      <c r="K522" s="29">
        <f t="shared" ref="K522:K574" si="50">I522*3</f>
        <v>2.79</v>
      </c>
      <c r="L522" s="29">
        <f t="shared" ref="L522:L574" si="51">I522*15</f>
        <v>13.95</v>
      </c>
      <c r="M522" s="30"/>
      <c r="N522" s="40"/>
    </row>
    <row r="523" spans="1:14">
      <c r="A523" s="18">
        <v>518</v>
      </c>
      <c r="B523" s="19" t="s">
        <v>2074</v>
      </c>
      <c r="C523" s="19" t="s">
        <v>19</v>
      </c>
      <c r="D523" s="19" t="s">
        <v>2075</v>
      </c>
      <c r="E523" s="20" t="s">
        <v>2076</v>
      </c>
      <c r="F523" s="21"/>
      <c r="G523" s="19">
        <v>4.18</v>
      </c>
      <c r="H523" s="22"/>
      <c r="I523" s="27">
        <f t="shared" ref="I523:I578" si="52">G523</f>
        <v>4.18</v>
      </c>
      <c r="J523" s="28" t="s">
        <v>553</v>
      </c>
      <c r="K523" s="29">
        <f t="shared" si="50"/>
        <v>12.54</v>
      </c>
      <c r="L523" s="29">
        <f t="shared" si="51"/>
        <v>62.7</v>
      </c>
      <c r="M523" s="30"/>
      <c r="N523" s="40"/>
    </row>
    <row r="524" spans="1:14">
      <c r="A524" s="18">
        <v>519</v>
      </c>
      <c r="B524" s="19" t="s">
        <v>1736</v>
      </c>
      <c r="C524" s="19" t="s">
        <v>19</v>
      </c>
      <c r="D524" s="19" t="s">
        <v>2077</v>
      </c>
      <c r="E524" s="20" t="s">
        <v>2078</v>
      </c>
      <c r="F524" s="21"/>
      <c r="G524" s="19">
        <v>2.32</v>
      </c>
      <c r="H524" s="22"/>
      <c r="I524" s="27">
        <f t="shared" si="52"/>
        <v>2.32</v>
      </c>
      <c r="J524" s="28" t="s">
        <v>553</v>
      </c>
      <c r="K524" s="29">
        <f t="shared" si="50"/>
        <v>6.96</v>
      </c>
      <c r="L524" s="29">
        <f t="shared" si="51"/>
        <v>34.8</v>
      </c>
      <c r="M524" s="30"/>
      <c r="N524" s="40"/>
    </row>
    <row r="525" spans="1:14">
      <c r="A525" s="18">
        <v>520</v>
      </c>
      <c r="B525" s="19" t="s">
        <v>2079</v>
      </c>
      <c r="C525" s="19" t="s">
        <v>19</v>
      </c>
      <c r="D525" s="19" t="s">
        <v>2080</v>
      </c>
      <c r="E525" s="20" t="s">
        <v>2081</v>
      </c>
      <c r="F525" s="21"/>
      <c r="G525" s="19">
        <v>2.79</v>
      </c>
      <c r="H525" s="22"/>
      <c r="I525" s="27">
        <f t="shared" si="52"/>
        <v>2.79</v>
      </c>
      <c r="J525" s="28" t="s">
        <v>553</v>
      </c>
      <c r="K525" s="29">
        <f t="shared" si="50"/>
        <v>8.37</v>
      </c>
      <c r="L525" s="29">
        <f t="shared" si="51"/>
        <v>41.85</v>
      </c>
      <c r="M525" s="30"/>
      <c r="N525" s="40"/>
    </row>
    <row r="526" spans="1:14">
      <c r="A526" s="18">
        <v>521</v>
      </c>
      <c r="B526" s="19" t="s">
        <v>1919</v>
      </c>
      <c r="C526" s="19" t="s">
        <v>19</v>
      </c>
      <c r="D526" s="19" t="s">
        <v>2082</v>
      </c>
      <c r="E526" s="20" t="s">
        <v>2083</v>
      </c>
      <c r="F526" s="21"/>
      <c r="G526" s="19">
        <v>0.93</v>
      </c>
      <c r="H526" s="22"/>
      <c r="I526" s="27">
        <f t="shared" si="52"/>
        <v>0.93</v>
      </c>
      <c r="J526" s="28" t="s">
        <v>553</v>
      </c>
      <c r="K526" s="29">
        <f t="shared" si="50"/>
        <v>2.79</v>
      </c>
      <c r="L526" s="29">
        <f t="shared" si="51"/>
        <v>13.95</v>
      </c>
      <c r="M526" s="30"/>
      <c r="N526" s="40"/>
    </row>
    <row r="527" spans="1:14">
      <c r="A527" s="18">
        <v>522</v>
      </c>
      <c r="B527" s="19" t="s">
        <v>2084</v>
      </c>
      <c r="C527" s="19" t="s">
        <v>19</v>
      </c>
      <c r="D527" s="19" t="s">
        <v>2085</v>
      </c>
      <c r="E527" s="20" t="s">
        <v>2086</v>
      </c>
      <c r="F527" s="21"/>
      <c r="G527" s="19">
        <v>2.79</v>
      </c>
      <c r="H527" s="22"/>
      <c r="I527" s="27">
        <f t="shared" si="52"/>
        <v>2.79</v>
      </c>
      <c r="J527" s="28" t="s">
        <v>553</v>
      </c>
      <c r="K527" s="29">
        <f t="shared" si="50"/>
        <v>8.37</v>
      </c>
      <c r="L527" s="29">
        <f t="shared" si="51"/>
        <v>41.85</v>
      </c>
      <c r="M527" s="30"/>
      <c r="N527" s="40"/>
    </row>
    <row r="528" spans="1:14">
      <c r="A528" s="18">
        <v>523</v>
      </c>
      <c r="B528" s="19" t="s">
        <v>2087</v>
      </c>
      <c r="C528" s="19" t="s">
        <v>19</v>
      </c>
      <c r="D528" s="19" t="s">
        <v>2088</v>
      </c>
      <c r="E528" s="20" t="s">
        <v>2089</v>
      </c>
      <c r="F528" s="21"/>
      <c r="G528" s="19">
        <v>5.12</v>
      </c>
      <c r="H528" s="22"/>
      <c r="I528" s="27">
        <f t="shared" si="52"/>
        <v>5.12</v>
      </c>
      <c r="J528" s="28" t="s">
        <v>553</v>
      </c>
      <c r="K528" s="29">
        <f t="shared" si="50"/>
        <v>15.36</v>
      </c>
      <c r="L528" s="29">
        <f t="shared" si="51"/>
        <v>76.8</v>
      </c>
      <c r="M528" s="30"/>
      <c r="N528" s="40"/>
    </row>
    <row r="529" spans="1:14">
      <c r="A529" s="18">
        <v>524</v>
      </c>
      <c r="B529" s="19" t="s">
        <v>2090</v>
      </c>
      <c r="C529" s="19" t="s">
        <v>19</v>
      </c>
      <c r="D529" s="19" t="s">
        <v>2091</v>
      </c>
      <c r="E529" s="20" t="s">
        <v>2092</v>
      </c>
      <c r="F529" s="21"/>
      <c r="G529" s="19">
        <v>3.26</v>
      </c>
      <c r="H529" s="22"/>
      <c r="I529" s="27">
        <f t="shared" si="52"/>
        <v>3.26</v>
      </c>
      <c r="J529" s="28" t="s">
        <v>553</v>
      </c>
      <c r="K529" s="29">
        <f t="shared" si="50"/>
        <v>9.78</v>
      </c>
      <c r="L529" s="29">
        <f t="shared" si="51"/>
        <v>48.9</v>
      </c>
      <c r="M529" s="30"/>
      <c r="N529" s="40"/>
    </row>
    <row r="530" spans="1:14">
      <c r="A530" s="18">
        <v>525</v>
      </c>
      <c r="B530" s="19" t="s">
        <v>2093</v>
      </c>
      <c r="C530" s="19" t="s">
        <v>19</v>
      </c>
      <c r="D530" s="19" t="s">
        <v>2094</v>
      </c>
      <c r="E530" s="20" t="s">
        <v>2095</v>
      </c>
      <c r="F530" s="21"/>
      <c r="G530" s="19">
        <v>2.32</v>
      </c>
      <c r="H530" s="22"/>
      <c r="I530" s="27">
        <f t="shared" si="52"/>
        <v>2.32</v>
      </c>
      <c r="J530" s="28" t="s">
        <v>553</v>
      </c>
      <c r="K530" s="29">
        <f t="shared" si="50"/>
        <v>6.96</v>
      </c>
      <c r="L530" s="29">
        <f t="shared" si="51"/>
        <v>34.8</v>
      </c>
      <c r="M530" s="30"/>
      <c r="N530" s="40"/>
    </row>
    <row r="531" spans="1:14">
      <c r="A531" s="18">
        <v>526</v>
      </c>
      <c r="B531" s="19" t="s">
        <v>2096</v>
      </c>
      <c r="C531" s="19" t="s">
        <v>19</v>
      </c>
      <c r="D531" s="19" t="s">
        <v>2097</v>
      </c>
      <c r="E531" s="20" t="s">
        <v>2098</v>
      </c>
      <c r="F531" s="21"/>
      <c r="G531" s="19">
        <v>1.86</v>
      </c>
      <c r="H531" s="22"/>
      <c r="I531" s="27">
        <f t="shared" si="52"/>
        <v>1.86</v>
      </c>
      <c r="J531" s="28" t="s">
        <v>553</v>
      </c>
      <c r="K531" s="29">
        <f t="shared" si="50"/>
        <v>5.58</v>
      </c>
      <c r="L531" s="29">
        <f t="shared" si="51"/>
        <v>27.9</v>
      </c>
      <c r="M531" s="30"/>
      <c r="N531" s="40"/>
    </row>
    <row r="532" spans="1:14">
      <c r="A532" s="18">
        <v>527</v>
      </c>
      <c r="B532" s="19" t="s">
        <v>2099</v>
      </c>
      <c r="C532" s="19" t="s">
        <v>19</v>
      </c>
      <c r="D532" s="19" t="s">
        <v>2100</v>
      </c>
      <c r="E532" s="20" t="s">
        <v>2101</v>
      </c>
      <c r="F532" s="21"/>
      <c r="G532" s="19">
        <v>0.93</v>
      </c>
      <c r="H532" s="22"/>
      <c r="I532" s="27">
        <f t="shared" si="52"/>
        <v>0.93</v>
      </c>
      <c r="J532" s="28" t="s">
        <v>553</v>
      </c>
      <c r="K532" s="29">
        <f t="shared" si="50"/>
        <v>2.79</v>
      </c>
      <c r="L532" s="29">
        <f t="shared" si="51"/>
        <v>13.95</v>
      </c>
      <c r="M532" s="30"/>
      <c r="N532" s="40"/>
    </row>
    <row r="533" spans="1:14">
      <c r="A533" s="18">
        <v>528</v>
      </c>
      <c r="B533" s="19" t="s">
        <v>2102</v>
      </c>
      <c r="C533" s="19" t="s">
        <v>19</v>
      </c>
      <c r="D533" s="19" t="s">
        <v>2103</v>
      </c>
      <c r="E533" s="20" t="s">
        <v>2104</v>
      </c>
      <c r="F533" s="21"/>
      <c r="G533" s="19">
        <v>1.36</v>
      </c>
      <c r="H533" s="22"/>
      <c r="I533" s="27">
        <f t="shared" si="52"/>
        <v>1.36</v>
      </c>
      <c r="J533" s="28" t="s">
        <v>553</v>
      </c>
      <c r="K533" s="29">
        <f t="shared" si="50"/>
        <v>4.08</v>
      </c>
      <c r="L533" s="29">
        <f t="shared" si="51"/>
        <v>20.4</v>
      </c>
      <c r="M533" s="30"/>
      <c r="N533" s="40"/>
    </row>
    <row r="534" spans="1:14">
      <c r="A534" s="18">
        <v>529</v>
      </c>
      <c r="B534" s="19" t="s">
        <v>2105</v>
      </c>
      <c r="C534" s="19" t="s">
        <v>19</v>
      </c>
      <c r="D534" s="19" t="s">
        <v>2106</v>
      </c>
      <c r="E534" s="20" t="s">
        <v>2107</v>
      </c>
      <c r="F534" s="21"/>
      <c r="G534" s="19">
        <v>1.39</v>
      </c>
      <c r="H534" s="22"/>
      <c r="I534" s="27">
        <f t="shared" si="52"/>
        <v>1.39</v>
      </c>
      <c r="J534" s="28" t="s">
        <v>553</v>
      </c>
      <c r="K534" s="29">
        <f t="shared" si="50"/>
        <v>4.17</v>
      </c>
      <c r="L534" s="29">
        <f t="shared" si="51"/>
        <v>20.85</v>
      </c>
      <c r="M534" s="30"/>
      <c r="N534" s="40"/>
    </row>
    <row r="535" spans="1:14">
      <c r="A535" s="18">
        <v>530</v>
      </c>
      <c r="B535" s="19" t="s">
        <v>2108</v>
      </c>
      <c r="C535" s="19" t="s">
        <v>19</v>
      </c>
      <c r="D535" s="19" t="s">
        <v>2109</v>
      </c>
      <c r="E535" s="20" t="s">
        <v>2110</v>
      </c>
      <c r="F535" s="21"/>
      <c r="G535" s="19">
        <v>1.86</v>
      </c>
      <c r="H535" s="22"/>
      <c r="I535" s="27">
        <f t="shared" si="52"/>
        <v>1.86</v>
      </c>
      <c r="J535" s="28" t="s">
        <v>553</v>
      </c>
      <c r="K535" s="29">
        <f t="shared" si="50"/>
        <v>5.58</v>
      </c>
      <c r="L535" s="29">
        <f t="shared" si="51"/>
        <v>27.9</v>
      </c>
      <c r="M535" s="30"/>
      <c r="N535" s="40"/>
    </row>
    <row r="536" spans="1:14">
      <c r="A536" s="18">
        <v>531</v>
      </c>
      <c r="B536" s="19" t="s">
        <v>2111</v>
      </c>
      <c r="C536" s="19" t="s">
        <v>19</v>
      </c>
      <c r="D536" s="19" t="s">
        <v>2112</v>
      </c>
      <c r="E536" s="20" t="s">
        <v>2113</v>
      </c>
      <c r="F536" s="21"/>
      <c r="G536" s="19">
        <v>2.46</v>
      </c>
      <c r="H536" s="22"/>
      <c r="I536" s="27">
        <f t="shared" si="52"/>
        <v>2.46</v>
      </c>
      <c r="J536" s="28" t="s">
        <v>553</v>
      </c>
      <c r="K536" s="29">
        <f t="shared" si="50"/>
        <v>7.38</v>
      </c>
      <c r="L536" s="29">
        <f t="shared" si="51"/>
        <v>36.9</v>
      </c>
      <c r="M536" s="30"/>
      <c r="N536" s="40"/>
    </row>
    <row r="537" spans="1:14">
      <c r="A537" s="18">
        <v>532</v>
      </c>
      <c r="B537" s="19" t="s">
        <v>2114</v>
      </c>
      <c r="C537" s="19" t="s">
        <v>19</v>
      </c>
      <c r="D537" s="19" t="s">
        <v>2115</v>
      </c>
      <c r="E537" s="20" t="s">
        <v>2116</v>
      </c>
      <c r="F537" s="21"/>
      <c r="G537" s="19">
        <v>3.94</v>
      </c>
      <c r="H537" s="22"/>
      <c r="I537" s="27">
        <f t="shared" si="52"/>
        <v>3.94</v>
      </c>
      <c r="J537" s="28" t="s">
        <v>553</v>
      </c>
      <c r="K537" s="29">
        <f t="shared" si="50"/>
        <v>11.82</v>
      </c>
      <c r="L537" s="29">
        <f t="shared" si="51"/>
        <v>59.1</v>
      </c>
      <c r="M537" s="30"/>
      <c r="N537" s="40"/>
    </row>
    <row r="538" spans="1:14">
      <c r="A538" s="18">
        <v>533</v>
      </c>
      <c r="B538" s="19" t="s">
        <v>2117</v>
      </c>
      <c r="C538" s="19" t="s">
        <v>19</v>
      </c>
      <c r="D538" s="19" t="s">
        <v>2118</v>
      </c>
      <c r="E538" s="20" t="s">
        <v>2119</v>
      </c>
      <c r="F538" s="21"/>
      <c r="G538" s="19">
        <v>2.96</v>
      </c>
      <c r="H538" s="22"/>
      <c r="I538" s="27">
        <f t="shared" si="52"/>
        <v>2.96</v>
      </c>
      <c r="J538" s="28" t="s">
        <v>553</v>
      </c>
      <c r="K538" s="29">
        <f t="shared" si="50"/>
        <v>8.88</v>
      </c>
      <c r="L538" s="29">
        <f t="shared" si="51"/>
        <v>44.4</v>
      </c>
      <c r="M538" s="30"/>
      <c r="N538" s="40"/>
    </row>
    <row r="539" spans="1:14">
      <c r="A539" s="18">
        <v>534</v>
      </c>
      <c r="B539" s="19" t="s">
        <v>2120</v>
      </c>
      <c r="C539" s="19" t="s">
        <v>19</v>
      </c>
      <c r="D539" s="19" t="s">
        <v>2121</v>
      </c>
      <c r="E539" s="20" t="s">
        <v>2122</v>
      </c>
      <c r="F539" s="21"/>
      <c r="G539" s="19">
        <v>3.44</v>
      </c>
      <c r="H539" s="22"/>
      <c r="I539" s="27">
        <f t="shared" si="52"/>
        <v>3.44</v>
      </c>
      <c r="J539" s="28" t="s">
        <v>553</v>
      </c>
      <c r="K539" s="29">
        <f t="shared" si="50"/>
        <v>10.32</v>
      </c>
      <c r="L539" s="29">
        <f t="shared" si="51"/>
        <v>51.6</v>
      </c>
      <c r="M539" s="30"/>
      <c r="N539" s="40"/>
    </row>
    <row r="540" spans="1:14">
      <c r="A540" s="18">
        <v>535</v>
      </c>
      <c r="B540" s="19" t="s">
        <v>2123</v>
      </c>
      <c r="C540" s="19" t="s">
        <v>19</v>
      </c>
      <c r="D540" s="19" t="s">
        <v>2124</v>
      </c>
      <c r="E540" s="20" t="s">
        <v>2125</v>
      </c>
      <c r="F540" s="21"/>
      <c r="G540" s="19">
        <v>2.71</v>
      </c>
      <c r="H540" s="22"/>
      <c r="I540" s="27">
        <f t="shared" si="52"/>
        <v>2.71</v>
      </c>
      <c r="J540" s="28" t="s">
        <v>553</v>
      </c>
      <c r="K540" s="29">
        <f t="shared" si="50"/>
        <v>8.13</v>
      </c>
      <c r="L540" s="29">
        <f t="shared" si="51"/>
        <v>40.65</v>
      </c>
      <c r="M540" s="30"/>
      <c r="N540" s="40"/>
    </row>
    <row r="541" spans="1:14">
      <c r="A541" s="18">
        <v>536</v>
      </c>
      <c r="B541" s="19" t="s">
        <v>2126</v>
      </c>
      <c r="C541" s="19" t="s">
        <v>19</v>
      </c>
      <c r="D541" s="19" t="s">
        <v>2127</v>
      </c>
      <c r="E541" s="20" t="s">
        <v>2128</v>
      </c>
      <c r="F541" s="21"/>
      <c r="G541" s="19">
        <v>2.71</v>
      </c>
      <c r="H541" s="22"/>
      <c r="I541" s="27">
        <f t="shared" si="52"/>
        <v>2.71</v>
      </c>
      <c r="J541" s="28" t="s">
        <v>553</v>
      </c>
      <c r="K541" s="29">
        <f t="shared" si="50"/>
        <v>8.13</v>
      </c>
      <c r="L541" s="29">
        <f t="shared" si="51"/>
        <v>40.65</v>
      </c>
      <c r="M541" s="30"/>
      <c r="N541" s="40"/>
    </row>
    <row r="542" spans="1:14">
      <c r="A542" s="18">
        <v>537</v>
      </c>
      <c r="B542" s="19" t="s">
        <v>2129</v>
      </c>
      <c r="C542" s="19" t="s">
        <v>19</v>
      </c>
      <c r="D542" s="19" t="s">
        <v>2130</v>
      </c>
      <c r="E542" s="20" t="s">
        <v>2131</v>
      </c>
      <c r="F542" s="21"/>
      <c r="G542" s="19">
        <v>3.44</v>
      </c>
      <c r="H542" s="22"/>
      <c r="I542" s="27">
        <f t="shared" si="52"/>
        <v>3.44</v>
      </c>
      <c r="J542" s="28" t="s">
        <v>553</v>
      </c>
      <c r="K542" s="29">
        <f t="shared" si="50"/>
        <v>10.32</v>
      </c>
      <c r="L542" s="29">
        <f t="shared" si="51"/>
        <v>51.6</v>
      </c>
      <c r="M542" s="30"/>
      <c r="N542" s="40"/>
    </row>
    <row r="543" spans="1:14">
      <c r="A543" s="18">
        <v>538</v>
      </c>
      <c r="B543" s="19" t="s">
        <v>2132</v>
      </c>
      <c r="C543" s="19" t="s">
        <v>19</v>
      </c>
      <c r="D543" s="19" t="s">
        <v>2133</v>
      </c>
      <c r="E543" s="20" t="s">
        <v>2134</v>
      </c>
      <c r="F543" s="21"/>
      <c r="G543" s="19">
        <v>2.96</v>
      </c>
      <c r="H543" s="22"/>
      <c r="I543" s="27">
        <f t="shared" si="52"/>
        <v>2.96</v>
      </c>
      <c r="J543" s="28" t="s">
        <v>553</v>
      </c>
      <c r="K543" s="29">
        <f t="shared" si="50"/>
        <v>8.88</v>
      </c>
      <c r="L543" s="29">
        <f t="shared" si="51"/>
        <v>44.4</v>
      </c>
      <c r="M543" s="30"/>
      <c r="N543" s="40"/>
    </row>
    <row r="544" s="2" customFormat="1" spans="1:14">
      <c r="A544" s="18">
        <v>539</v>
      </c>
      <c r="B544" s="19" t="s">
        <v>2135</v>
      </c>
      <c r="C544" s="19" t="s">
        <v>19</v>
      </c>
      <c r="D544" s="19" t="s">
        <v>2136</v>
      </c>
      <c r="E544" s="20" t="s">
        <v>2137</v>
      </c>
      <c r="F544" s="21"/>
      <c r="G544" s="19">
        <v>1.94</v>
      </c>
      <c r="H544" s="22"/>
      <c r="I544" s="27">
        <f t="shared" si="52"/>
        <v>1.94</v>
      </c>
      <c r="J544" s="28" t="s">
        <v>553</v>
      </c>
      <c r="K544" s="29">
        <f t="shared" si="50"/>
        <v>5.82</v>
      </c>
      <c r="L544" s="29">
        <f t="shared" si="51"/>
        <v>29.1</v>
      </c>
      <c r="M544" s="30"/>
      <c r="N544" s="40"/>
    </row>
    <row r="545" spans="1:14">
      <c r="A545" s="18">
        <v>540</v>
      </c>
      <c r="B545" s="19" t="s">
        <v>2138</v>
      </c>
      <c r="C545" s="19" t="s">
        <v>19</v>
      </c>
      <c r="D545" s="19" t="s">
        <v>2139</v>
      </c>
      <c r="E545" s="20" t="s">
        <v>2140</v>
      </c>
      <c r="F545" s="21"/>
      <c r="G545" s="19">
        <v>2.96</v>
      </c>
      <c r="H545" s="22"/>
      <c r="I545" s="27">
        <f t="shared" si="52"/>
        <v>2.96</v>
      </c>
      <c r="J545" s="28" t="s">
        <v>553</v>
      </c>
      <c r="K545" s="29">
        <f t="shared" si="50"/>
        <v>8.88</v>
      </c>
      <c r="L545" s="29">
        <f t="shared" si="51"/>
        <v>44.4</v>
      </c>
      <c r="M545" s="30"/>
      <c r="N545" s="40"/>
    </row>
    <row r="546" spans="1:14">
      <c r="A546" s="18">
        <v>541</v>
      </c>
      <c r="B546" s="19" t="s">
        <v>2141</v>
      </c>
      <c r="C546" s="19" t="s">
        <v>19</v>
      </c>
      <c r="D546" s="19" t="s">
        <v>2142</v>
      </c>
      <c r="E546" s="20" t="s">
        <v>2143</v>
      </c>
      <c r="F546" s="21"/>
      <c r="G546" s="19">
        <v>2.46</v>
      </c>
      <c r="H546" s="22"/>
      <c r="I546" s="27">
        <f t="shared" si="52"/>
        <v>2.46</v>
      </c>
      <c r="J546" s="28" t="s">
        <v>553</v>
      </c>
      <c r="K546" s="29">
        <f t="shared" si="50"/>
        <v>7.38</v>
      </c>
      <c r="L546" s="29">
        <f t="shared" si="51"/>
        <v>36.9</v>
      </c>
      <c r="M546" s="30"/>
      <c r="N546" s="40"/>
    </row>
    <row r="547" spans="1:14">
      <c r="A547" s="18">
        <v>542</v>
      </c>
      <c r="B547" s="19" t="s">
        <v>2144</v>
      </c>
      <c r="C547" s="19" t="s">
        <v>19</v>
      </c>
      <c r="D547" s="19" t="s">
        <v>2145</v>
      </c>
      <c r="E547" s="20" t="s">
        <v>2146</v>
      </c>
      <c r="F547" s="21"/>
      <c r="G547" s="19">
        <v>0.98</v>
      </c>
      <c r="H547" s="22"/>
      <c r="I547" s="27">
        <f t="shared" si="52"/>
        <v>0.98</v>
      </c>
      <c r="J547" s="28" t="s">
        <v>553</v>
      </c>
      <c r="K547" s="29">
        <f t="shared" si="50"/>
        <v>2.94</v>
      </c>
      <c r="L547" s="29">
        <f t="shared" si="51"/>
        <v>14.7</v>
      </c>
      <c r="M547" s="30"/>
      <c r="N547" s="40"/>
    </row>
    <row r="548" spans="1:14">
      <c r="A548" s="18">
        <v>543</v>
      </c>
      <c r="B548" s="19" t="s">
        <v>2147</v>
      </c>
      <c r="C548" s="19" t="s">
        <v>19</v>
      </c>
      <c r="D548" s="19" t="s">
        <v>2148</v>
      </c>
      <c r="E548" s="20" t="s">
        <v>2149</v>
      </c>
      <c r="F548" s="21"/>
      <c r="G548" s="19">
        <v>2.22</v>
      </c>
      <c r="H548" s="22"/>
      <c r="I548" s="27">
        <f t="shared" si="52"/>
        <v>2.22</v>
      </c>
      <c r="J548" s="28" t="s">
        <v>553</v>
      </c>
      <c r="K548" s="29">
        <f t="shared" si="50"/>
        <v>6.66</v>
      </c>
      <c r="L548" s="29">
        <f t="shared" si="51"/>
        <v>33.3</v>
      </c>
      <c r="M548" s="30"/>
      <c r="N548" s="40"/>
    </row>
    <row r="549" spans="1:14">
      <c r="A549" s="18">
        <v>544</v>
      </c>
      <c r="B549" s="19" t="s">
        <v>2150</v>
      </c>
      <c r="C549" s="19" t="s">
        <v>19</v>
      </c>
      <c r="D549" s="19" t="s">
        <v>2151</v>
      </c>
      <c r="E549" s="20" t="s">
        <v>2152</v>
      </c>
      <c r="F549" s="21"/>
      <c r="G549" s="19">
        <v>3.95</v>
      </c>
      <c r="H549" s="22"/>
      <c r="I549" s="27">
        <f t="shared" si="52"/>
        <v>3.95</v>
      </c>
      <c r="J549" s="28" t="s">
        <v>553</v>
      </c>
      <c r="K549" s="29">
        <f t="shared" si="50"/>
        <v>11.85</v>
      </c>
      <c r="L549" s="29">
        <f t="shared" si="51"/>
        <v>59.25</v>
      </c>
      <c r="M549" s="30"/>
      <c r="N549" s="40"/>
    </row>
    <row r="550" spans="1:14">
      <c r="A550" s="18">
        <v>545</v>
      </c>
      <c r="B550" s="19" t="s">
        <v>2153</v>
      </c>
      <c r="C550" s="19" t="s">
        <v>19</v>
      </c>
      <c r="D550" s="19" t="s">
        <v>2154</v>
      </c>
      <c r="E550" s="20" t="s">
        <v>2155</v>
      </c>
      <c r="F550" s="21"/>
      <c r="G550" s="19">
        <v>2.72</v>
      </c>
      <c r="H550" s="22"/>
      <c r="I550" s="27">
        <f t="shared" si="52"/>
        <v>2.72</v>
      </c>
      <c r="J550" s="28" t="s">
        <v>553</v>
      </c>
      <c r="K550" s="29">
        <f t="shared" si="50"/>
        <v>8.16</v>
      </c>
      <c r="L550" s="29">
        <f t="shared" si="51"/>
        <v>40.8</v>
      </c>
      <c r="M550" s="30"/>
      <c r="N550" s="40"/>
    </row>
    <row r="551" spans="1:14">
      <c r="A551" s="18">
        <v>546</v>
      </c>
      <c r="B551" s="19" t="s">
        <v>701</v>
      </c>
      <c r="C551" s="19" t="s">
        <v>19</v>
      </c>
      <c r="D551" s="19" t="s">
        <v>2156</v>
      </c>
      <c r="E551" s="20" t="s">
        <v>2157</v>
      </c>
      <c r="F551" s="21"/>
      <c r="G551" s="19">
        <v>2.28</v>
      </c>
      <c r="H551" s="22"/>
      <c r="I551" s="27">
        <f t="shared" si="52"/>
        <v>2.28</v>
      </c>
      <c r="J551" s="28" t="s">
        <v>553</v>
      </c>
      <c r="K551" s="29">
        <f t="shared" si="50"/>
        <v>6.84</v>
      </c>
      <c r="L551" s="29">
        <f t="shared" si="51"/>
        <v>34.2</v>
      </c>
      <c r="M551" s="30"/>
      <c r="N551" s="40"/>
    </row>
    <row r="552" spans="1:14">
      <c r="A552" s="18">
        <v>547</v>
      </c>
      <c r="B552" s="19" t="s">
        <v>2158</v>
      </c>
      <c r="C552" s="19" t="s">
        <v>19</v>
      </c>
      <c r="D552" s="19" t="s">
        <v>2159</v>
      </c>
      <c r="E552" s="20" t="s">
        <v>2160</v>
      </c>
      <c r="F552" s="21"/>
      <c r="G552" s="19">
        <v>2.72</v>
      </c>
      <c r="H552" s="22"/>
      <c r="I552" s="27">
        <f t="shared" si="52"/>
        <v>2.72</v>
      </c>
      <c r="J552" s="28" t="s">
        <v>553</v>
      </c>
      <c r="K552" s="29">
        <f t="shared" si="50"/>
        <v>8.16</v>
      </c>
      <c r="L552" s="29">
        <f t="shared" si="51"/>
        <v>40.8</v>
      </c>
      <c r="M552" s="30"/>
      <c r="N552" s="40"/>
    </row>
    <row r="553" spans="1:14">
      <c r="A553" s="18">
        <v>548</v>
      </c>
      <c r="B553" s="19" t="s">
        <v>2161</v>
      </c>
      <c r="C553" s="19" t="s">
        <v>19</v>
      </c>
      <c r="D553" s="19" t="s">
        <v>2162</v>
      </c>
      <c r="E553" s="20" t="s">
        <v>2163</v>
      </c>
      <c r="F553" s="21"/>
      <c r="G553" s="19">
        <v>2.72</v>
      </c>
      <c r="H553" s="22"/>
      <c r="I553" s="27">
        <f t="shared" si="52"/>
        <v>2.72</v>
      </c>
      <c r="J553" s="28" t="s">
        <v>553</v>
      </c>
      <c r="K553" s="29">
        <f t="shared" si="50"/>
        <v>8.16</v>
      </c>
      <c r="L553" s="29">
        <f t="shared" si="51"/>
        <v>40.8</v>
      </c>
      <c r="M553" s="30"/>
      <c r="N553" s="40"/>
    </row>
    <row r="554" spans="1:14">
      <c r="A554" s="18">
        <v>549</v>
      </c>
      <c r="B554" s="19" t="s">
        <v>648</v>
      </c>
      <c r="C554" s="19" t="s">
        <v>19</v>
      </c>
      <c r="D554" s="19" t="s">
        <v>2164</v>
      </c>
      <c r="E554" s="20" t="s">
        <v>2165</v>
      </c>
      <c r="F554" s="21"/>
      <c r="G554" s="19">
        <v>0.98</v>
      </c>
      <c r="H554" s="22"/>
      <c r="I554" s="27">
        <f t="shared" si="52"/>
        <v>0.98</v>
      </c>
      <c r="J554" s="28" t="s">
        <v>553</v>
      </c>
      <c r="K554" s="29">
        <f t="shared" si="50"/>
        <v>2.94</v>
      </c>
      <c r="L554" s="29">
        <f t="shared" si="51"/>
        <v>14.7</v>
      </c>
      <c r="M554" s="30"/>
      <c r="N554" s="40"/>
    </row>
    <row r="555" spans="1:14">
      <c r="A555" s="18">
        <v>550</v>
      </c>
      <c r="B555" s="19" t="s">
        <v>2166</v>
      </c>
      <c r="C555" s="19" t="s">
        <v>19</v>
      </c>
      <c r="D555" s="19" t="s">
        <v>2167</v>
      </c>
      <c r="E555" s="20" t="s">
        <v>2168</v>
      </c>
      <c r="F555" s="21"/>
      <c r="G555" s="19">
        <v>2.47</v>
      </c>
      <c r="H555" s="22"/>
      <c r="I555" s="27">
        <f t="shared" si="52"/>
        <v>2.47</v>
      </c>
      <c r="J555" s="28" t="s">
        <v>553</v>
      </c>
      <c r="K555" s="29">
        <f t="shared" si="50"/>
        <v>7.41</v>
      </c>
      <c r="L555" s="29">
        <f t="shared" si="51"/>
        <v>37.05</v>
      </c>
      <c r="M555" s="30"/>
      <c r="N555" s="40"/>
    </row>
    <row r="556" spans="1:14">
      <c r="A556" s="18">
        <v>551</v>
      </c>
      <c r="B556" s="19" t="s">
        <v>988</v>
      </c>
      <c r="C556" s="19" t="s">
        <v>19</v>
      </c>
      <c r="D556" s="19" t="s">
        <v>2169</v>
      </c>
      <c r="E556" s="20" t="s">
        <v>2170</v>
      </c>
      <c r="F556" s="21"/>
      <c r="G556" s="19">
        <v>2.47</v>
      </c>
      <c r="H556" s="22"/>
      <c r="I556" s="27">
        <f t="shared" si="52"/>
        <v>2.47</v>
      </c>
      <c r="J556" s="28" t="s">
        <v>553</v>
      </c>
      <c r="K556" s="29">
        <f t="shared" si="50"/>
        <v>7.41</v>
      </c>
      <c r="L556" s="29">
        <f t="shared" si="51"/>
        <v>37.05</v>
      </c>
      <c r="M556" s="30"/>
      <c r="N556" s="40"/>
    </row>
    <row r="557" spans="1:14">
      <c r="A557" s="18">
        <v>552</v>
      </c>
      <c r="B557" s="19" t="s">
        <v>2171</v>
      </c>
      <c r="C557" s="19" t="s">
        <v>19</v>
      </c>
      <c r="D557" s="19" t="s">
        <v>2172</v>
      </c>
      <c r="E557" s="20" t="s">
        <v>2173</v>
      </c>
      <c r="F557" s="21"/>
      <c r="G557" s="19">
        <v>1.47</v>
      </c>
      <c r="H557" s="22"/>
      <c r="I557" s="27">
        <f t="shared" si="52"/>
        <v>1.47</v>
      </c>
      <c r="J557" s="28" t="s">
        <v>553</v>
      </c>
      <c r="K557" s="29">
        <f t="shared" si="50"/>
        <v>4.41</v>
      </c>
      <c r="L557" s="29">
        <f t="shared" si="51"/>
        <v>22.05</v>
      </c>
      <c r="M557" s="30"/>
      <c r="N557" s="40"/>
    </row>
    <row r="558" spans="1:14">
      <c r="A558" s="18">
        <v>553</v>
      </c>
      <c r="B558" s="19" t="s">
        <v>2174</v>
      </c>
      <c r="C558" s="19" t="s">
        <v>19</v>
      </c>
      <c r="D558" s="19" t="s">
        <v>2175</v>
      </c>
      <c r="E558" s="20" t="s">
        <v>2176</v>
      </c>
      <c r="F558" s="21"/>
      <c r="G558" s="19">
        <v>1.97</v>
      </c>
      <c r="H558" s="22"/>
      <c r="I558" s="27">
        <f t="shared" si="52"/>
        <v>1.97</v>
      </c>
      <c r="J558" s="28" t="s">
        <v>553</v>
      </c>
      <c r="K558" s="29">
        <f t="shared" si="50"/>
        <v>5.91</v>
      </c>
      <c r="L558" s="29">
        <f t="shared" si="51"/>
        <v>29.55</v>
      </c>
      <c r="M558" s="30"/>
      <c r="N558" s="40"/>
    </row>
    <row r="559" spans="1:14">
      <c r="A559" s="18">
        <v>554</v>
      </c>
      <c r="B559" s="19" t="s">
        <v>2177</v>
      </c>
      <c r="C559" s="19" t="s">
        <v>19</v>
      </c>
      <c r="D559" s="19" t="s">
        <v>2178</v>
      </c>
      <c r="E559" s="20" t="s">
        <v>2179</v>
      </c>
      <c r="F559" s="21"/>
      <c r="G559" s="19">
        <v>2.96</v>
      </c>
      <c r="H559" s="22"/>
      <c r="I559" s="27">
        <f t="shared" si="52"/>
        <v>2.96</v>
      </c>
      <c r="J559" s="28" t="s">
        <v>553</v>
      </c>
      <c r="K559" s="29">
        <f t="shared" si="50"/>
        <v>8.88</v>
      </c>
      <c r="L559" s="29">
        <f t="shared" si="51"/>
        <v>44.4</v>
      </c>
      <c r="M559" s="30"/>
      <c r="N559" s="40"/>
    </row>
    <row r="560" spans="1:14">
      <c r="A560" s="18">
        <v>555</v>
      </c>
      <c r="B560" s="19" t="s">
        <v>2180</v>
      </c>
      <c r="C560" s="19" t="s">
        <v>19</v>
      </c>
      <c r="D560" s="19" t="s">
        <v>2181</v>
      </c>
      <c r="E560" s="20" t="s">
        <v>2182</v>
      </c>
      <c r="F560" s="21"/>
      <c r="G560" s="19">
        <v>2.47</v>
      </c>
      <c r="H560" s="22"/>
      <c r="I560" s="27">
        <f t="shared" si="52"/>
        <v>2.47</v>
      </c>
      <c r="J560" s="28" t="s">
        <v>553</v>
      </c>
      <c r="K560" s="29">
        <f t="shared" si="50"/>
        <v>7.41</v>
      </c>
      <c r="L560" s="29">
        <f t="shared" si="51"/>
        <v>37.05</v>
      </c>
      <c r="M560" s="30"/>
      <c r="N560" s="40"/>
    </row>
    <row r="561" spans="1:14">
      <c r="A561" s="18">
        <v>556</v>
      </c>
      <c r="B561" s="19" t="s">
        <v>1804</v>
      </c>
      <c r="C561" s="19" t="s">
        <v>19</v>
      </c>
      <c r="D561" s="19" t="s">
        <v>2183</v>
      </c>
      <c r="E561" s="20" t="s">
        <v>2184</v>
      </c>
      <c r="F561" s="21"/>
      <c r="G561" s="19">
        <v>3.36</v>
      </c>
      <c r="H561" s="22"/>
      <c r="I561" s="27">
        <f t="shared" si="52"/>
        <v>3.36</v>
      </c>
      <c r="J561" s="28" t="s">
        <v>553</v>
      </c>
      <c r="K561" s="29">
        <f t="shared" si="50"/>
        <v>10.08</v>
      </c>
      <c r="L561" s="29">
        <f t="shared" si="51"/>
        <v>50.4</v>
      </c>
      <c r="M561" s="30"/>
      <c r="N561" s="40"/>
    </row>
    <row r="562" spans="1:14">
      <c r="A562" s="18">
        <v>557</v>
      </c>
      <c r="B562" s="19" t="s">
        <v>2185</v>
      </c>
      <c r="C562" s="19" t="s">
        <v>19</v>
      </c>
      <c r="D562" s="19" t="s">
        <v>2186</v>
      </c>
      <c r="E562" s="20" t="s">
        <v>2187</v>
      </c>
      <c r="F562" s="21"/>
      <c r="G562" s="19">
        <v>1.04</v>
      </c>
      <c r="H562" s="22"/>
      <c r="I562" s="27">
        <f t="shared" si="52"/>
        <v>1.04</v>
      </c>
      <c r="J562" s="28" t="s">
        <v>553</v>
      </c>
      <c r="K562" s="29">
        <f t="shared" si="50"/>
        <v>3.12</v>
      </c>
      <c r="L562" s="29">
        <f t="shared" si="51"/>
        <v>15.6</v>
      </c>
      <c r="M562" s="30"/>
      <c r="N562" s="40"/>
    </row>
    <row r="563" spans="1:14">
      <c r="A563" s="18">
        <v>558</v>
      </c>
      <c r="B563" s="19" t="s">
        <v>2188</v>
      </c>
      <c r="C563" s="19" t="s">
        <v>19</v>
      </c>
      <c r="D563" s="19" t="s">
        <v>2189</v>
      </c>
      <c r="E563" s="20" t="s">
        <v>2190</v>
      </c>
      <c r="F563" s="21"/>
      <c r="G563" s="19">
        <v>0.56</v>
      </c>
      <c r="H563" s="22"/>
      <c r="I563" s="27">
        <f t="shared" si="52"/>
        <v>0.56</v>
      </c>
      <c r="J563" s="28" t="s">
        <v>553</v>
      </c>
      <c r="K563" s="29">
        <f t="shared" si="50"/>
        <v>1.68</v>
      </c>
      <c r="L563" s="29">
        <f t="shared" si="51"/>
        <v>8.4</v>
      </c>
      <c r="M563" s="30"/>
      <c r="N563" s="40"/>
    </row>
    <row r="564" spans="1:14">
      <c r="A564" s="18">
        <v>559</v>
      </c>
      <c r="B564" s="19" t="s">
        <v>2191</v>
      </c>
      <c r="C564" s="19" t="s">
        <v>19</v>
      </c>
      <c r="D564" s="19" t="s">
        <v>2192</v>
      </c>
      <c r="E564" s="20" t="s">
        <v>2193</v>
      </c>
      <c r="F564" s="52"/>
      <c r="G564" s="19">
        <v>1.54</v>
      </c>
      <c r="H564" s="22"/>
      <c r="I564" s="27">
        <f t="shared" si="52"/>
        <v>1.54</v>
      </c>
      <c r="J564" s="28" t="s">
        <v>553</v>
      </c>
      <c r="K564" s="29">
        <f t="shared" si="50"/>
        <v>4.62</v>
      </c>
      <c r="L564" s="29">
        <f t="shared" si="51"/>
        <v>23.1</v>
      </c>
      <c r="M564" s="30"/>
      <c r="N564" s="40"/>
    </row>
    <row r="565" spans="1:14">
      <c r="A565" s="18">
        <v>560</v>
      </c>
      <c r="B565" s="19" t="s">
        <v>2194</v>
      </c>
      <c r="C565" s="19" t="s">
        <v>19</v>
      </c>
      <c r="D565" s="19" t="s">
        <v>2195</v>
      </c>
      <c r="E565" s="20" t="s">
        <v>2196</v>
      </c>
      <c r="F565" s="21"/>
      <c r="G565" s="19">
        <v>1.54</v>
      </c>
      <c r="H565" s="22"/>
      <c r="I565" s="27">
        <f t="shared" si="52"/>
        <v>1.54</v>
      </c>
      <c r="J565" s="28" t="s">
        <v>553</v>
      </c>
      <c r="K565" s="29">
        <f t="shared" si="50"/>
        <v>4.62</v>
      </c>
      <c r="L565" s="29">
        <f t="shared" si="51"/>
        <v>23.1</v>
      </c>
      <c r="M565" s="30"/>
      <c r="N565" s="40"/>
    </row>
    <row r="566" spans="1:14">
      <c r="A566" s="18">
        <v>561</v>
      </c>
      <c r="B566" s="19" t="s">
        <v>2197</v>
      </c>
      <c r="C566" s="19" t="s">
        <v>19</v>
      </c>
      <c r="D566" s="19" t="s">
        <v>2198</v>
      </c>
      <c r="E566" s="20" t="s">
        <v>2199</v>
      </c>
      <c r="F566" s="21"/>
      <c r="G566" s="19">
        <v>2.03</v>
      </c>
      <c r="H566" s="22"/>
      <c r="I566" s="27">
        <f t="shared" si="52"/>
        <v>2.03</v>
      </c>
      <c r="J566" s="28" t="s">
        <v>553</v>
      </c>
      <c r="K566" s="29">
        <f t="shared" si="50"/>
        <v>6.09</v>
      </c>
      <c r="L566" s="29">
        <f t="shared" si="51"/>
        <v>30.45</v>
      </c>
      <c r="M566" s="30"/>
      <c r="N566" s="40"/>
    </row>
    <row r="567" spans="1:14">
      <c r="A567" s="18">
        <v>562</v>
      </c>
      <c r="B567" s="19" t="s">
        <v>2200</v>
      </c>
      <c r="C567" s="19" t="s">
        <v>19</v>
      </c>
      <c r="D567" s="19" t="s">
        <v>2201</v>
      </c>
      <c r="E567" s="20" t="s">
        <v>2202</v>
      </c>
      <c r="F567" s="21"/>
      <c r="G567" s="19">
        <v>3.51</v>
      </c>
      <c r="H567" s="22"/>
      <c r="I567" s="27">
        <f t="shared" si="52"/>
        <v>3.51</v>
      </c>
      <c r="J567" s="28" t="s">
        <v>553</v>
      </c>
      <c r="K567" s="29">
        <f t="shared" si="50"/>
        <v>10.53</v>
      </c>
      <c r="L567" s="29">
        <f t="shared" si="51"/>
        <v>52.65</v>
      </c>
      <c r="M567" s="30"/>
      <c r="N567" s="40"/>
    </row>
    <row r="568" spans="1:14">
      <c r="A568" s="18">
        <v>563</v>
      </c>
      <c r="B568" s="19" t="s">
        <v>2203</v>
      </c>
      <c r="C568" s="19" t="s">
        <v>19</v>
      </c>
      <c r="D568" s="19" t="s">
        <v>2204</v>
      </c>
      <c r="E568" s="20" t="s">
        <v>2205</v>
      </c>
      <c r="F568" s="21"/>
      <c r="G568" s="19">
        <v>2.11</v>
      </c>
      <c r="H568" s="22"/>
      <c r="I568" s="27">
        <f t="shared" si="52"/>
        <v>2.11</v>
      </c>
      <c r="J568" s="28" t="s">
        <v>553</v>
      </c>
      <c r="K568" s="29">
        <f t="shared" si="50"/>
        <v>6.33</v>
      </c>
      <c r="L568" s="29">
        <f t="shared" si="51"/>
        <v>31.65</v>
      </c>
      <c r="M568" s="30"/>
      <c r="N568" s="40"/>
    </row>
    <row r="569" spans="1:14">
      <c r="A569" s="18">
        <v>564</v>
      </c>
      <c r="B569" s="19" t="s">
        <v>2206</v>
      </c>
      <c r="C569" s="19" t="s">
        <v>19</v>
      </c>
      <c r="D569" s="19" t="s">
        <v>2207</v>
      </c>
      <c r="E569" s="20" t="s">
        <v>2208</v>
      </c>
      <c r="F569" s="21"/>
      <c r="G569" s="19">
        <v>1.61</v>
      </c>
      <c r="H569" s="22"/>
      <c r="I569" s="27">
        <f t="shared" si="52"/>
        <v>1.61</v>
      </c>
      <c r="J569" s="28" t="s">
        <v>553</v>
      </c>
      <c r="K569" s="29">
        <f t="shared" si="50"/>
        <v>4.83</v>
      </c>
      <c r="L569" s="29">
        <f t="shared" si="51"/>
        <v>24.15</v>
      </c>
      <c r="M569" s="30"/>
      <c r="N569" s="40"/>
    </row>
    <row r="570" spans="1:14">
      <c r="A570" s="18">
        <v>565</v>
      </c>
      <c r="B570" s="19" t="s">
        <v>1014</v>
      </c>
      <c r="C570" s="19" t="s">
        <v>19</v>
      </c>
      <c r="D570" s="19" t="s">
        <v>2209</v>
      </c>
      <c r="E570" s="20" t="s">
        <v>2210</v>
      </c>
      <c r="F570" s="21"/>
      <c r="G570" s="19">
        <v>3.1</v>
      </c>
      <c r="H570" s="22"/>
      <c r="I570" s="27">
        <f t="shared" si="52"/>
        <v>3.1</v>
      </c>
      <c r="J570" s="28" t="s">
        <v>553</v>
      </c>
      <c r="K570" s="29">
        <f t="shared" si="50"/>
        <v>9.3</v>
      </c>
      <c r="L570" s="29">
        <f t="shared" si="51"/>
        <v>46.5</v>
      </c>
      <c r="M570" s="30"/>
      <c r="N570" s="40"/>
    </row>
    <row r="571" spans="1:14">
      <c r="A571" s="18">
        <v>566</v>
      </c>
      <c r="B571" s="19" t="s">
        <v>2013</v>
      </c>
      <c r="C571" s="19" t="s">
        <v>19</v>
      </c>
      <c r="D571" s="19" t="s">
        <v>2211</v>
      </c>
      <c r="E571" s="20" t="s">
        <v>2212</v>
      </c>
      <c r="F571" s="52"/>
      <c r="G571" s="19">
        <v>1.97</v>
      </c>
      <c r="H571" s="22"/>
      <c r="I571" s="27">
        <f t="shared" si="52"/>
        <v>1.97</v>
      </c>
      <c r="J571" s="28" t="s">
        <v>553</v>
      </c>
      <c r="K571" s="29">
        <f t="shared" si="50"/>
        <v>5.91</v>
      </c>
      <c r="L571" s="29">
        <f t="shared" si="51"/>
        <v>29.55</v>
      </c>
      <c r="M571" s="30"/>
      <c r="N571" s="40"/>
    </row>
    <row r="572" spans="1:14">
      <c r="A572" s="18">
        <v>567</v>
      </c>
      <c r="B572" s="19" t="s">
        <v>1092</v>
      </c>
      <c r="C572" s="19" t="s">
        <v>19</v>
      </c>
      <c r="D572" s="19" t="s">
        <v>2213</v>
      </c>
      <c r="E572" s="20" t="s">
        <v>2214</v>
      </c>
      <c r="F572" s="21"/>
      <c r="G572" s="19">
        <v>3.81</v>
      </c>
      <c r="H572" s="22"/>
      <c r="I572" s="27">
        <f t="shared" si="52"/>
        <v>3.81</v>
      </c>
      <c r="J572" s="28" t="s">
        <v>553</v>
      </c>
      <c r="K572" s="29">
        <f t="shared" si="50"/>
        <v>11.43</v>
      </c>
      <c r="L572" s="29">
        <f t="shared" si="51"/>
        <v>57.15</v>
      </c>
      <c r="M572" s="30"/>
      <c r="N572" s="40"/>
    </row>
    <row r="573" spans="1:14">
      <c r="A573" s="18">
        <v>568</v>
      </c>
      <c r="B573" s="19" t="s">
        <v>2215</v>
      </c>
      <c r="C573" s="19" t="s">
        <v>19</v>
      </c>
      <c r="D573" s="19" t="s">
        <v>2216</v>
      </c>
      <c r="E573" s="20" t="s">
        <v>2217</v>
      </c>
      <c r="F573" s="69"/>
      <c r="G573" s="19">
        <v>1.01</v>
      </c>
      <c r="H573" s="22"/>
      <c r="I573" s="27">
        <f t="shared" si="52"/>
        <v>1.01</v>
      </c>
      <c r="J573" s="28" t="s">
        <v>553</v>
      </c>
      <c r="K573" s="29">
        <f t="shared" si="50"/>
        <v>3.03</v>
      </c>
      <c r="L573" s="29">
        <f t="shared" si="51"/>
        <v>15.15</v>
      </c>
      <c r="M573" s="30"/>
      <c r="N573" s="40"/>
    </row>
    <row r="574" spans="1:14">
      <c r="A574" s="18">
        <v>569</v>
      </c>
      <c r="B574" s="19" t="s">
        <v>2218</v>
      </c>
      <c r="C574" s="19" t="s">
        <v>19</v>
      </c>
      <c r="D574" s="19" t="s">
        <v>2219</v>
      </c>
      <c r="E574" s="20" t="s">
        <v>2220</v>
      </c>
      <c r="F574" s="21"/>
      <c r="G574" s="19">
        <v>1.51</v>
      </c>
      <c r="H574" s="22"/>
      <c r="I574" s="27">
        <f t="shared" si="52"/>
        <v>1.51</v>
      </c>
      <c r="J574" s="28" t="s">
        <v>553</v>
      </c>
      <c r="K574" s="29">
        <f t="shared" si="50"/>
        <v>4.53</v>
      </c>
      <c r="L574" s="29">
        <f t="shared" si="51"/>
        <v>22.65</v>
      </c>
      <c r="M574" s="30"/>
      <c r="N574" s="40"/>
    </row>
    <row r="575" spans="1:14">
      <c r="A575" s="18">
        <v>570</v>
      </c>
      <c r="B575" s="19" t="s">
        <v>2221</v>
      </c>
      <c r="C575" s="19" t="s">
        <v>19</v>
      </c>
      <c r="D575" s="19" t="s">
        <v>2222</v>
      </c>
      <c r="E575" s="20" t="s">
        <v>2223</v>
      </c>
      <c r="F575" s="21"/>
      <c r="G575" s="19">
        <v>3.77</v>
      </c>
      <c r="H575" s="22"/>
      <c r="I575" s="27">
        <f t="shared" si="52"/>
        <v>3.77</v>
      </c>
      <c r="J575" s="28" t="s">
        <v>553</v>
      </c>
      <c r="K575" s="29">
        <f t="shared" ref="K575:K638" si="53">I575*3</f>
        <v>11.31</v>
      </c>
      <c r="L575" s="29">
        <f t="shared" ref="L575:L638" si="54">I575*15</f>
        <v>56.55</v>
      </c>
      <c r="M575" s="30"/>
      <c r="N575" s="40"/>
    </row>
    <row r="576" spans="1:14">
      <c r="A576" s="18">
        <v>571</v>
      </c>
      <c r="B576" s="19" t="s">
        <v>2224</v>
      </c>
      <c r="C576" s="19" t="s">
        <v>19</v>
      </c>
      <c r="D576" s="19" t="s">
        <v>2225</v>
      </c>
      <c r="E576" s="20" t="s">
        <v>2226</v>
      </c>
      <c r="F576" s="21"/>
      <c r="G576" s="19">
        <v>3.51</v>
      </c>
      <c r="H576" s="22"/>
      <c r="I576" s="27">
        <f t="shared" si="52"/>
        <v>3.51</v>
      </c>
      <c r="J576" s="28" t="s">
        <v>553</v>
      </c>
      <c r="K576" s="29">
        <f t="shared" si="53"/>
        <v>10.53</v>
      </c>
      <c r="L576" s="29">
        <f t="shared" si="54"/>
        <v>52.65</v>
      </c>
      <c r="M576" s="30"/>
      <c r="N576" s="40"/>
    </row>
    <row r="577" spans="1:14">
      <c r="A577" s="18">
        <v>572</v>
      </c>
      <c r="B577" s="19" t="s">
        <v>2227</v>
      </c>
      <c r="C577" s="19" t="s">
        <v>19</v>
      </c>
      <c r="D577" s="19" t="s">
        <v>2228</v>
      </c>
      <c r="E577" s="20" t="s">
        <v>2229</v>
      </c>
      <c r="F577" s="21"/>
      <c r="G577" s="19">
        <v>1.47</v>
      </c>
      <c r="H577" s="22"/>
      <c r="I577" s="27">
        <f t="shared" si="52"/>
        <v>1.47</v>
      </c>
      <c r="J577" s="28" t="s">
        <v>553</v>
      </c>
      <c r="K577" s="29">
        <f t="shared" si="53"/>
        <v>4.41</v>
      </c>
      <c r="L577" s="29">
        <f t="shared" si="54"/>
        <v>22.05</v>
      </c>
      <c r="M577" s="30"/>
      <c r="N577" s="40"/>
    </row>
    <row r="578" spans="1:14">
      <c r="A578" s="18">
        <v>573</v>
      </c>
      <c r="B578" s="19" t="s">
        <v>2230</v>
      </c>
      <c r="C578" s="19" t="s">
        <v>19</v>
      </c>
      <c r="D578" s="19" t="s">
        <v>2231</v>
      </c>
      <c r="E578" s="20" t="s">
        <v>2232</v>
      </c>
      <c r="F578" s="21"/>
      <c r="G578" s="19">
        <v>3.96</v>
      </c>
      <c r="H578" s="22"/>
      <c r="I578" s="27">
        <f t="shared" si="52"/>
        <v>3.96</v>
      </c>
      <c r="J578" s="28" t="s">
        <v>553</v>
      </c>
      <c r="K578" s="29">
        <f t="shared" si="53"/>
        <v>11.88</v>
      </c>
      <c r="L578" s="29">
        <f t="shared" si="54"/>
        <v>59.4</v>
      </c>
      <c r="M578" s="30"/>
      <c r="N578" s="40"/>
    </row>
    <row r="579" spans="1:14">
      <c r="A579" s="18">
        <v>574</v>
      </c>
      <c r="B579" s="19" t="s">
        <v>1787</v>
      </c>
      <c r="C579" s="19" t="s">
        <v>19</v>
      </c>
      <c r="D579" s="19" t="s">
        <v>2233</v>
      </c>
      <c r="E579" s="20" t="s">
        <v>2234</v>
      </c>
      <c r="F579" s="21"/>
      <c r="G579" s="19">
        <v>2.72</v>
      </c>
      <c r="H579" s="22"/>
      <c r="I579" s="27">
        <f t="shared" ref="I579:I641" si="55">G579</f>
        <v>2.72</v>
      </c>
      <c r="J579" s="28" t="s">
        <v>553</v>
      </c>
      <c r="K579" s="29">
        <f t="shared" si="53"/>
        <v>8.16</v>
      </c>
      <c r="L579" s="29">
        <f t="shared" si="54"/>
        <v>40.8</v>
      </c>
      <c r="M579" s="30"/>
      <c r="N579" s="40"/>
    </row>
    <row r="580" spans="1:14">
      <c r="A580" s="18">
        <v>575</v>
      </c>
      <c r="B580" s="19" t="s">
        <v>2235</v>
      </c>
      <c r="C580" s="19" t="s">
        <v>19</v>
      </c>
      <c r="D580" s="19" t="s">
        <v>2236</v>
      </c>
      <c r="E580" s="20" t="s">
        <v>2237</v>
      </c>
      <c r="F580" s="21"/>
      <c r="G580" s="19">
        <v>0.98</v>
      </c>
      <c r="H580" s="22"/>
      <c r="I580" s="27">
        <f t="shared" si="55"/>
        <v>0.98</v>
      </c>
      <c r="J580" s="28" t="s">
        <v>553</v>
      </c>
      <c r="K580" s="29">
        <f t="shared" si="53"/>
        <v>2.94</v>
      </c>
      <c r="L580" s="29">
        <f t="shared" si="54"/>
        <v>14.7</v>
      </c>
      <c r="M580" s="30"/>
      <c r="N580" s="40"/>
    </row>
    <row r="581" spans="1:14">
      <c r="A581" s="18">
        <v>576</v>
      </c>
      <c r="B581" s="19" t="s">
        <v>2238</v>
      </c>
      <c r="C581" s="19" t="s">
        <v>19</v>
      </c>
      <c r="D581" s="19" t="s">
        <v>2239</v>
      </c>
      <c r="E581" s="20" t="s">
        <v>2240</v>
      </c>
      <c r="F581" s="21"/>
      <c r="G581" s="19">
        <v>2.45</v>
      </c>
      <c r="H581" s="22"/>
      <c r="I581" s="27">
        <f t="shared" si="55"/>
        <v>2.45</v>
      </c>
      <c r="J581" s="28" t="s">
        <v>553</v>
      </c>
      <c r="K581" s="29">
        <f t="shared" si="53"/>
        <v>7.35</v>
      </c>
      <c r="L581" s="29">
        <f t="shared" si="54"/>
        <v>36.75</v>
      </c>
      <c r="M581" s="30"/>
      <c r="N581" s="40"/>
    </row>
    <row r="582" spans="1:14">
      <c r="A582" s="18">
        <v>577</v>
      </c>
      <c r="B582" s="19" t="s">
        <v>2241</v>
      </c>
      <c r="C582" s="19" t="s">
        <v>19</v>
      </c>
      <c r="D582" s="19" t="s">
        <v>2242</v>
      </c>
      <c r="E582" s="20" t="s">
        <v>2243</v>
      </c>
      <c r="F582" s="21"/>
      <c r="G582" s="19">
        <v>3.7</v>
      </c>
      <c r="H582" s="22"/>
      <c r="I582" s="27">
        <f t="shared" si="55"/>
        <v>3.7</v>
      </c>
      <c r="J582" s="28" t="s">
        <v>553</v>
      </c>
      <c r="K582" s="29">
        <f t="shared" si="53"/>
        <v>11.1</v>
      </c>
      <c r="L582" s="29">
        <f t="shared" si="54"/>
        <v>55.5</v>
      </c>
      <c r="M582" s="30"/>
      <c r="N582" s="40"/>
    </row>
    <row r="583" spans="1:14">
      <c r="A583" s="18">
        <v>578</v>
      </c>
      <c r="B583" s="19" t="s">
        <v>2244</v>
      </c>
      <c r="C583" s="19" t="s">
        <v>19</v>
      </c>
      <c r="D583" s="19" t="s">
        <v>2245</v>
      </c>
      <c r="E583" s="20" t="s">
        <v>2246</v>
      </c>
      <c r="F583" s="21"/>
      <c r="G583" s="19">
        <v>1.97</v>
      </c>
      <c r="H583" s="22"/>
      <c r="I583" s="27">
        <f t="shared" si="55"/>
        <v>1.97</v>
      </c>
      <c r="J583" s="28" t="s">
        <v>553</v>
      </c>
      <c r="K583" s="29">
        <f t="shared" si="53"/>
        <v>5.91</v>
      </c>
      <c r="L583" s="29">
        <f t="shared" si="54"/>
        <v>29.55</v>
      </c>
      <c r="M583" s="30"/>
      <c r="N583" s="40"/>
    </row>
    <row r="584" spans="1:14">
      <c r="A584" s="18">
        <v>579</v>
      </c>
      <c r="B584" s="19" t="s">
        <v>2247</v>
      </c>
      <c r="C584" s="19" t="s">
        <v>19</v>
      </c>
      <c r="D584" s="19" t="s">
        <v>2248</v>
      </c>
      <c r="E584" s="20" t="s">
        <v>2249</v>
      </c>
      <c r="F584" s="21"/>
      <c r="G584" s="19">
        <v>1.8</v>
      </c>
      <c r="H584" s="22"/>
      <c r="I584" s="27">
        <f t="shared" si="55"/>
        <v>1.8</v>
      </c>
      <c r="J584" s="28" t="s">
        <v>553</v>
      </c>
      <c r="K584" s="29">
        <f t="shared" si="53"/>
        <v>5.4</v>
      </c>
      <c r="L584" s="29">
        <f t="shared" si="54"/>
        <v>27</v>
      </c>
      <c r="M584" s="30"/>
      <c r="N584" s="40"/>
    </row>
    <row r="585" spans="1:14">
      <c r="A585" s="18">
        <v>580</v>
      </c>
      <c r="B585" s="19" t="s">
        <v>2250</v>
      </c>
      <c r="C585" s="19" t="s">
        <v>19</v>
      </c>
      <c r="D585" s="19" t="s">
        <v>2251</v>
      </c>
      <c r="E585" s="20" t="s">
        <v>2252</v>
      </c>
      <c r="F585" s="21"/>
      <c r="G585" s="19">
        <v>1.47</v>
      </c>
      <c r="H585" s="22"/>
      <c r="I585" s="27">
        <f t="shared" si="55"/>
        <v>1.47</v>
      </c>
      <c r="J585" s="28" t="s">
        <v>553</v>
      </c>
      <c r="K585" s="29">
        <f t="shared" si="53"/>
        <v>4.41</v>
      </c>
      <c r="L585" s="29">
        <f t="shared" si="54"/>
        <v>22.05</v>
      </c>
      <c r="M585" s="30"/>
      <c r="N585" s="40"/>
    </row>
    <row r="586" spans="1:14">
      <c r="A586" s="18">
        <v>581</v>
      </c>
      <c r="B586" s="19" t="s">
        <v>2253</v>
      </c>
      <c r="C586" s="19" t="s">
        <v>19</v>
      </c>
      <c r="D586" s="19" t="s">
        <v>2254</v>
      </c>
      <c r="E586" s="20" t="s">
        <v>2255</v>
      </c>
      <c r="F586" s="21"/>
      <c r="G586" s="19">
        <v>2.96</v>
      </c>
      <c r="H586" s="22"/>
      <c r="I586" s="27">
        <f t="shared" si="55"/>
        <v>2.96</v>
      </c>
      <c r="J586" s="28" t="s">
        <v>553</v>
      </c>
      <c r="K586" s="29">
        <f t="shared" si="53"/>
        <v>8.88</v>
      </c>
      <c r="L586" s="29">
        <f t="shared" si="54"/>
        <v>44.4</v>
      </c>
      <c r="M586" s="30"/>
      <c r="N586" s="40"/>
    </row>
    <row r="587" spans="1:14">
      <c r="A587" s="18">
        <v>582</v>
      </c>
      <c r="B587" s="19" t="s">
        <v>1148</v>
      </c>
      <c r="C587" s="19" t="s">
        <v>19</v>
      </c>
      <c r="D587" s="19" t="s">
        <v>2256</v>
      </c>
      <c r="E587" s="20" t="s">
        <v>2257</v>
      </c>
      <c r="F587" s="21"/>
      <c r="G587" s="19">
        <v>2.55</v>
      </c>
      <c r="H587" s="22"/>
      <c r="I587" s="27">
        <f t="shared" si="55"/>
        <v>2.55</v>
      </c>
      <c r="J587" s="28" t="s">
        <v>553</v>
      </c>
      <c r="K587" s="29">
        <f t="shared" si="53"/>
        <v>7.65</v>
      </c>
      <c r="L587" s="29">
        <f t="shared" si="54"/>
        <v>38.25</v>
      </c>
      <c r="M587" s="30"/>
      <c r="N587" s="40"/>
    </row>
    <row r="588" spans="1:14">
      <c r="A588" s="18">
        <v>583</v>
      </c>
      <c r="B588" s="19" t="s">
        <v>1441</v>
      </c>
      <c r="C588" s="19" t="s">
        <v>19</v>
      </c>
      <c r="D588" s="19" t="s">
        <v>2258</v>
      </c>
      <c r="E588" s="20" t="s">
        <v>2259</v>
      </c>
      <c r="F588" s="21"/>
      <c r="G588" s="19">
        <v>1.47</v>
      </c>
      <c r="H588" s="22"/>
      <c r="I588" s="27">
        <f t="shared" si="55"/>
        <v>1.47</v>
      </c>
      <c r="J588" s="28" t="s">
        <v>553</v>
      </c>
      <c r="K588" s="29">
        <f t="shared" si="53"/>
        <v>4.41</v>
      </c>
      <c r="L588" s="29">
        <f t="shared" si="54"/>
        <v>22.05</v>
      </c>
      <c r="M588" s="30"/>
      <c r="N588" s="40"/>
    </row>
    <row r="589" spans="1:14">
      <c r="A589" s="18">
        <v>584</v>
      </c>
      <c r="B589" s="19" t="s">
        <v>2260</v>
      </c>
      <c r="C589" s="19" t="s">
        <v>19</v>
      </c>
      <c r="D589" s="19" t="s">
        <v>2261</v>
      </c>
      <c r="E589" s="20" t="s">
        <v>2262</v>
      </c>
      <c r="F589" s="21"/>
      <c r="G589" s="19">
        <v>3.95</v>
      </c>
      <c r="H589" s="22"/>
      <c r="I589" s="27">
        <f t="shared" si="55"/>
        <v>3.95</v>
      </c>
      <c r="J589" s="28" t="s">
        <v>553</v>
      </c>
      <c r="K589" s="29">
        <f t="shared" si="53"/>
        <v>11.85</v>
      </c>
      <c r="L589" s="29">
        <f t="shared" si="54"/>
        <v>59.25</v>
      </c>
      <c r="M589" s="30"/>
      <c r="N589" s="40"/>
    </row>
    <row r="590" spans="1:14">
      <c r="A590" s="18">
        <v>585</v>
      </c>
      <c r="B590" s="19" t="s">
        <v>2263</v>
      </c>
      <c r="C590" s="19" t="s">
        <v>19</v>
      </c>
      <c r="D590" s="19" t="s">
        <v>2264</v>
      </c>
      <c r="E590" s="20" t="s">
        <v>2265</v>
      </c>
      <c r="F590" s="21"/>
      <c r="G590" s="19">
        <v>0.65</v>
      </c>
      <c r="H590" s="22"/>
      <c r="I590" s="27">
        <f t="shared" si="55"/>
        <v>0.65</v>
      </c>
      <c r="J590" s="28" t="s">
        <v>553</v>
      </c>
      <c r="K590" s="29">
        <f t="shared" si="53"/>
        <v>1.95</v>
      </c>
      <c r="L590" s="29">
        <f t="shared" si="54"/>
        <v>9.75</v>
      </c>
      <c r="M590" s="30"/>
      <c r="N590" s="40"/>
    </row>
    <row r="591" spans="1:14">
      <c r="A591" s="18">
        <v>586</v>
      </c>
      <c r="B591" s="19" t="s">
        <v>2266</v>
      </c>
      <c r="C591" s="19" t="s">
        <v>19</v>
      </c>
      <c r="D591" s="19" t="s">
        <v>2267</v>
      </c>
      <c r="E591" s="20" t="s">
        <v>2268</v>
      </c>
      <c r="F591" s="21"/>
      <c r="G591" s="19">
        <v>1.25</v>
      </c>
      <c r="H591" s="22"/>
      <c r="I591" s="27">
        <f t="shared" si="55"/>
        <v>1.25</v>
      </c>
      <c r="J591" s="28" t="s">
        <v>553</v>
      </c>
      <c r="K591" s="29">
        <f t="shared" si="53"/>
        <v>3.75</v>
      </c>
      <c r="L591" s="29">
        <f t="shared" si="54"/>
        <v>18.75</v>
      </c>
      <c r="M591" s="30"/>
      <c r="N591" s="40"/>
    </row>
    <row r="592" spans="1:14">
      <c r="A592" s="18">
        <v>587</v>
      </c>
      <c r="B592" s="19" t="s">
        <v>2269</v>
      </c>
      <c r="C592" s="19" t="s">
        <v>19</v>
      </c>
      <c r="D592" s="19" t="s">
        <v>2270</v>
      </c>
      <c r="E592" s="20" t="s">
        <v>2271</v>
      </c>
      <c r="F592" s="21"/>
      <c r="G592" s="19">
        <f>2.75+2.55</f>
        <v>5.3</v>
      </c>
      <c r="H592" s="22"/>
      <c r="I592" s="27">
        <f t="shared" si="55"/>
        <v>5.3</v>
      </c>
      <c r="J592" s="28" t="s">
        <v>553</v>
      </c>
      <c r="K592" s="29">
        <f t="shared" si="53"/>
        <v>15.9</v>
      </c>
      <c r="L592" s="29">
        <f t="shared" si="54"/>
        <v>79.5</v>
      </c>
      <c r="M592" s="30"/>
      <c r="N592" s="40"/>
    </row>
    <row r="593" spans="1:14">
      <c r="A593" s="18">
        <v>588</v>
      </c>
      <c r="B593" s="19" t="s">
        <v>2272</v>
      </c>
      <c r="C593" s="19" t="s">
        <v>2273</v>
      </c>
      <c r="D593" s="19" t="s">
        <v>2274</v>
      </c>
      <c r="E593" s="20" t="s">
        <v>2275</v>
      </c>
      <c r="F593" s="21"/>
      <c r="G593" s="19">
        <v>1.47</v>
      </c>
      <c r="H593" s="22"/>
      <c r="I593" s="27">
        <f t="shared" si="55"/>
        <v>1.47</v>
      </c>
      <c r="J593" s="28" t="s">
        <v>553</v>
      </c>
      <c r="K593" s="29">
        <f t="shared" si="53"/>
        <v>4.41</v>
      </c>
      <c r="L593" s="29">
        <f t="shared" si="54"/>
        <v>22.05</v>
      </c>
      <c r="M593" s="30"/>
      <c r="N593" s="40"/>
    </row>
    <row r="594" spans="1:14">
      <c r="A594" s="18">
        <v>589</v>
      </c>
      <c r="B594" s="19" t="s">
        <v>833</v>
      </c>
      <c r="C594" s="19" t="s">
        <v>19</v>
      </c>
      <c r="D594" s="19" t="s">
        <v>2276</v>
      </c>
      <c r="E594" s="20" t="s">
        <v>2277</v>
      </c>
      <c r="F594" s="21"/>
      <c r="G594" s="19">
        <v>1.64</v>
      </c>
      <c r="H594" s="22"/>
      <c r="I594" s="27">
        <f t="shared" si="55"/>
        <v>1.64</v>
      </c>
      <c r="J594" s="28" t="s">
        <v>553</v>
      </c>
      <c r="K594" s="29">
        <f t="shared" si="53"/>
        <v>4.92</v>
      </c>
      <c r="L594" s="29">
        <f t="shared" si="54"/>
        <v>24.6</v>
      </c>
      <c r="M594" s="30"/>
      <c r="N594" s="40"/>
    </row>
    <row r="595" spans="1:14">
      <c r="A595" s="18">
        <v>590</v>
      </c>
      <c r="B595" s="19" t="s">
        <v>2278</v>
      </c>
      <c r="C595" s="19" t="s">
        <v>19</v>
      </c>
      <c r="D595" s="19" t="s">
        <v>2279</v>
      </c>
      <c r="E595" s="20" t="s">
        <v>2280</v>
      </c>
      <c r="F595" s="21"/>
      <c r="G595" s="19">
        <v>3.68</v>
      </c>
      <c r="H595" s="22"/>
      <c r="I595" s="27">
        <f t="shared" si="55"/>
        <v>3.68</v>
      </c>
      <c r="J595" s="28" t="s">
        <v>553</v>
      </c>
      <c r="K595" s="29">
        <f t="shared" si="53"/>
        <v>11.04</v>
      </c>
      <c r="L595" s="29">
        <f t="shared" si="54"/>
        <v>55.2</v>
      </c>
      <c r="M595" s="30"/>
      <c r="N595" s="40"/>
    </row>
    <row r="596" spans="1:14">
      <c r="A596" s="18">
        <v>591</v>
      </c>
      <c r="B596" s="19" t="s">
        <v>2281</v>
      </c>
      <c r="C596" s="19" t="s">
        <v>19</v>
      </c>
      <c r="D596" s="19" t="s">
        <v>2282</v>
      </c>
      <c r="E596" s="20" t="s">
        <v>2283</v>
      </c>
      <c r="F596" s="21"/>
      <c r="G596" s="19">
        <v>3.18</v>
      </c>
      <c r="H596" s="22"/>
      <c r="I596" s="27">
        <f t="shared" si="55"/>
        <v>3.18</v>
      </c>
      <c r="J596" s="28" t="s">
        <v>553</v>
      </c>
      <c r="K596" s="29">
        <f t="shared" si="53"/>
        <v>9.54</v>
      </c>
      <c r="L596" s="29">
        <f t="shared" si="54"/>
        <v>47.7</v>
      </c>
      <c r="M596" s="30"/>
      <c r="N596" s="40"/>
    </row>
    <row r="597" spans="1:14">
      <c r="A597" s="18">
        <v>592</v>
      </c>
      <c r="B597" s="19" t="s">
        <v>2284</v>
      </c>
      <c r="C597" s="19" t="s">
        <v>19</v>
      </c>
      <c r="D597" s="19" t="s">
        <v>2285</v>
      </c>
      <c r="E597" s="20" t="s">
        <v>2286</v>
      </c>
      <c r="F597" s="21"/>
      <c r="G597" s="19">
        <v>1.21</v>
      </c>
      <c r="H597" s="22"/>
      <c r="I597" s="27">
        <f t="shared" si="55"/>
        <v>1.21</v>
      </c>
      <c r="J597" s="28" t="s">
        <v>553</v>
      </c>
      <c r="K597" s="29">
        <f t="shared" si="53"/>
        <v>3.63</v>
      </c>
      <c r="L597" s="29">
        <f t="shared" si="54"/>
        <v>18.15</v>
      </c>
      <c r="M597" s="30"/>
      <c r="N597" s="40"/>
    </row>
    <row r="598" spans="1:14">
      <c r="A598" s="18">
        <v>593</v>
      </c>
      <c r="B598" s="19" t="s">
        <v>2287</v>
      </c>
      <c r="C598" s="19" t="s">
        <v>19</v>
      </c>
      <c r="D598" s="19" t="s">
        <v>2288</v>
      </c>
      <c r="E598" s="20" t="s">
        <v>2289</v>
      </c>
      <c r="F598" s="21"/>
      <c r="G598" s="19">
        <v>3.12</v>
      </c>
      <c r="H598" s="22"/>
      <c r="I598" s="27">
        <f t="shared" si="55"/>
        <v>3.12</v>
      </c>
      <c r="J598" s="28" t="s">
        <v>553</v>
      </c>
      <c r="K598" s="29">
        <f t="shared" si="53"/>
        <v>9.36</v>
      </c>
      <c r="L598" s="29">
        <f t="shared" si="54"/>
        <v>46.8</v>
      </c>
      <c r="M598" s="30"/>
      <c r="N598" s="40"/>
    </row>
    <row r="599" spans="1:14">
      <c r="A599" s="18">
        <v>594</v>
      </c>
      <c r="B599" s="19" t="s">
        <v>2290</v>
      </c>
      <c r="C599" s="19" t="s">
        <v>19</v>
      </c>
      <c r="D599" s="19" t="s">
        <v>2291</v>
      </c>
      <c r="E599" s="20" t="s">
        <v>2292</v>
      </c>
      <c r="F599" s="21"/>
      <c r="G599" s="19">
        <v>3.46</v>
      </c>
      <c r="H599" s="22"/>
      <c r="I599" s="27">
        <f t="shared" si="55"/>
        <v>3.46</v>
      </c>
      <c r="J599" s="28" t="s">
        <v>553</v>
      </c>
      <c r="K599" s="29">
        <f t="shared" si="53"/>
        <v>10.38</v>
      </c>
      <c r="L599" s="29">
        <f t="shared" si="54"/>
        <v>51.9</v>
      </c>
      <c r="M599" s="30"/>
      <c r="N599" s="40"/>
    </row>
    <row r="600" spans="1:14">
      <c r="A600" s="18">
        <v>595</v>
      </c>
      <c r="B600" s="19" t="s">
        <v>1046</v>
      </c>
      <c r="C600" s="19" t="s">
        <v>19</v>
      </c>
      <c r="D600" s="19" t="s">
        <v>2293</v>
      </c>
      <c r="E600" s="20" t="s">
        <v>2294</v>
      </c>
      <c r="F600" s="21"/>
      <c r="G600" s="19">
        <v>5.93</v>
      </c>
      <c r="H600" s="22"/>
      <c r="I600" s="27">
        <f t="shared" si="55"/>
        <v>5.93</v>
      </c>
      <c r="J600" s="28" t="s">
        <v>553</v>
      </c>
      <c r="K600" s="29">
        <f t="shared" si="53"/>
        <v>17.79</v>
      </c>
      <c r="L600" s="29">
        <f t="shared" si="54"/>
        <v>88.95</v>
      </c>
      <c r="M600" s="30"/>
      <c r="N600" s="40"/>
    </row>
    <row r="601" spans="1:14">
      <c r="A601" s="18">
        <v>596</v>
      </c>
      <c r="B601" s="19" t="s">
        <v>1756</v>
      </c>
      <c r="C601" s="19" t="s">
        <v>19</v>
      </c>
      <c r="D601" s="19" t="s">
        <v>2295</v>
      </c>
      <c r="E601" s="20" t="s">
        <v>2296</v>
      </c>
      <c r="F601" s="21"/>
      <c r="G601" s="19">
        <v>0.98</v>
      </c>
      <c r="H601" s="22"/>
      <c r="I601" s="27">
        <f t="shared" si="55"/>
        <v>0.98</v>
      </c>
      <c r="J601" s="28" t="s">
        <v>553</v>
      </c>
      <c r="K601" s="29">
        <f t="shared" si="53"/>
        <v>2.94</v>
      </c>
      <c r="L601" s="29">
        <f t="shared" si="54"/>
        <v>14.7</v>
      </c>
      <c r="M601" s="30"/>
      <c r="N601" s="40"/>
    </row>
    <row r="602" spans="1:14">
      <c r="A602" s="18">
        <v>597</v>
      </c>
      <c r="B602" s="19" t="s">
        <v>1028</v>
      </c>
      <c r="C602" s="19" t="s">
        <v>19</v>
      </c>
      <c r="D602" s="19" t="s">
        <v>2297</v>
      </c>
      <c r="E602" s="20" t="s">
        <v>2298</v>
      </c>
      <c r="F602" s="21"/>
      <c r="G602" s="19">
        <v>3.46</v>
      </c>
      <c r="H602" s="22"/>
      <c r="I602" s="27">
        <f t="shared" si="55"/>
        <v>3.46</v>
      </c>
      <c r="J602" s="28" t="s">
        <v>553</v>
      </c>
      <c r="K602" s="29">
        <f t="shared" si="53"/>
        <v>10.38</v>
      </c>
      <c r="L602" s="29">
        <f t="shared" si="54"/>
        <v>51.9</v>
      </c>
      <c r="M602" s="30"/>
      <c r="N602" s="40"/>
    </row>
    <row r="603" spans="1:14">
      <c r="A603" s="18">
        <v>598</v>
      </c>
      <c r="B603" s="19" t="s">
        <v>2299</v>
      </c>
      <c r="C603" s="19" t="s">
        <v>19</v>
      </c>
      <c r="D603" s="19" t="s">
        <v>2300</v>
      </c>
      <c r="E603" s="20" t="s">
        <v>2301</v>
      </c>
      <c r="F603" s="21"/>
      <c r="G603" s="19">
        <v>1.98</v>
      </c>
      <c r="H603" s="22"/>
      <c r="I603" s="27">
        <f t="shared" si="55"/>
        <v>1.98</v>
      </c>
      <c r="J603" s="28" t="s">
        <v>553</v>
      </c>
      <c r="K603" s="29">
        <f t="shared" si="53"/>
        <v>5.94</v>
      </c>
      <c r="L603" s="29">
        <f t="shared" si="54"/>
        <v>29.7</v>
      </c>
      <c r="M603" s="30"/>
      <c r="N603" s="40"/>
    </row>
    <row r="604" spans="1:14">
      <c r="A604" s="18">
        <v>599</v>
      </c>
      <c r="B604" s="19" t="s">
        <v>2302</v>
      </c>
      <c r="C604" s="19" t="s">
        <v>19</v>
      </c>
      <c r="D604" s="19" t="s">
        <v>2303</v>
      </c>
      <c r="E604" s="20" t="s">
        <v>2304</v>
      </c>
      <c r="F604" s="21"/>
      <c r="G604" s="19">
        <v>3.46</v>
      </c>
      <c r="H604" s="22"/>
      <c r="I604" s="27">
        <f t="shared" si="55"/>
        <v>3.46</v>
      </c>
      <c r="J604" s="28" t="s">
        <v>553</v>
      </c>
      <c r="K604" s="29">
        <f t="shared" si="53"/>
        <v>10.38</v>
      </c>
      <c r="L604" s="29">
        <f t="shared" si="54"/>
        <v>51.9</v>
      </c>
      <c r="M604" s="30"/>
      <c r="N604" s="40"/>
    </row>
    <row r="605" spans="1:14">
      <c r="A605" s="18">
        <v>600</v>
      </c>
      <c r="B605" s="19" t="s">
        <v>2305</v>
      </c>
      <c r="C605" s="19" t="s">
        <v>19</v>
      </c>
      <c r="D605" s="19" t="s">
        <v>2306</v>
      </c>
      <c r="E605" s="20" t="s">
        <v>2307</v>
      </c>
      <c r="F605" s="21"/>
      <c r="G605" s="19">
        <v>2.96</v>
      </c>
      <c r="H605" s="22"/>
      <c r="I605" s="27">
        <f t="shared" si="55"/>
        <v>2.96</v>
      </c>
      <c r="J605" s="28" t="s">
        <v>553</v>
      </c>
      <c r="K605" s="29">
        <f t="shared" si="53"/>
        <v>8.88</v>
      </c>
      <c r="L605" s="29">
        <f t="shared" si="54"/>
        <v>44.4</v>
      </c>
      <c r="M605" s="30"/>
      <c r="N605" s="40"/>
    </row>
    <row r="606" spans="1:14">
      <c r="A606" s="18">
        <v>601</v>
      </c>
      <c r="B606" s="19" t="s">
        <v>1046</v>
      </c>
      <c r="C606" s="19" t="s">
        <v>19</v>
      </c>
      <c r="D606" s="19" t="s">
        <v>2308</v>
      </c>
      <c r="E606" s="20" t="s">
        <v>2309</v>
      </c>
      <c r="F606" s="21"/>
      <c r="G606" s="19">
        <v>4.38</v>
      </c>
      <c r="H606" s="22"/>
      <c r="I606" s="27">
        <f t="shared" si="55"/>
        <v>4.38</v>
      </c>
      <c r="J606" s="28" t="s">
        <v>553</v>
      </c>
      <c r="K606" s="29">
        <f t="shared" si="53"/>
        <v>13.14</v>
      </c>
      <c r="L606" s="29">
        <f t="shared" si="54"/>
        <v>65.7</v>
      </c>
      <c r="M606" s="30"/>
      <c r="N606" s="40"/>
    </row>
    <row r="607" spans="1:14">
      <c r="A607" s="18">
        <v>602</v>
      </c>
      <c r="B607" s="19" t="s">
        <v>2310</v>
      </c>
      <c r="C607" s="19" t="s">
        <v>19</v>
      </c>
      <c r="D607" s="19" t="s">
        <v>2311</v>
      </c>
      <c r="E607" s="20" t="s">
        <v>2312</v>
      </c>
      <c r="F607" s="21"/>
      <c r="G607" s="19">
        <v>1.45</v>
      </c>
      <c r="H607" s="22"/>
      <c r="I607" s="27">
        <f t="shared" si="55"/>
        <v>1.45</v>
      </c>
      <c r="J607" s="28" t="s">
        <v>553</v>
      </c>
      <c r="K607" s="29">
        <f t="shared" si="53"/>
        <v>4.35</v>
      </c>
      <c r="L607" s="29">
        <f t="shared" si="54"/>
        <v>21.75</v>
      </c>
      <c r="M607" s="30"/>
      <c r="N607" s="40"/>
    </row>
    <row r="608" spans="1:14">
      <c r="A608" s="18">
        <v>603</v>
      </c>
      <c r="B608" s="19" t="s">
        <v>2313</v>
      </c>
      <c r="C608" s="19" t="s">
        <v>19</v>
      </c>
      <c r="D608" s="19" t="s">
        <v>2314</v>
      </c>
      <c r="E608" s="20" t="s">
        <v>2315</v>
      </c>
      <c r="F608" s="21"/>
      <c r="G608" s="19">
        <v>4.87</v>
      </c>
      <c r="H608" s="22"/>
      <c r="I608" s="27">
        <f t="shared" si="55"/>
        <v>4.87</v>
      </c>
      <c r="J608" s="28" t="s">
        <v>553</v>
      </c>
      <c r="K608" s="29">
        <f t="shared" si="53"/>
        <v>14.61</v>
      </c>
      <c r="L608" s="29">
        <f t="shared" si="54"/>
        <v>73.05</v>
      </c>
      <c r="M608" s="30"/>
      <c r="N608" s="40"/>
    </row>
    <row r="609" spans="1:14">
      <c r="A609" s="18">
        <v>604</v>
      </c>
      <c r="B609" s="19" t="s">
        <v>2316</v>
      </c>
      <c r="C609" s="19" t="s">
        <v>19</v>
      </c>
      <c r="D609" s="19" t="s">
        <v>2317</v>
      </c>
      <c r="E609" s="20" t="s">
        <v>2318</v>
      </c>
      <c r="F609" s="21"/>
      <c r="G609" s="19">
        <v>2.43</v>
      </c>
      <c r="H609" s="22"/>
      <c r="I609" s="27">
        <f t="shared" si="55"/>
        <v>2.43</v>
      </c>
      <c r="J609" s="28" t="s">
        <v>553</v>
      </c>
      <c r="K609" s="29">
        <f t="shared" si="53"/>
        <v>7.29</v>
      </c>
      <c r="L609" s="29">
        <f t="shared" si="54"/>
        <v>36.45</v>
      </c>
      <c r="M609" s="30"/>
      <c r="N609" s="40"/>
    </row>
    <row r="610" spans="1:14">
      <c r="A610" s="18">
        <v>605</v>
      </c>
      <c r="B610" s="19" t="s">
        <v>2319</v>
      </c>
      <c r="C610" s="19" t="s">
        <v>19</v>
      </c>
      <c r="D610" s="19" t="s">
        <v>2320</v>
      </c>
      <c r="E610" s="20" t="s">
        <v>2321</v>
      </c>
      <c r="F610" s="21"/>
      <c r="G610" s="19">
        <v>0.95</v>
      </c>
      <c r="H610" s="22"/>
      <c r="I610" s="27">
        <f t="shared" si="55"/>
        <v>0.95</v>
      </c>
      <c r="J610" s="28" t="s">
        <v>553</v>
      </c>
      <c r="K610" s="29">
        <f t="shared" si="53"/>
        <v>2.85</v>
      </c>
      <c r="L610" s="29">
        <f t="shared" si="54"/>
        <v>14.25</v>
      </c>
      <c r="M610" s="30"/>
      <c r="N610" s="40"/>
    </row>
    <row r="611" spans="1:14">
      <c r="A611" s="18">
        <v>606</v>
      </c>
      <c r="B611" s="19" t="s">
        <v>1774</v>
      </c>
      <c r="C611" s="19" t="s">
        <v>19</v>
      </c>
      <c r="D611" s="19" t="s">
        <v>2322</v>
      </c>
      <c r="E611" s="20" t="s">
        <v>2323</v>
      </c>
      <c r="F611" s="21"/>
      <c r="G611" s="19">
        <v>0.95</v>
      </c>
      <c r="H611" s="22"/>
      <c r="I611" s="27">
        <f t="shared" si="55"/>
        <v>0.95</v>
      </c>
      <c r="J611" s="28" t="s">
        <v>553</v>
      </c>
      <c r="K611" s="29">
        <f t="shared" si="53"/>
        <v>2.85</v>
      </c>
      <c r="L611" s="29">
        <f t="shared" si="54"/>
        <v>14.25</v>
      </c>
      <c r="M611" s="30"/>
      <c r="N611" s="40"/>
    </row>
    <row r="612" spans="1:14">
      <c r="A612" s="18">
        <v>607</v>
      </c>
      <c r="B612" s="19" t="s">
        <v>2324</v>
      </c>
      <c r="C612" s="19" t="s">
        <v>19</v>
      </c>
      <c r="D612" s="19" t="s">
        <v>2325</v>
      </c>
      <c r="E612" s="20" t="s">
        <v>2326</v>
      </c>
      <c r="F612" s="21"/>
      <c r="G612" s="19">
        <v>3.39</v>
      </c>
      <c r="H612" s="22"/>
      <c r="I612" s="27">
        <f t="shared" si="55"/>
        <v>3.39</v>
      </c>
      <c r="J612" s="28" t="s">
        <v>553</v>
      </c>
      <c r="K612" s="29">
        <f t="shared" si="53"/>
        <v>10.17</v>
      </c>
      <c r="L612" s="29">
        <f t="shared" si="54"/>
        <v>50.85</v>
      </c>
      <c r="M612" s="30"/>
      <c r="N612" s="40"/>
    </row>
    <row r="613" spans="1:14">
      <c r="A613" s="18">
        <v>608</v>
      </c>
      <c r="B613" s="19" t="s">
        <v>2327</v>
      </c>
      <c r="C613" s="19" t="s">
        <v>19</v>
      </c>
      <c r="D613" s="19" t="s">
        <v>2328</v>
      </c>
      <c r="E613" s="20" t="s">
        <v>2329</v>
      </c>
      <c r="F613" s="21"/>
      <c r="G613" s="19">
        <v>0.95</v>
      </c>
      <c r="H613" s="22"/>
      <c r="I613" s="27">
        <f t="shared" si="55"/>
        <v>0.95</v>
      </c>
      <c r="J613" s="28" t="s">
        <v>553</v>
      </c>
      <c r="K613" s="29">
        <f t="shared" si="53"/>
        <v>2.85</v>
      </c>
      <c r="L613" s="29">
        <f t="shared" si="54"/>
        <v>14.25</v>
      </c>
      <c r="M613" s="30"/>
      <c r="N613" s="40"/>
    </row>
    <row r="614" spans="1:14">
      <c r="A614" s="18">
        <v>609</v>
      </c>
      <c r="B614" s="19" t="s">
        <v>2330</v>
      </c>
      <c r="C614" s="19" t="s">
        <v>19</v>
      </c>
      <c r="D614" s="19" t="s">
        <v>2331</v>
      </c>
      <c r="E614" s="20" t="s">
        <v>2332</v>
      </c>
      <c r="F614" s="21"/>
      <c r="G614" s="19">
        <v>2.43</v>
      </c>
      <c r="H614" s="22"/>
      <c r="I614" s="27">
        <f t="shared" si="55"/>
        <v>2.43</v>
      </c>
      <c r="J614" s="28" t="s">
        <v>553</v>
      </c>
      <c r="K614" s="29">
        <f t="shared" si="53"/>
        <v>7.29</v>
      </c>
      <c r="L614" s="29">
        <f t="shared" si="54"/>
        <v>36.45</v>
      </c>
      <c r="M614" s="30"/>
      <c r="N614" s="40"/>
    </row>
    <row r="615" spans="1:14">
      <c r="A615" s="18">
        <v>610</v>
      </c>
      <c r="B615" s="19" t="s">
        <v>2333</v>
      </c>
      <c r="C615" s="19" t="s">
        <v>19</v>
      </c>
      <c r="D615" s="19" t="s">
        <v>2334</v>
      </c>
      <c r="E615" s="20" t="s">
        <v>2335</v>
      </c>
      <c r="F615" s="21"/>
      <c r="G615" s="19">
        <v>0.95</v>
      </c>
      <c r="H615" s="22"/>
      <c r="I615" s="27">
        <f t="shared" si="55"/>
        <v>0.95</v>
      </c>
      <c r="J615" s="28" t="s">
        <v>553</v>
      </c>
      <c r="K615" s="29">
        <f t="shared" si="53"/>
        <v>2.85</v>
      </c>
      <c r="L615" s="29">
        <f t="shared" si="54"/>
        <v>14.25</v>
      </c>
      <c r="M615" s="30"/>
      <c r="N615" s="40"/>
    </row>
    <row r="616" spans="1:14">
      <c r="A616" s="18">
        <v>611</v>
      </c>
      <c r="B616" s="19" t="s">
        <v>2336</v>
      </c>
      <c r="C616" s="19" t="s">
        <v>19</v>
      </c>
      <c r="D616" s="19" t="s">
        <v>2337</v>
      </c>
      <c r="E616" s="20" t="s">
        <v>2338</v>
      </c>
      <c r="F616" s="21"/>
      <c r="G616" s="19">
        <v>0.49</v>
      </c>
      <c r="H616" s="22"/>
      <c r="I616" s="27">
        <f t="shared" si="55"/>
        <v>0.49</v>
      </c>
      <c r="J616" s="28" t="s">
        <v>553</v>
      </c>
      <c r="K616" s="29">
        <f t="shared" si="53"/>
        <v>1.47</v>
      </c>
      <c r="L616" s="29">
        <f t="shared" si="54"/>
        <v>7.35</v>
      </c>
      <c r="M616" s="30"/>
      <c r="N616" s="40"/>
    </row>
    <row r="617" spans="1:14">
      <c r="A617" s="18">
        <v>612</v>
      </c>
      <c r="B617" s="19" t="s">
        <v>1025</v>
      </c>
      <c r="C617" s="19" t="s">
        <v>19</v>
      </c>
      <c r="D617" s="19" t="s">
        <v>2339</v>
      </c>
      <c r="E617" s="20" t="s">
        <v>2340</v>
      </c>
      <c r="F617" s="21"/>
      <c r="G617" s="19">
        <v>3.42</v>
      </c>
      <c r="H617" s="22"/>
      <c r="I617" s="27">
        <f t="shared" si="55"/>
        <v>3.42</v>
      </c>
      <c r="J617" s="28" t="s">
        <v>553</v>
      </c>
      <c r="K617" s="29">
        <f t="shared" si="53"/>
        <v>10.26</v>
      </c>
      <c r="L617" s="29">
        <f t="shared" si="54"/>
        <v>51.3</v>
      </c>
      <c r="M617" s="30"/>
      <c r="N617" s="40"/>
    </row>
    <row r="618" spans="1:14">
      <c r="A618" s="18">
        <v>613</v>
      </c>
      <c r="B618" s="19" t="s">
        <v>2341</v>
      </c>
      <c r="C618" s="19" t="s">
        <v>19</v>
      </c>
      <c r="D618" s="19" t="s">
        <v>2342</v>
      </c>
      <c r="E618" s="20" t="s">
        <v>2343</v>
      </c>
      <c r="F618" s="21"/>
      <c r="G618" s="19">
        <v>2.43</v>
      </c>
      <c r="H618" s="22"/>
      <c r="I618" s="27">
        <f t="shared" si="55"/>
        <v>2.43</v>
      </c>
      <c r="J618" s="28" t="s">
        <v>553</v>
      </c>
      <c r="K618" s="29">
        <f t="shared" si="53"/>
        <v>7.29</v>
      </c>
      <c r="L618" s="29">
        <f t="shared" si="54"/>
        <v>36.45</v>
      </c>
      <c r="M618" s="30"/>
      <c r="N618" s="40"/>
    </row>
    <row r="619" spans="1:14">
      <c r="A619" s="18">
        <v>614</v>
      </c>
      <c r="B619" s="19" t="s">
        <v>2344</v>
      </c>
      <c r="C619" s="19" t="s">
        <v>19</v>
      </c>
      <c r="D619" s="19" t="s">
        <v>2345</v>
      </c>
      <c r="E619" s="20" t="s">
        <v>2346</v>
      </c>
      <c r="F619" s="21"/>
      <c r="G619" s="19">
        <v>2.41</v>
      </c>
      <c r="H619" s="22"/>
      <c r="I619" s="27">
        <f t="shared" si="55"/>
        <v>2.41</v>
      </c>
      <c r="J619" s="28" t="s">
        <v>553</v>
      </c>
      <c r="K619" s="29">
        <f t="shared" si="53"/>
        <v>7.23</v>
      </c>
      <c r="L619" s="29">
        <f t="shared" si="54"/>
        <v>36.15</v>
      </c>
      <c r="M619" s="30"/>
      <c r="N619" s="40"/>
    </row>
    <row r="620" spans="1:14">
      <c r="A620" s="18">
        <v>615</v>
      </c>
      <c r="B620" s="19" t="s">
        <v>2347</v>
      </c>
      <c r="C620" s="19" t="s">
        <v>19</v>
      </c>
      <c r="D620" s="19" t="s">
        <v>2348</v>
      </c>
      <c r="E620" s="20" t="s">
        <v>2349</v>
      </c>
      <c r="F620" s="21"/>
      <c r="G620" s="19">
        <v>1.93</v>
      </c>
      <c r="H620" s="22"/>
      <c r="I620" s="27">
        <f t="shared" si="55"/>
        <v>1.93</v>
      </c>
      <c r="J620" s="28" t="s">
        <v>553</v>
      </c>
      <c r="K620" s="29">
        <f t="shared" si="53"/>
        <v>5.79</v>
      </c>
      <c r="L620" s="29">
        <f t="shared" si="54"/>
        <v>28.95</v>
      </c>
      <c r="M620" s="30"/>
      <c r="N620" s="40"/>
    </row>
    <row r="621" spans="1:14">
      <c r="A621" s="18">
        <v>616</v>
      </c>
      <c r="B621" s="19" t="s">
        <v>2350</v>
      </c>
      <c r="C621" s="19" t="s">
        <v>19</v>
      </c>
      <c r="D621" s="19" t="s">
        <v>2351</v>
      </c>
      <c r="E621" s="20" t="s">
        <v>2352</v>
      </c>
      <c r="F621" s="21"/>
      <c r="G621" s="19">
        <v>1.43</v>
      </c>
      <c r="H621" s="22"/>
      <c r="I621" s="27">
        <f t="shared" si="55"/>
        <v>1.43</v>
      </c>
      <c r="J621" s="28" t="s">
        <v>553</v>
      </c>
      <c r="K621" s="29">
        <f t="shared" si="53"/>
        <v>4.29</v>
      </c>
      <c r="L621" s="29">
        <f t="shared" si="54"/>
        <v>21.45</v>
      </c>
      <c r="M621" s="30"/>
      <c r="N621" s="40"/>
    </row>
    <row r="622" spans="1:14">
      <c r="A622" s="18">
        <v>617</v>
      </c>
      <c r="B622" s="19" t="s">
        <v>2353</v>
      </c>
      <c r="C622" s="19" t="s">
        <v>19</v>
      </c>
      <c r="D622" s="19" t="s">
        <v>2354</v>
      </c>
      <c r="E622" s="20" t="s">
        <v>2355</v>
      </c>
      <c r="F622" s="21"/>
      <c r="G622" s="19">
        <v>1.45</v>
      </c>
      <c r="H622" s="22"/>
      <c r="I622" s="27">
        <f t="shared" si="55"/>
        <v>1.45</v>
      </c>
      <c r="J622" s="28" t="s">
        <v>553</v>
      </c>
      <c r="K622" s="29">
        <f t="shared" si="53"/>
        <v>4.35</v>
      </c>
      <c r="L622" s="29">
        <f t="shared" si="54"/>
        <v>21.75</v>
      </c>
      <c r="M622" s="30"/>
      <c r="N622" s="40"/>
    </row>
    <row r="623" spans="1:14">
      <c r="A623" s="18">
        <v>618</v>
      </c>
      <c r="B623" s="19" t="s">
        <v>2356</v>
      </c>
      <c r="C623" s="19" t="s">
        <v>19</v>
      </c>
      <c r="D623" s="19" t="s">
        <v>2357</v>
      </c>
      <c r="E623" s="20" t="s">
        <v>2358</v>
      </c>
      <c r="F623" s="21"/>
      <c r="G623" s="19">
        <v>1.2</v>
      </c>
      <c r="H623" s="22"/>
      <c r="I623" s="27">
        <f t="shared" si="55"/>
        <v>1.2</v>
      </c>
      <c r="J623" s="28" t="s">
        <v>553</v>
      </c>
      <c r="K623" s="29">
        <f t="shared" si="53"/>
        <v>3.6</v>
      </c>
      <c r="L623" s="29">
        <f t="shared" si="54"/>
        <v>18</v>
      </c>
      <c r="M623" s="30"/>
      <c r="N623" s="40"/>
    </row>
    <row r="624" spans="1:14">
      <c r="A624" s="18">
        <v>619</v>
      </c>
      <c r="B624" s="19" t="s">
        <v>2359</v>
      </c>
      <c r="C624" s="19" t="s">
        <v>19</v>
      </c>
      <c r="D624" s="19" t="s">
        <v>2360</v>
      </c>
      <c r="E624" s="20" t="s">
        <v>2361</v>
      </c>
      <c r="F624" s="21"/>
      <c r="G624" s="19">
        <v>2.89</v>
      </c>
      <c r="H624" s="22"/>
      <c r="I624" s="27">
        <f t="shared" si="55"/>
        <v>2.89</v>
      </c>
      <c r="J624" s="28" t="s">
        <v>553</v>
      </c>
      <c r="K624" s="29">
        <f t="shared" si="53"/>
        <v>8.67</v>
      </c>
      <c r="L624" s="29">
        <f t="shared" si="54"/>
        <v>43.35</v>
      </c>
      <c r="M624" s="30"/>
      <c r="N624" s="40"/>
    </row>
    <row r="625" spans="1:14">
      <c r="A625" s="18">
        <v>620</v>
      </c>
      <c r="B625" s="19" t="s">
        <v>2362</v>
      </c>
      <c r="C625" s="19" t="s">
        <v>19</v>
      </c>
      <c r="D625" s="19" t="s">
        <v>2363</v>
      </c>
      <c r="E625" s="20" t="s">
        <v>2364</v>
      </c>
      <c r="F625" s="21"/>
      <c r="G625" s="19">
        <v>1.56</v>
      </c>
      <c r="H625" s="22"/>
      <c r="I625" s="27">
        <f t="shared" si="55"/>
        <v>1.56</v>
      </c>
      <c r="J625" s="28" t="s">
        <v>553</v>
      </c>
      <c r="K625" s="29">
        <f t="shared" si="53"/>
        <v>4.68</v>
      </c>
      <c r="L625" s="29">
        <f t="shared" si="54"/>
        <v>23.4</v>
      </c>
      <c r="M625" s="30"/>
      <c r="N625" s="40"/>
    </row>
    <row r="626" spans="1:14">
      <c r="A626" s="18">
        <v>621</v>
      </c>
      <c r="B626" s="19" t="s">
        <v>2365</v>
      </c>
      <c r="C626" s="19" t="s">
        <v>19</v>
      </c>
      <c r="D626" s="19" t="s">
        <v>2366</v>
      </c>
      <c r="E626" s="20" t="s">
        <v>2367</v>
      </c>
      <c r="F626" s="21"/>
      <c r="G626" s="19">
        <v>2.65</v>
      </c>
      <c r="H626" s="22"/>
      <c r="I626" s="27">
        <f t="shared" si="55"/>
        <v>2.65</v>
      </c>
      <c r="J626" s="28" t="s">
        <v>553</v>
      </c>
      <c r="K626" s="29">
        <f t="shared" si="53"/>
        <v>7.95</v>
      </c>
      <c r="L626" s="29">
        <f t="shared" si="54"/>
        <v>39.75</v>
      </c>
      <c r="M626" s="30"/>
      <c r="N626" s="40"/>
    </row>
    <row r="627" spans="1:14">
      <c r="A627" s="18">
        <v>622</v>
      </c>
      <c r="B627" s="19" t="s">
        <v>2368</v>
      </c>
      <c r="C627" s="19" t="s">
        <v>19</v>
      </c>
      <c r="D627" s="19" t="s">
        <v>2369</v>
      </c>
      <c r="E627" s="20" t="s">
        <v>2370</v>
      </c>
      <c r="F627" s="21"/>
      <c r="G627" s="19">
        <v>2.65</v>
      </c>
      <c r="H627" s="22"/>
      <c r="I627" s="27">
        <f t="shared" si="55"/>
        <v>2.65</v>
      </c>
      <c r="J627" s="28" t="s">
        <v>553</v>
      </c>
      <c r="K627" s="29">
        <f t="shared" si="53"/>
        <v>7.95</v>
      </c>
      <c r="L627" s="29">
        <f t="shared" si="54"/>
        <v>39.75</v>
      </c>
      <c r="M627" s="30"/>
      <c r="N627" s="40"/>
    </row>
    <row r="628" spans="1:14">
      <c r="A628" s="18">
        <v>623</v>
      </c>
      <c r="B628" s="19" t="s">
        <v>2371</v>
      </c>
      <c r="C628" s="19" t="s">
        <v>19</v>
      </c>
      <c r="D628" s="19" t="s">
        <v>2372</v>
      </c>
      <c r="E628" s="20" t="s">
        <v>2373</v>
      </c>
      <c r="F628" s="21"/>
      <c r="G628" s="19">
        <v>3.85</v>
      </c>
      <c r="H628" s="22"/>
      <c r="I628" s="27">
        <f t="shared" si="55"/>
        <v>3.85</v>
      </c>
      <c r="J628" s="28" t="s">
        <v>553</v>
      </c>
      <c r="K628" s="29">
        <f t="shared" si="53"/>
        <v>11.55</v>
      </c>
      <c r="L628" s="29">
        <f t="shared" si="54"/>
        <v>57.75</v>
      </c>
      <c r="M628" s="30"/>
      <c r="N628" s="40"/>
    </row>
    <row r="629" spans="1:14">
      <c r="A629" s="18">
        <v>624</v>
      </c>
      <c r="B629" s="19" t="s">
        <v>2374</v>
      </c>
      <c r="C629" s="19" t="s">
        <v>19</v>
      </c>
      <c r="D629" s="19" t="s">
        <v>2375</v>
      </c>
      <c r="E629" s="20" t="s">
        <v>2376</v>
      </c>
      <c r="F629" s="21"/>
      <c r="G629" s="19">
        <v>4.67</v>
      </c>
      <c r="H629" s="22"/>
      <c r="I629" s="27">
        <f t="shared" si="55"/>
        <v>4.67</v>
      </c>
      <c r="J629" s="28" t="s">
        <v>553</v>
      </c>
      <c r="K629" s="29">
        <f t="shared" si="53"/>
        <v>14.01</v>
      </c>
      <c r="L629" s="29">
        <f t="shared" si="54"/>
        <v>70.05</v>
      </c>
      <c r="M629" s="30"/>
      <c r="N629" s="40"/>
    </row>
    <row r="630" s="44" customFormat="1" spans="1:14">
      <c r="A630" s="18">
        <v>625</v>
      </c>
      <c r="B630" s="19" t="s">
        <v>2377</v>
      </c>
      <c r="C630" s="19" t="s">
        <v>19</v>
      </c>
      <c r="D630" s="19" t="s">
        <v>2378</v>
      </c>
      <c r="E630" s="20" t="s">
        <v>2379</v>
      </c>
      <c r="F630" s="21"/>
      <c r="G630" s="19">
        <v>2.75</v>
      </c>
      <c r="H630" s="22"/>
      <c r="I630" s="27">
        <f t="shared" si="55"/>
        <v>2.75</v>
      </c>
      <c r="J630" s="28" t="s">
        <v>553</v>
      </c>
      <c r="K630" s="29">
        <f t="shared" si="53"/>
        <v>8.25</v>
      </c>
      <c r="L630" s="29">
        <f t="shared" si="54"/>
        <v>41.25</v>
      </c>
      <c r="M630" s="30"/>
      <c r="N630" s="40"/>
    </row>
    <row r="631" spans="1:14">
      <c r="A631" s="18">
        <v>626</v>
      </c>
      <c r="B631" s="19" t="s">
        <v>2380</v>
      </c>
      <c r="C631" s="19" t="s">
        <v>19</v>
      </c>
      <c r="D631" s="19" t="s">
        <v>2381</v>
      </c>
      <c r="E631" s="20" t="s">
        <v>2382</v>
      </c>
      <c r="F631" s="21"/>
      <c r="G631" s="19">
        <v>1.39</v>
      </c>
      <c r="H631" s="22"/>
      <c r="I631" s="27">
        <f t="shared" si="55"/>
        <v>1.39</v>
      </c>
      <c r="J631" s="28" t="s">
        <v>553</v>
      </c>
      <c r="K631" s="29">
        <f t="shared" si="53"/>
        <v>4.17</v>
      </c>
      <c r="L631" s="29">
        <f t="shared" si="54"/>
        <v>20.85</v>
      </c>
      <c r="M631" s="30"/>
      <c r="N631" s="40"/>
    </row>
    <row r="632" spans="1:14">
      <c r="A632" s="18">
        <v>627</v>
      </c>
      <c r="B632" s="19" t="s">
        <v>2383</v>
      </c>
      <c r="C632" s="19" t="s">
        <v>2384</v>
      </c>
      <c r="D632" s="19" t="s">
        <v>2385</v>
      </c>
      <c r="E632" s="20" t="s">
        <v>2386</v>
      </c>
      <c r="F632" s="21"/>
      <c r="G632" s="19">
        <v>1.16</v>
      </c>
      <c r="H632" s="22"/>
      <c r="I632" s="27">
        <f t="shared" si="55"/>
        <v>1.16</v>
      </c>
      <c r="J632" s="28" t="s">
        <v>553</v>
      </c>
      <c r="K632" s="29">
        <f t="shared" si="53"/>
        <v>3.48</v>
      </c>
      <c r="L632" s="29">
        <f t="shared" si="54"/>
        <v>17.4</v>
      </c>
      <c r="M632" s="30"/>
      <c r="N632" s="40"/>
    </row>
    <row r="633" s="44" customFormat="1" spans="1:14">
      <c r="A633" s="18">
        <v>628</v>
      </c>
      <c r="B633" s="19" t="s">
        <v>2387</v>
      </c>
      <c r="C633" s="19" t="s">
        <v>19</v>
      </c>
      <c r="D633" s="19" t="s">
        <v>2388</v>
      </c>
      <c r="E633" s="20" t="s">
        <v>2389</v>
      </c>
      <c r="F633" s="21"/>
      <c r="G633" s="19">
        <v>1.16</v>
      </c>
      <c r="H633" s="22"/>
      <c r="I633" s="27">
        <f t="shared" si="55"/>
        <v>1.16</v>
      </c>
      <c r="J633" s="28" t="s">
        <v>553</v>
      </c>
      <c r="K633" s="29">
        <f t="shared" si="53"/>
        <v>3.48</v>
      </c>
      <c r="L633" s="29">
        <f t="shared" si="54"/>
        <v>17.4</v>
      </c>
      <c r="M633" s="30"/>
      <c r="N633" s="40"/>
    </row>
    <row r="634" spans="1:14">
      <c r="A634" s="18">
        <v>629</v>
      </c>
      <c r="B634" s="19" t="s">
        <v>2390</v>
      </c>
      <c r="C634" s="19" t="s">
        <v>19</v>
      </c>
      <c r="D634" s="19" t="s">
        <v>2391</v>
      </c>
      <c r="E634" s="20" t="s">
        <v>2392</v>
      </c>
      <c r="F634" s="52"/>
      <c r="G634" s="19">
        <v>3.96</v>
      </c>
      <c r="H634" s="22"/>
      <c r="I634" s="27">
        <f t="shared" si="55"/>
        <v>3.96</v>
      </c>
      <c r="J634" s="28" t="s">
        <v>553</v>
      </c>
      <c r="K634" s="29">
        <f t="shared" si="53"/>
        <v>11.88</v>
      </c>
      <c r="L634" s="29">
        <f t="shared" si="54"/>
        <v>59.4</v>
      </c>
      <c r="M634" s="30"/>
      <c r="N634" s="40"/>
    </row>
    <row r="635" spans="1:14">
      <c r="A635" s="18">
        <v>630</v>
      </c>
      <c r="B635" s="19" t="s">
        <v>2393</v>
      </c>
      <c r="C635" s="19" t="s">
        <v>19</v>
      </c>
      <c r="D635" s="19" t="s">
        <v>2394</v>
      </c>
      <c r="E635" s="20" t="s">
        <v>2395</v>
      </c>
      <c r="F635" s="21"/>
      <c r="G635" s="19">
        <v>3.96</v>
      </c>
      <c r="H635" s="22"/>
      <c r="I635" s="27">
        <f t="shared" si="55"/>
        <v>3.96</v>
      </c>
      <c r="J635" s="28" t="s">
        <v>553</v>
      </c>
      <c r="K635" s="29">
        <f t="shared" si="53"/>
        <v>11.88</v>
      </c>
      <c r="L635" s="29">
        <f t="shared" si="54"/>
        <v>59.4</v>
      </c>
      <c r="M635" s="30"/>
      <c r="N635" s="40"/>
    </row>
    <row r="636" spans="1:14">
      <c r="A636" s="18">
        <v>631</v>
      </c>
      <c r="B636" s="19" t="s">
        <v>2396</v>
      </c>
      <c r="C636" s="19" t="s">
        <v>19</v>
      </c>
      <c r="D636" s="19" t="s">
        <v>2397</v>
      </c>
      <c r="E636" s="20" t="s">
        <v>2398</v>
      </c>
      <c r="F636" s="21"/>
      <c r="G636" s="19">
        <v>1.39</v>
      </c>
      <c r="H636" s="22"/>
      <c r="I636" s="27">
        <f t="shared" si="55"/>
        <v>1.39</v>
      </c>
      <c r="J636" s="28" t="s">
        <v>553</v>
      </c>
      <c r="K636" s="29">
        <f t="shared" si="53"/>
        <v>4.17</v>
      </c>
      <c r="L636" s="29">
        <f t="shared" si="54"/>
        <v>20.85</v>
      </c>
      <c r="M636" s="30"/>
      <c r="N636" s="40"/>
    </row>
    <row r="637" spans="1:14">
      <c r="A637" s="18">
        <v>632</v>
      </c>
      <c r="B637" s="19" t="s">
        <v>2399</v>
      </c>
      <c r="C637" s="19" t="s">
        <v>19</v>
      </c>
      <c r="D637" s="19" t="s">
        <v>2400</v>
      </c>
      <c r="E637" s="20" t="s">
        <v>2401</v>
      </c>
      <c r="F637" s="21"/>
      <c r="G637" s="19">
        <v>2.35</v>
      </c>
      <c r="H637" s="22"/>
      <c r="I637" s="27">
        <f t="shared" si="55"/>
        <v>2.35</v>
      </c>
      <c r="J637" s="28" t="s">
        <v>553</v>
      </c>
      <c r="K637" s="29">
        <f t="shared" si="53"/>
        <v>7.05</v>
      </c>
      <c r="L637" s="29">
        <f t="shared" si="54"/>
        <v>35.25</v>
      </c>
      <c r="M637" s="30"/>
      <c r="N637" s="40"/>
    </row>
    <row r="638" spans="1:14">
      <c r="A638" s="18">
        <v>633</v>
      </c>
      <c r="B638" s="19" t="s">
        <v>2402</v>
      </c>
      <c r="C638" s="19" t="s">
        <v>19</v>
      </c>
      <c r="D638" s="19" t="s">
        <v>2403</v>
      </c>
      <c r="E638" s="20" t="s">
        <v>2404</v>
      </c>
      <c r="F638" s="21"/>
      <c r="G638" s="19">
        <v>0.46</v>
      </c>
      <c r="H638" s="22"/>
      <c r="I638" s="27">
        <f t="shared" si="55"/>
        <v>0.46</v>
      </c>
      <c r="J638" s="28" t="s">
        <v>553</v>
      </c>
      <c r="K638" s="29">
        <f t="shared" si="53"/>
        <v>1.38</v>
      </c>
      <c r="L638" s="29">
        <f t="shared" si="54"/>
        <v>6.9</v>
      </c>
      <c r="M638" s="30"/>
      <c r="N638" s="40"/>
    </row>
    <row r="639" spans="1:14">
      <c r="A639" s="18">
        <v>634</v>
      </c>
      <c r="B639" s="19" t="s">
        <v>1230</v>
      </c>
      <c r="C639" s="19" t="s">
        <v>19</v>
      </c>
      <c r="D639" s="19" t="s">
        <v>2405</v>
      </c>
      <c r="E639" s="20" t="s">
        <v>2406</v>
      </c>
      <c r="F639" s="21"/>
      <c r="G639" s="19">
        <v>0.49</v>
      </c>
      <c r="H639" s="22"/>
      <c r="I639" s="27">
        <f t="shared" si="55"/>
        <v>0.49</v>
      </c>
      <c r="J639" s="28" t="s">
        <v>553</v>
      </c>
      <c r="K639" s="29">
        <f>I639*3</f>
        <v>1.47</v>
      </c>
      <c r="L639" s="29">
        <f>I639*15</f>
        <v>7.35</v>
      </c>
      <c r="M639" s="30"/>
      <c r="N639" s="40"/>
    </row>
    <row r="640" spans="1:14">
      <c r="A640" s="18">
        <v>635</v>
      </c>
      <c r="B640" s="19" t="s">
        <v>2407</v>
      </c>
      <c r="C640" s="19" t="s">
        <v>19</v>
      </c>
      <c r="D640" s="19" t="s">
        <v>2408</v>
      </c>
      <c r="E640" s="20" t="s">
        <v>2409</v>
      </c>
      <c r="F640" s="21"/>
      <c r="G640" s="19">
        <v>0.45</v>
      </c>
      <c r="H640" s="22"/>
      <c r="I640" s="27">
        <f t="shared" si="55"/>
        <v>0.45</v>
      </c>
      <c r="J640" s="28" t="s">
        <v>553</v>
      </c>
      <c r="K640" s="29">
        <f>I640*3</f>
        <v>1.35</v>
      </c>
      <c r="L640" s="29">
        <f>I640*15</f>
        <v>6.75</v>
      </c>
      <c r="M640" s="30"/>
      <c r="N640" s="40"/>
    </row>
    <row r="641" spans="1:14">
      <c r="A641" s="18">
        <v>636</v>
      </c>
      <c r="B641" s="19" t="s">
        <v>704</v>
      </c>
      <c r="C641" s="19" t="s">
        <v>19</v>
      </c>
      <c r="D641" s="19" t="s">
        <v>2410</v>
      </c>
      <c r="E641" s="20" t="s">
        <v>2411</v>
      </c>
      <c r="F641" s="21"/>
      <c r="G641" s="19">
        <v>3.28</v>
      </c>
      <c r="H641" s="22"/>
      <c r="I641" s="27">
        <f t="shared" ref="I641:I665" si="56">G641</f>
        <v>3.28</v>
      </c>
      <c r="J641" s="28" t="s">
        <v>553</v>
      </c>
      <c r="K641" s="29">
        <f t="shared" ref="K641:K665" si="57">I641*3</f>
        <v>9.84</v>
      </c>
      <c r="L641" s="29">
        <f t="shared" ref="L641:L665" si="58">I641*15</f>
        <v>49.2</v>
      </c>
      <c r="M641" s="30"/>
      <c r="N641" s="40"/>
    </row>
    <row r="642" spans="1:14">
      <c r="A642" s="18">
        <v>637</v>
      </c>
      <c r="B642" s="19" t="s">
        <v>2412</v>
      </c>
      <c r="C642" s="19" t="s">
        <v>19</v>
      </c>
      <c r="D642" s="19" t="s">
        <v>2413</v>
      </c>
      <c r="E642" s="20" t="s">
        <v>2414</v>
      </c>
      <c r="F642" s="21"/>
      <c r="G642" s="19">
        <v>1.86</v>
      </c>
      <c r="H642" s="22"/>
      <c r="I642" s="27">
        <f t="shared" si="56"/>
        <v>1.86</v>
      </c>
      <c r="J642" s="28" t="s">
        <v>553</v>
      </c>
      <c r="K642" s="29">
        <f t="shared" si="57"/>
        <v>5.58</v>
      </c>
      <c r="L642" s="29">
        <f t="shared" si="58"/>
        <v>27.9</v>
      </c>
      <c r="M642" s="30"/>
      <c r="N642" s="40"/>
    </row>
    <row r="643" spans="1:14">
      <c r="A643" s="18">
        <v>638</v>
      </c>
      <c r="B643" s="19" t="s">
        <v>2415</v>
      </c>
      <c r="C643" s="19" t="s">
        <v>19</v>
      </c>
      <c r="D643" s="19" t="s">
        <v>2416</v>
      </c>
      <c r="E643" s="20" t="s">
        <v>2417</v>
      </c>
      <c r="F643" s="21"/>
      <c r="G643" s="19">
        <v>3.26</v>
      </c>
      <c r="H643" s="22"/>
      <c r="I643" s="27">
        <f t="shared" si="56"/>
        <v>3.26</v>
      </c>
      <c r="J643" s="28" t="s">
        <v>553</v>
      </c>
      <c r="K643" s="29">
        <f t="shared" si="57"/>
        <v>9.78</v>
      </c>
      <c r="L643" s="29">
        <f t="shared" si="58"/>
        <v>48.9</v>
      </c>
      <c r="M643" s="30"/>
      <c r="N643" s="40"/>
    </row>
    <row r="644" spans="1:14">
      <c r="A644" s="18">
        <v>639</v>
      </c>
      <c r="B644" s="19" t="s">
        <v>2418</v>
      </c>
      <c r="C644" s="19" t="s">
        <v>19</v>
      </c>
      <c r="D644" s="19" t="s">
        <v>2419</v>
      </c>
      <c r="E644" s="20" t="s">
        <v>2420</v>
      </c>
      <c r="F644" s="21"/>
      <c r="G644" s="19">
        <v>1.39</v>
      </c>
      <c r="H644" s="22"/>
      <c r="I644" s="27">
        <f t="shared" si="56"/>
        <v>1.39</v>
      </c>
      <c r="J644" s="28" t="s">
        <v>553</v>
      </c>
      <c r="K644" s="29">
        <f t="shared" si="57"/>
        <v>4.17</v>
      </c>
      <c r="L644" s="29">
        <f t="shared" si="58"/>
        <v>20.85</v>
      </c>
      <c r="M644" s="30"/>
      <c r="N644" s="40"/>
    </row>
    <row r="645" spans="1:14">
      <c r="A645" s="18">
        <v>640</v>
      </c>
      <c r="B645" s="19" t="s">
        <v>2421</v>
      </c>
      <c r="C645" s="19" t="s">
        <v>19</v>
      </c>
      <c r="D645" s="19" t="s">
        <v>2422</v>
      </c>
      <c r="E645" s="20" t="s">
        <v>2423</v>
      </c>
      <c r="F645" s="21"/>
      <c r="G645" s="19">
        <v>1.86</v>
      </c>
      <c r="H645" s="22"/>
      <c r="I645" s="27">
        <f t="shared" si="56"/>
        <v>1.86</v>
      </c>
      <c r="J645" s="28" t="s">
        <v>553</v>
      </c>
      <c r="K645" s="29">
        <f t="shared" si="57"/>
        <v>5.58</v>
      </c>
      <c r="L645" s="29">
        <f t="shared" si="58"/>
        <v>27.9</v>
      </c>
      <c r="M645" s="30"/>
      <c r="N645" s="40"/>
    </row>
    <row r="646" s="1" customFormat="1" spans="1:14">
      <c r="A646" s="18">
        <v>641</v>
      </c>
      <c r="B646" s="19" t="s">
        <v>1046</v>
      </c>
      <c r="C646" s="19" t="s">
        <v>19</v>
      </c>
      <c r="D646" s="19" t="s">
        <v>2424</v>
      </c>
      <c r="E646" s="20" t="s">
        <v>2425</v>
      </c>
      <c r="F646" s="21"/>
      <c r="G646" s="19">
        <v>3.49</v>
      </c>
      <c r="H646" s="22"/>
      <c r="I646" s="27">
        <f t="shared" si="56"/>
        <v>3.49</v>
      </c>
      <c r="J646" s="28" t="s">
        <v>553</v>
      </c>
      <c r="K646" s="29">
        <f t="shared" si="57"/>
        <v>10.47</v>
      </c>
      <c r="L646" s="29">
        <f t="shared" si="58"/>
        <v>52.35</v>
      </c>
      <c r="M646" s="30"/>
      <c r="N646" s="40"/>
    </row>
    <row r="647" s="1" customFormat="1" spans="1:14">
      <c r="A647" s="18">
        <v>642</v>
      </c>
      <c r="B647" s="19" t="s">
        <v>2426</v>
      </c>
      <c r="C647" s="19" t="s">
        <v>19</v>
      </c>
      <c r="D647" s="19" t="s">
        <v>2427</v>
      </c>
      <c r="E647" s="20" t="s">
        <v>2428</v>
      </c>
      <c r="F647" s="21"/>
      <c r="G647" s="19">
        <f>1.39+2.79</f>
        <v>4.18</v>
      </c>
      <c r="H647" s="22"/>
      <c r="I647" s="27">
        <f t="shared" si="56"/>
        <v>4.18</v>
      </c>
      <c r="J647" s="28" t="s">
        <v>553</v>
      </c>
      <c r="K647" s="29">
        <f t="shared" si="57"/>
        <v>12.54</v>
      </c>
      <c r="L647" s="29">
        <f t="shared" si="58"/>
        <v>62.7</v>
      </c>
      <c r="M647" s="30"/>
      <c r="N647" s="40"/>
    </row>
    <row r="648" s="1" customFormat="1" spans="1:14">
      <c r="A648" s="18">
        <v>643</v>
      </c>
      <c r="B648" s="19" t="s">
        <v>2429</v>
      </c>
      <c r="C648" s="19" t="s">
        <v>19</v>
      </c>
      <c r="D648" s="19" t="s">
        <v>2430</v>
      </c>
      <c r="E648" s="20" t="s">
        <v>2431</v>
      </c>
      <c r="F648" s="21"/>
      <c r="G648" s="19">
        <v>0.91</v>
      </c>
      <c r="H648" s="22"/>
      <c r="I648" s="27">
        <f t="shared" si="56"/>
        <v>0.91</v>
      </c>
      <c r="J648" s="28" t="s">
        <v>553</v>
      </c>
      <c r="K648" s="29">
        <f t="shared" si="57"/>
        <v>2.73</v>
      </c>
      <c r="L648" s="29">
        <f t="shared" si="58"/>
        <v>13.65</v>
      </c>
      <c r="M648" s="30"/>
      <c r="N648" s="40"/>
    </row>
    <row r="649" s="1" customFormat="1" spans="1:14">
      <c r="A649" s="18">
        <v>644</v>
      </c>
      <c r="B649" s="19" t="s">
        <v>1210</v>
      </c>
      <c r="C649" s="19" t="s">
        <v>19</v>
      </c>
      <c r="D649" s="19" t="s">
        <v>2432</v>
      </c>
      <c r="E649" s="20" t="s">
        <v>2433</v>
      </c>
      <c r="F649" s="21"/>
      <c r="G649" s="19">
        <v>0.62</v>
      </c>
      <c r="H649" s="22"/>
      <c r="I649" s="27">
        <f t="shared" si="56"/>
        <v>0.62</v>
      </c>
      <c r="J649" s="28" t="s">
        <v>553</v>
      </c>
      <c r="K649" s="29">
        <f t="shared" si="57"/>
        <v>1.86</v>
      </c>
      <c r="L649" s="29">
        <f t="shared" si="58"/>
        <v>9.3</v>
      </c>
      <c r="M649" s="30"/>
      <c r="N649" s="40"/>
    </row>
    <row r="650" s="1" customFormat="1" spans="1:14">
      <c r="A650" s="18">
        <v>645</v>
      </c>
      <c r="B650" s="19" t="s">
        <v>2434</v>
      </c>
      <c r="C650" s="19" t="s">
        <v>19</v>
      </c>
      <c r="D650" s="19" t="s">
        <v>2435</v>
      </c>
      <c r="E650" s="20" t="s">
        <v>2436</v>
      </c>
      <c r="F650" s="21"/>
      <c r="G650" s="19">
        <v>3.7</v>
      </c>
      <c r="H650" s="22"/>
      <c r="I650" s="27">
        <f t="shared" si="56"/>
        <v>3.7</v>
      </c>
      <c r="J650" s="28" t="s">
        <v>553</v>
      </c>
      <c r="K650" s="29">
        <f t="shared" si="57"/>
        <v>11.1</v>
      </c>
      <c r="L650" s="29">
        <f t="shared" si="58"/>
        <v>55.5</v>
      </c>
      <c r="M650" s="30"/>
      <c r="N650" s="40"/>
    </row>
    <row r="651" s="1" customFormat="1" spans="1:14">
      <c r="A651" s="18">
        <v>646</v>
      </c>
      <c r="B651" s="19" t="s">
        <v>2437</v>
      </c>
      <c r="C651" s="19" t="s">
        <v>19</v>
      </c>
      <c r="D651" s="19" t="s">
        <v>2438</v>
      </c>
      <c r="E651" s="20" t="s">
        <v>2439</v>
      </c>
      <c r="F651" s="21"/>
      <c r="G651" s="19">
        <v>4.22</v>
      </c>
      <c r="H651" s="22"/>
      <c r="I651" s="27">
        <f t="shared" si="56"/>
        <v>4.22</v>
      </c>
      <c r="J651" s="28" t="s">
        <v>553</v>
      </c>
      <c r="K651" s="29">
        <f t="shared" si="57"/>
        <v>12.66</v>
      </c>
      <c r="L651" s="29">
        <f t="shared" si="58"/>
        <v>63.3</v>
      </c>
      <c r="M651" s="30"/>
      <c r="N651" s="40"/>
    </row>
    <row r="652" s="1" customFormat="1" spans="1:14">
      <c r="A652" s="18">
        <v>647</v>
      </c>
      <c r="B652" s="19" t="s">
        <v>2440</v>
      </c>
      <c r="C652" s="19" t="s">
        <v>19</v>
      </c>
      <c r="D652" s="19" t="s">
        <v>2441</v>
      </c>
      <c r="E652" s="20" t="s">
        <v>2442</v>
      </c>
      <c r="F652" s="21"/>
      <c r="G652" s="19">
        <v>3.52</v>
      </c>
      <c r="H652" s="22"/>
      <c r="I652" s="27">
        <f t="shared" si="56"/>
        <v>3.52</v>
      </c>
      <c r="J652" s="28" t="s">
        <v>553</v>
      </c>
      <c r="K652" s="29">
        <f t="shared" si="57"/>
        <v>10.56</v>
      </c>
      <c r="L652" s="29">
        <f t="shared" si="58"/>
        <v>52.8</v>
      </c>
      <c r="M652" s="30"/>
      <c r="N652" s="40"/>
    </row>
    <row r="653" s="1" customFormat="1" spans="1:14">
      <c r="A653" s="18">
        <v>648</v>
      </c>
      <c r="B653" s="19" t="s">
        <v>2443</v>
      </c>
      <c r="C653" s="19" t="s">
        <v>19</v>
      </c>
      <c r="D653" s="19" t="s">
        <v>2444</v>
      </c>
      <c r="E653" s="20" t="s">
        <v>2445</v>
      </c>
      <c r="F653" s="21"/>
      <c r="G653" s="19">
        <v>4.75</v>
      </c>
      <c r="H653" s="22"/>
      <c r="I653" s="27">
        <f t="shared" si="56"/>
        <v>4.75</v>
      </c>
      <c r="J653" s="28" t="s">
        <v>553</v>
      </c>
      <c r="K653" s="29">
        <f t="shared" si="57"/>
        <v>14.25</v>
      </c>
      <c r="L653" s="29">
        <f t="shared" si="58"/>
        <v>71.25</v>
      </c>
      <c r="M653" s="30"/>
      <c r="N653" s="40"/>
    </row>
    <row r="654" s="1" customFormat="1" spans="1:14">
      <c r="A654" s="18">
        <v>649</v>
      </c>
      <c r="B654" s="19" t="s">
        <v>2446</v>
      </c>
      <c r="C654" s="19" t="s">
        <v>19</v>
      </c>
      <c r="D654" s="19" t="s">
        <v>2447</v>
      </c>
      <c r="E654" s="20" t="s">
        <v>2448</v>
      </c>
      <c r="F654" s="21"/>
      <c r="G654" s="19">
        <v>2.11</v>
      </c>
      <c r="H654" s="22"/>
      <c r="I654" s="27">
        <f t="shared" si="56"/>
        <v>2.11</v>
      </c>
      <c r="J654" s="28" t="s">
        <v>553</v>
      </c>
      <c r="K654" s="29">
        <f t="shared" si="57"/>
        <v>6.33</v>
      </c>
      <c r="L654" s="29">
        <f t="shared" si="58"/>
        <v>31.65</v>
      </c>
      <c r="M654" s="30"/>
      <c r="N654" s="40"/>
    </row>
    <row r="655" s="1" customFormat="1" spans="1:14">
      <c r="A655" s="18">
        <v>650</v>
      </c>
      <c r="B655" s="19" t="s">
        <v>2449</v>
      </c>
      <c r="C655" s="19" t="s">
        <v>19</v>
      </c>
      <c r="D655" s="19" t="s">
        <v>2450</v>
      </c>
      <c r="E655" s="20" t="s">
        <v>2451</v>
      </c>
      <c r="F655" s="21"/>
      <c r="G655" s="19">
        <v>1.58</v>
      </c>
      <c r="H655" s="22"/>
      <c r="I655" s="27">
        <f t="shared" si="56"/>
        <v>1.58</v>
      </c>
      <c r="J655" s="28" t="s">
        <v>553</v>
      </c>
      <c r="K655" s="29">
        <f t="shared" si="57"/>
        <v>4.74</v>
      </c>
      <c r="L655" s="29">
        <f t="shared" si="58"/>
        <v>23.7</v>
      </c>
      <c r="M655" s="30"/>
      <c r="N655" s="40"/>
    </row>
    <row r="656" s="1" customFormat="1" spans="1:14">
      <c r="A656" s="18">
        <v>651</v>
      </c>
      <c r="B656" s="19" t="s">
        <v>857</v>
      </c>
      <c r="C656" s="19" t="s">
        <v>19</v>
      </c>
      <c r="D656" s="19" t="s">
        <v>2452</v>
      </c>
      <c r="E656" s="20" t="s">
        <v>2453</v>
      </c>
      <c r="F656" s="21"/>
      <c r="G656" s="19">
        <v>3.83</v>
      </c>
      <c r="H656" s="22"/>
      <c r="I656" s="27">
        <f t="shared" si="56"/>
        <v>3.83</v>
      </c>
      <c r="J656" s="28" t="s">
        <v>553</v>
      </c>
      <c r="K656" s="29">
        <f t="shared" si="57"/>
        <v>11.49</v>
      </c>
      <c r="L656" s="29">
        <f t="shared" si="58"/>
        <v>57.45</v>
      </c>
      <c r="M656" s="30"/>
      <c r="N656" s="40"/>
    </row>
    <row r="657" s="1" customFormat="1" spans="1:14">
      <c r="A657" s="18">
        <v>652</v>
      </c>
      <c r="B657" s="19" t="s">
        <v>2454</v>
      </c>
      <c r="C657" s="19" t="s">
        <v>19</v>
      </c>
      <c r="D657" s="19" t="s">
        <v>2455</v>
      </c>
      <c r="E657" s="20" t="s">
        <v>2456</v>
      </c>
      <c r="F657" s="21"/>
      <c r="G657" s="19">
        <v>3.7</v>
      </c>
      <c r="H657" s="22"/>
      <c r="I657" s="27">
        <f t="shared" si="56"/>
        <v>3.7</v>
      </c>
      <c r="J657" s="28" t="s">
        <v>553</v>
      </c>
      <c r="K657" s="29">
        <f t="shared" si="57"/>
        <v>11.1</v>
      </c>
      <c r="L657" s="29">
        <f t="shared" si="58"/>
        <v>55.5</v>
      </c>
      <c r="M657" s="30"/>
      <c r="N657" s="40"/>
    </row>
    <row r="658" s="1" customFormat="1" spans="1:14">
      <c r="A658" s="18">
        <v>653</v>
      </c>
      <c r="B658" s="19" t="s">
        <v>2457</v>
      </c>
      <c r="C658" s="19" t="s">
        <v>19</v>
      </c>
      <c r="D658" s="19" t="s">
        <v>2458</v>
      </c>
      <c r="E658" s="20" t="s">
        <v>2459</v>
      </c>
      <c r="F658" s="21"/>
      <c r="G658" s="19">
        <v>2.63</v>
      </c>
      <c r="H658" s="22"/>
      <c r="I658" s="27">
        <f t="shared" si="56"/>
        <v>2.63</v>
      </c>
      <c r="J658" s="28" t="s">
        <v>553</v>
      </c>
      <c r="K658" s="29">
        <f t="shared" si="57"/>
        <v>7.89</v>
      </c>
      <c r="L658" s="29">
        <f t="shared" si="58"/>
        <v>39.45</v>
      </c>
      <c r="M658" s="30"/>
      <c r="N658" s="40"/>
    </row>
    <row r="659" s="1" customFormat="1" spans="1:14">
      <c r="A659" s="18">
        <v>654</v>
      </c>
      <c r="B659" s="19" t="s">
        <v>2460</v>
      </c>
      <c r="C659" s="19" t="s">
        <v>19</v>
      </c>
      <c r="D659" s="19" t="s">
        <v>2461</v>
      </c>
      <c r="E659" s="20" t="s">
        <v>2462</v>
      </c>
      <c r="F659" s="21"/>
      <c r="G659" s="19">
        <v>2.63</v>
      </c>
      <c r="H659" s="22"/>
      <c r="I659" s="27">
        <f t="shared" si="56"/>
        <v>2.63</v>
      </c>
      <c r="J659" s="28" t="s">
        <v>553</v>
      </c>
      <c r="K659" s="29">
        <f t="shared" si="57"/>
        <v>7.89</v>
      </c>
      <c r="L659" s="29">
        <f t="shared" si="58"/>
        <v>39.45</v>
      </c>
      <c r="M659" s="30"/>
      <c r="N659" s="40"/>
    </row>
    <row r="660" s="1" customFormat="1" spans="1:14">
      <c r="A660" s="18">
        <v>655</v>
      </c>
      <c r="B660" s="19" t="s">
        <v>2463</v>
      </c>
      <c r="C660" s="19" t="s">
        <v>19</v>
      </c>
      <c r="D660" s="19" t="s">
        <v>2464</v>
      </c>
      <c r="E660" s="20" t="s">
        <v>2465</v>
      </c>
      <c r="F660" s="21"/>
      <c r="G660" s="19">
        <v>2.06</v>
      </c>
      <c r="H660" s="22"/>
      <c r="I660" s="27">
        <f t="shared" si="56"/>
        <v>2.06</v>
      </c>
      <c r="J660" s="28" t="s">
        <v>553</v>
      </c>
      <c r="K660" s="29">
        <f t="shared" si="57"/>
        <v>6.18</v>
      </c>
      <c r="L660" s="29">
        <f t="shared" si="58"/>
        <v>30.9</v>
      </c>
      <c r="M660" s="30"/>
      <c r="N660" s="40"/>
    </row>
    <row r="661" s="1" customFormat="1" spans="1:14">
      <c r="A661" s="18">
        <v>656</v>
      </c>
      <c r="B661" s="19" t="s">
        <v>1216</v>
      </c>
      <c r="C661" s="19" t="s">
        <v>19</v>
      </c>
      <c r="D661" s="19" t="s">
        <v>2466</v>
      </c>
      <c r="E661" s="20" t="s">
        <v>2467</v>
      </c>
      <c r="F661" s="21"/>
      <c r="G661" s="19">
        <v>1.58</v>
      </c>
      <c r="H661" s="22"/>
      <c r="I661" s="27">
        <f t="shared" si="56"/>
        <v>1.58</v>
      </c>
      <c r="J661" s="28" t="s">
        <v>553</v>
      </c>
      <c r="K661" s="29">
        <f t="shared" si="57"/>
        <v>4.74</v>
      </c>
      <c r="L661" s="29">
        <f t="shared" si="58"/>
        <v>23.7</v>
      </c>
      <c r="M661" s="30"/>
      <c r="N661" s="40"/>
    </row>
    <row r="662" s="1" customFormat="1" spans="1:14">
      <c r="A662" s="18">
        <v>657</v>
      </c>
      <c r="B662" s="19" t="s">
        <v>2468</v>
      </c>
      <c r="C662" s="19" t="s">
        <v>19</v>
      </c>
      <c r="D662" s="19" t="s">
        <v>2469</v>
      </c>
      <c r="E662" s="20" t="s">
        <v>2470</v>
      </c>
      <c r="F662" s="21"/>
      <c r="G662" s="19">
        <v>3.17</v>
      </c>
      <c r="H662" s="22"/>
      <c r="I662" s="27">
        <f t="shared" si="56"/>
        <v>3.17</v>
      </c>
      <c r="J662" s="28" t="s">
        <v>553</v>
      </c>
      <c r="K662" s="29">
        <f t="shared" si="57"/>
        <v>9.51</v>
      </c>
      <c r="L662" s="29">
        <f t="shared" si="58"/>
        <v>47.55</v>
      </c>
      <c r="M662" s="30"/>
      <c r="N662" s="40"/>
    </row>
    <row r="663" s="1" customFormat="1" spans="1:14">
      <c r="A663" s="18">
        <v>658</v>
      </c>
      <c r="B663" s="19" t="s">
        <v>2471</v>
      </c>
      <c r="C663" s="19" t="s">
        <v>19</v>
      </c>
      <c r="D663" s="19" t="s">
        <v>2472</v>
      </c>
      <c r="E663" s="20" t="s">
        <v>2473</v>
      </c>
      <c r="F663" s="21"/>
      <c r="G663" s="19">
        <v>1.03</v>
      </c>
      <c r="H663" s="22"/>
      <c r="I663" s="27">
        <f t="shared" si="56"/>
        <v>1.03</v>
      </c>
      <c r="J663" s="28" t="s">
        <v>553</v>
      </c>
      <c r="K663" s="29">
        <f t="shared" si="57"/>
        <v>3.09</v>
      </c>
      <c r="L663" s="29">
        <f t="shared" si="58"/>
        <v>15.45</v>
      </c>
      <c r="M663" s="30"/>
      <c r="N663" s="40"/>
    </row>
    <row r="664" s="1" customFormat="1" spans="1:14">
      <c r="A664" s="18">
        <v>659</v>
      </c>
      <c r="B664" s="19" t="s">
        <v>2474</v>
      </c>
      <c r="C664" s="19" t="s">
        <v>19</v>
      </c>
      <c r="D664" s="19" t="s">
        <v>2475</v>
      </c>
      <c r="E664" s="20" t="s">
        <v>2476</v>
      </c>
      <c r="F664" s="21"/>
      <c r="G664" s="19">
        <v>3.17</v>
      </c>
      <c r="H664" s="22"/>
      <c r="I664" s="27">
        <f t="shared" si="56"/>
        <v>3.17</v>
      </c>
      <c r="J664" s="28" t="s">
        <v>553</v>
      </c>
      <c r="K664" s="29">
        <f t="shared" si="57"/>
        <v>9.51</v>
      </c>
      <c r="L664" s="29">
        <f t="shared" si="58"/>
        <v>47.55</v>
      </c>
      <c r="M664" s="30"/>
      <c r="N664" s="40"/>
    </row>
    <row r="665" s="1" customFormat="1" spans="1:14">
      <c r="A665" s="18">
        <v>660</v>
      </c>
      <c r="B665" s="19" t="s">
        <v>839</v>
      </c>
      <c r="C665" s="19" t="s">
        <v>19</v>
      </c>
      <c r="D665" s="19" t="s">
        <v>2477</v>
      </c>
      <c r="E665" s="20" t="s">
        <v>2478</v>
      </c>
      <c r="F665" s="21"/>
      <c r="G665" s="19">
        <v>0.43</v>
      </c>
      <c r="H665" s="22"/>
      <c r="I665" s="27">
        <f t="shared" si="56"/>
        <v>0.43</v>
      </c>
      <c r="J665" s="28" t="s">
        <v>553</v>
      </c>
      <c r="K665" s="29">
        <f t="shared" si="57"/>
        <v>1.29</v>
      </c>
      <c r="L665" s="29">
        <f t="shared" si="58"/>
        <v>6.45</v>
      </c>
      <c r="M665" s="30"/>
      <c r="N665" s="40"/>
    </row>
    <row r="666" spans="1:14">
      <c r="A666" s="18">
        <v>661</v>
      </c>
      <c r="B666" s="19" t="s">
        <v>2479</v>
      </c>
      <c r="C666" s="19" t="s">
        <v>19</v>
      </c>
      <c r="D666" s="19" t="s">
        <v>2480</v>
      </c>
      <c r="E666" s="20" t="s">
        <v>2481</v>
      </c>
      <c r="F666" s="21"/>
      <c r="G666" s="19">
        <v>2.64</v>
      </c>
      <c r="H666" s="22"/>
      <c r="I666" s="27">
        <f t="shared" ref="I666:I685" si="59">G666</f>
        <v>2.64</v>
      </c>
      <c r="J666" s="28" t="s">
        <v>553</v>
      </c>
      <c r="K666" s="29">
        <f t="shared" ref="K666:K695" si="60">I666*3</f>
        <v>7.92</v>
      </c>
      <c r="L666" s="29">
        <f t="shared" ref="L666:L695" si="61">I666*15</f>
        <v>39.6</v>
      </c>
      <c r="M666" s="30"/>
      <c r="N666" s="40"/>
    </row>
    <row r="667" spans="1:14">
      <c r="A667" s="18">
        <v>662</v>
      </c>
      <c r="B667" s="19" t="s">
        <v>2482</v>
      </c>
      <c r="C667" s="19" t="s">
        <v>19</v>
      </c>
      <c r="D667" s="19" t="s">
        <v>2483</v>
      </c>
      <c r="E667" s="20" t="s">
        <v>2484</v>
      </c>
      <c r="F667" s="21"/>
      <c r="G667" s="19">
        <v>2.35</v>
      </c>
      <c r="H667" s="22"/>
      <c r="I667" s="27">
        <f t="shared" si="59"/>
        <v>2.35</v>
      </c>
      <c r="J667" s="28" t="s">
        <v>553</v>
      </c>
      <c r="K667" s="29">
        <f t="shared" si="60"/>
        <v>7.05</v>
      </c>
      <c r="L667" s="29">
        <f t="shared" si="61"/>
        <v>35.25</v>
      </c>
      <c r="M667" s="30"/>
      <c r="N667" s="40"/>
    </row>
    <row r="668" spans="1:14">
      <c r="A668" s="18">
        <v>663</v>
      </c>
      <c r="B668" s="19" t="s">
        <v>2485</v>
      </c>
      <c r="C668" s="19" t="s">
        <v>19</v>
      </c>
      <c r="D668" s="19" t="s">
        <v>2486</v>
      </c>
      <c r="E668" s="20" t="s">
        <v>2487</v>
      </c>
      <c r="F668" s="21"/>
      <c r="G668" s="19">
        <v>1.74</v>
      </c>
      <c r="H668" s="22"/>
      <c r="I668" s="27">
        <f t="shared" si="59"/>
        <v>1.74</v>
      </c>
      <c r="J668" s="28" t="s">
        <v>553</v>
      </c>
      <c r="K668" s="29">
        <f t="shared" si="60"/>
        <v>5.22</v>
      </c>
      <c r="L668" s="29">
        <f t="shared" si="61"/>
        <v>26.1</v>
      </c>
      <c r="M668" s="30"/>
      <c r="N668" s="40"/>
    </row>
    <row r="669" spans="1:14">
      <c r="A669" s="18">
        <v>664</v>
      </c>
      <c r="B669" s="19" t="s">
        <v>2488</v>
      </c>
      <c r="C669" s="19" t="s">
        <v>19</v>
      </c>
      <c r="D669" s="19" t="s">
        <v>2489</v>
      </c>
      <c r="E669" s="20" t="s">
        <v>2490</v>
      </c>
      <c r="F669" s="21"/>
      <c r="G669" s="19">
        <v>4.06</v>
      </c>
      <c r="H669" s="22"/>
      <c r="I669" s="27">
        <f t="shared" si="59"/>
        <v>4.06</v>
      </c>
      <c r="J669" s="28" t="s">
        <v>553</v>
      </c>
      <c r="K669" s="29">
        <f t="shared" si="60"/>
        <v>12.18</v>
      </c>
      <c r="L669" s="29">
        <f t="shared" si="61"/>
        <v>60.9</v>
      </c>
      <c r="M669" s="30"/>
      <c r="N669" s="40"/>
    </row>
    <row r="670" spans="1:14">
      <c r="A670" s="18">
        <v>665</v>
      </c>
      <c r="B670" s="19" t="s">
        <v>953</v>
      </c>
      <c r="C670" s="19" t="s">
        <v>19</v>
      </c>
      <c r="D670" s="19" t="s">
        <v>2491</v>
      </c>
      <c r="E670" s="20" t="s">
        <v>2492</v>
      </c>
      <c r="F670" s="21"/>
      <c r="G670" s="19">
        <v>3.48</v>
      </c>
      <c r="H670" s="22"/>
      <c r="I670" s="27">
        <f t="shared" si="59"/>
        <v>3.48</v>
      </c>
      <c r="J670" s="28" t="s">
        <v>553</v>
      </c>
      <c r="K670" s="29">
        <f t="shared" si="60"/>
        <v>10.44</v>
      </c>
      <c r="L670" s="29">
        <f t="shared" si="61"/>
        <v>52.2</v>
      </c>
      <c r="M670" s="30"/>
      <c r="N670" s="40"/>
    </row>
    <row r="671" spans="1:14">
      <c r="A671" s="18">
        <v>666</v>
      </c>
      <c r="B671" s="19" t="s">
        <v>2493</v>
      </c>
      <c r="C671" s="19" t="s">
        <v>19</v>
      </c>
      <c r="D671" s="19" t="s">
        <v>2494</v>
      </c>
      <c r="E671" s="20" t="s">
        <v>2495</v>
      </c>
      <c r="F671" s="21"/>
      <c r="G671" s="19">
        <v>2.78</v>
      </c>
      <c r="H671" s="22"/>
      <c r="I671" s="27">
        <f t="shared" si="59"/>
        <v>2.78</v>
      </c>
      <c r="J671" s="28" t="s">
        <v>553</v>
      </c>
      <c r="K671" s="29">
        <f t="shared" si="60"/>
        <v>8.34</v>
      </c>
      <c r="L671" s="29">
        <f t="shared" si="61"/>
        <v>41.7</v>
      </c>
      <c r="M671" s="30"/>
      <c r="N671" s="40"/>
    </row>
    <row r="672" spans="1:14">
      <c r="A672" s="18">
        <v>667</v>
      </c>
      <c r="B672" s="19" t="s">
        <v>2496</v>
      </c>
      <c r="C672" s="19" t="s">
        <v>19</v>
      </c>
      <c r="D672" s="19" t="s">
        <v>2497</v>
      </c>
      <c r="E672" s="20" t="s">
        <v>2498</v>
      </c>
      <c r="F672" s="21"/>
      <c r="G672" s="19">
        <v>2.95</v>
      </c>
      <c r="H672" s="22"/>
      <c r="I672" s="27">
        <f t="shared" si="59"/>
        <v>2.95</v>
      </c>
      <c r="J672" s="28" t="s">
        <v>553</v>
      </c>
      <c r="K672" s="29">
        <f t="shared" si="60"/>
        <v>8.85</v>
      </c>
      <c r="L672" s="29">
        <f t="shared" si="61"/>
        <v>44.25</v>
      </c>
      <c r="M672" s="30"/>
      <c r="N672" s="40"/>
    </row>
    <row r="673" spans="1:14">
      <c r="A673" s="18">
        <v>668</v>
      </c>
      <c r="B673" s="19" t="s">
        <v>1494</v>
      </c>
      <c r="C673" s="19" t="s">
        <v>19</v>
      </c>
      <c r="D673" s="19" t="s">
        <v>2499</v>
      </c>
      <c r="E673" s="20" t="s">
        <v>2500</v>
      </c>
      <c r="F673" s="21"/>
      <c r="G673" s="19">
        <v>4.18</v>
      </c>
      <c r="H673" s="22"/>
      <c r="I673" s="27">
        <f t="shared" si="59"/>
        <v>4.18</v>
      </c>
      <c r="J673" s="28" t="s">
        <v>553</v>
      </c>
      <c r="K673" s="29">
        <f t="shared" si="60"/>
        <v>12.54</v>
      </c>
      <c r="L673" s="29">
        <f t="shared" si="61"/>
        <v>62.7</v>
      </c>
      <c r="M673" s="30"/>
      <c r="N673" s="40"/>
    </row>
    <row r="674" spans="1:14">
      <c r="A674" s="18">
        <v>669</v>
      </c>
      <c r="B674" s="19" t="s">
        <v>2501</v>
      </c>
      <c r="C674" s="19" t="s">
        <v>19</v>
      </c>
      <c r="D674" s="19" t="s">
        <v>2502</v>
      </c>
      <c r="E674" s="20" t="s">
        <v>2503</v>
      </c>
      <c r="F674" s="21"/>
      <c r="G674" s="19">
        <v>2.38</v>
      </c>
      <c r="H674" s="22"/>
      <c r="I674" s="27">
        <f t="shared" si="59"/>
        <v>2.38</v>
      </c>
      <c r="J674" s="28" t="s">
        <v>553</v>
      </c>
      <c r="K674" s="29">
        <f t="shared" si="60"/>
        <v>7.14</v>
      </c>
      <c r="L674" s="29">
        <f t="shared" si="61"/>
        <v>35.7</v>
      </c>
      <c r="M674" s="30"/>
      <c r="N674" s="40"/>
    </row>
    <row r="675" spans="1:14">
      <c r="A675" s="18">
        <v>670</v>
      </c>
      <c r="B675" s="19" t="s">
        <v>2504</v>
      </c>
      <c r="C675" s="19" t="s">
        <v>19</v>
      </c>
      <c r="D675" s="19" t="s">
        <v>2505</v>
      </c>
      <c r="E675" s="20" t="s">
        <v>2506</v>
      </c>
      <c r="F675" s="21"/>
      <c r="G675" s="19">
        <v>2.9</v>
      </c>
      <c r="H675" s="22"/>
      <c r="I675" s="27">
        <f t="shared" si="59"/>
        <v>2.9</v>
      </c>
      <c r="J675" s="28" t="s">
        <v>553</v>
      </c>
      <c r="K675" s="29">
        <f t="shared" si="60"/>
        <v>8.7</v>
      </c>
      <c r="L675" s="29">
        <f t="shared" si="61"/>
        <v>43.5</v>
      </c>
      <c r="M675" s="30"/>
      <c r="N675" s="40"/>
    </row>
    <row r="676" spans="1:14">
      <c r="A676" s="18">
        <v>671</v>
      </c>
      <c r="B676" s="19" t="s">
        <v>1286</v>
      </c>
      <c r="C676" s="19" t="s">
        <v>19</v>
      </c>
      <c r="D676" s="19" t="s">
        <v>2507</v>
      </c>
      <c r="E676" s="20" t="s">
        <v>2508</v>
      </c>
      <c r="F676" s="21"/>
      <c r="G676" s="19">
        <v>2.38</v>
      </c>
      <c r="H676" s="22"/>
      <c r="I676" s="27">
        <f t="shared" si="59"/>
        <v>2.38</v>
      </c>
      <c r="J676" s="28" t="s">
        <v>553</v>
      </c>
      <c r="K676" s="29">
        <f t="shared" si="60"/>
        <v>7.14</v>
      </c>
      <c r="L676" s="29">
        <f t="shared" si="61"/>
        <v>35.7</v>
      </c>
      <c r="M676" s="30"/>
      <c r="N676" s="40"/>
    </row>
    <row r="677" spans="1:14">
      <c r="A677" s="18">
        <v>672</v>
      </c>
      <c r="B677" s="19" t="s">
        <v>1230</v>
      </c>
      <c r="C677" s="19" t="s">
        <v>19</v>
      </c>
      <c r="D677" s="19" t="s">
        <v>2509</v>
      </c>
      <c r="E677" s="20" t="s">
        <v>2510</v>
      </c>
      <c r="F677" s="21"/>
      <c r="G677" s="19">
        <v>2.69</v>
      </c>
      <c r="H677" s="22"/>
      <c r="I677" s="27">
        <f t="shared" si="59"/>
        <v>2.69</v>
      </c>
      <c r="J677" s="28" t="s">
        <v>553</v>
      </c>
      <c r="K677" s="29">
        <f t="shared" si="60"/>
        <v>8.07</v>
      </c>
      <c r="L677" s="29">
        <f t="shared" si="61"/>
        <v>40.35</v>
      </c>
      <c r="M677" s="30"/>
      <c r="N677" s="40"/>
    </row>
    <row r="678" spans="1:14">
      <c r="A678" s="18">
        <v>673</v>
      </c>
      <c r="B678" s="19" t="s">
        <v>2511</v>
      </c>
      <c r="C678" s="19" t="s">
        <v>19</v>
      </c>
      <c r="D678" s="19" t="s">
        <v>2512</v>
      </c>
      <c r="E678" s="20" t="s">
        <v>2513</v>
      </c>
      <c r="F678" s="21"/>
      <c r="G678" s="19">
        <v>2.32</v>
      </c>
      <c r="H678" s="22"/>
      <c r="I678" s="27">
        <f t="shared" si="59"/>
        <v>2.32</v>
      </c>
      <c r="J678" s="28" t="s">
        <v>553</v>
      </c>
      <c r="K678" s="29">
        <f t="shared" si="60"/>
        <v>6.96</v>
      </c>
      <c r="L678" s="29">
        <f t="shared" si="61"/>
        <v>34.8</v>
      </c>
      <c r="M678" s="30"/>
      <c r="N678" s="40"/>
    </row>
    <row r="679" spans="1:14">
      <c r="A679" s="18">
        <v>674</v>
      </c>
      <c r="B679" s="19" t="s">
        <v>2514</v>
      </c>
      <c r="C679" s="19" t="s">
        <v>19</v>
      </c>
      <c r="D679" s="19" t="s">
        <v>2515</v>
      </c>
      <c r="E679" s="20" t="s">
        <v>2516</v>
      </c>
      <c r="F679" s="21"/>
      <c r="G679" s="19">
        <v>1.16</v>
      </c>
      <c r="H679" s="22"/>
      <c r="I679" s="27">
        <f t="shared" si="59"/>
        <v>1.16</v>
      </c>
      <c r="J679" s="28" t="s">
        <v>553</v>
      </c>
      <c r="K679" s="29">
        <f t="shared" si="60"/>
        <v>3.48</v>
      </c>
      <c r="L679" s="29">
        <f t="shared" si="61"/>
        <v>17.4</v>
      </c>
      <c r="M679" s="30"/>
      <c r="N679" s="40"/>
    </row>
    <row r="680" spans="1:14">
      <c r="A680" s="18">
        <v>675</v>
      </c>
      <c r="B680" s="19" t="s">
        <v>2517</v>
      </c>
      <c r="C680" s="19" t="s">
        <v>19</v>
      </c>
      <c r="D680" s="19" t="s">
        <v>2518</v>
      </c>
      <c r="E680" s="20" t="s">
        <v>1446</v>
      </c>
      <c r="F680" s="21"/>
      <c r="G680" s="19">
        <v>7.21</v>
      </c>
      <c r="H680" s="22"/>
      <c r="I680" s="27">
        <f t="shared" si="59"/>
        <v>7.21</v>
      </c>
      <c r="J680" s="28" t="s">
        <v>553</v>
      </c>
      <c r="K680" s="29">
        <f t="shared" si="60"/>
        <v>21.63</v>
      </c>
      <c r="L680" s="29">
        <f t="shared" si="61"/>
        <v>108.15</v>
      </c>
      <c r="M680" s="30"/>
      <c r="N680" s="40"/>
    </row>
    <row r="681" spans="1:14">
      <c r="A681" s="18">
        <v>676</v>
      </c>
      <c r="B681" s="19" t="s">
        <v>1408</v>
      </c>
      <c r="C681" s="19" t="s">
        <v>19</v>
      </c>
      <c r="D681" s="19" t="s">
        <v>2519</v>
      </c>
      <c r="E681" s="20" t="s">
        <v>2520</v>
      </c>
      <c r="F681" s="21"/>
      <c r="G681" s="19">
        <v>6.06</v>
      </c>
      <c r="H681" s="22"/>
      <c r="I681" s="27">
        <f t="shared" si="59"/>
        <v>6.06</v>
      </c>
      <c r="J681" s="28" t="s">
        <v>553</v>
      </c>
      <c r="K681" s="29">
        <f t="shared" si="60"/>
        <v>18.18</v>
      </c>
      <c r="L681" s="29">
        <f t="shared" si="61"/>
        <v>90.9</v>
      </c>
      <c r="M681" s="30"/>
      <c r="N681" s="40"/>
    </row>
    <row r="682" spans="1:14">
      <c r="A682" s="18">
        <v>677</v>
      </c>
      <c r="B682" s="19" t="s">
        <v>2521</v>
      </c>
      <c r="C682" s="19" t="s">
        <v>19</v>
      </c>
      <c r="D682" s="19" t="s">
        <v>2522</v>
      </c>
      <c r="E682" s="20" t="s">
        <v>2523</v>
      </c>
      <c r="F682" s="21"/>
      <c r="G682" s="19">
        <v>2.9</v>
      </c>
      <c r="H682" s="22"/>
      <c r="I682" s="27">
        <f t="shared" si="59"/>
        <v>2.9</v>
      </c>
      <c r="J682" s="28" t="s">
        <v>553</v>
      </c>
      <c r="K682" s="29">
        <f t="shared" si="60"/>
        <v>8.7</v>
      </c>
      <c r="L682" s="29">
        <f t="shared" si="61"/>
        <v>43.5</v>
      </c>
      <c r="M682" s="30"/>
      <c r="N682" s="40"/>
    </row>
    <row r="683" spans="1:14">
      <c r="A683" s="18">
        <v>678</v>
      </c>
      <c r="B683" s="19" t="s">
        <v>2524</v>
      </c>
      <c r="C683" s="19" t="s">
        <v>19</v>
      </c>
      <c r="D683" s="19" t="s">
        <v>2525</v>
      </c>
      <c r="E683" s="20" t="s">
        <v>2526</v>
      </c>
      <c r="F683" s="21"/>
      <c r="G683" s="19">
        <v>6.32</v>
      </c>
      <c r="H683" s="22"/>
      <c r="I683" s="27">
        <f t="shared" si="59"/>
        <v>6.32</v>
      </c>
      <c r="J683" s="28" t="s">
        <v>553</v>
      </c>
      <c r="K683" s="29">
        <f t="shared" si="60"/>
        <v>18.96</v>
      </c>
      <c r="L683" s="29">
        <f t="shared" si="61"/>
        <v>94.8</v>
      </c>
      <c r="M683" s="30"/>
      <c r="N683" s="40"/>
    </row>
    <row r="684" spans="1:14">
      <c r="A684" s="18">
        <v>679</v>
      </c>
      <c r="B684" s="19" t="s">
        <v>2527</v>
      </c>
      <c r="C684" s="19" t="s">
        <v>19</v>
      </c>
      <c r="D684" s="19" t="s">
        <v>2528</v>
      </c>
      <c r="E684" s="20" t="s">
        <v>2529</v>
      </c>
      <c r="F684" s="21"/>
      <c r="G684" s="19">
        <v>2.83</v>
      </c>
      <c r="H684" s="22"/>
      <c r="I684" s="27">
        <f t="shared" si="59"/>
        <v>2.83</v>
      </c>
      <c r="J684" s="28" t="s">
        <v>553</v>
      </c>
      <c r="K684" s="29">
        <f t="shared" si="60"/>
        <v>8.49</v>
      </c>
      <c r="L684" s="29">
        <f t="shared" si="61"/>
        <v>42.45</v>
      </c>
      <c r="M684" s="30"/>
      <c r="N684" s="40"/>
    </row>
    <row r="685" spans="1:14">
      <c r="A685" s="18">
        <v>680</v>
      </c>
      <c r="B685" s="19" t="s">
        <v>2530</v>
      </c>
      <c r="C685" s="19" t="s">
        <v>19</v>
      </c>
      <c r="D685" s="19" t="s">
        <v>2531</v>
      </c>
      <c r="E685" s="20" t="s">
        <v>2532</v>
      </c>
      <c r="F685" s="21"/>
      <c r="G685" s="19">
        <v>0.95</v>
      </c>
      <c r="H685" s="22"/>
      <c r="I685" s="27">
        <f t="shared" si="59"/>
        <v>0.95</v>
      </c>
      <c r="J685" s="28" t="s">
        <v>553</v>
      </c>
      <c r="K685" s="29">
        <f t="shared" si="60"/>
        <v>2.85</v>
      </c>
      <c r="L685" s="29">
        <f t="shared" si="61"/>
        <v>14.25</v>
      </c>
      <c r="M685" s="30"/>
      <c r="N685" s="40"/>
    </row>
    <row r="686" spans="1:14">
      <c r="A686" s="18">
        <v>681</v>
      </c>
      <c r="B686" s="19" t="s">
        <v>2533</v>
      </c>
      <c r="C686" s="19" t="s">
        <v>19</v>
      </c>
      <c r="D686" s="19" t="s">
        <v>2534</v>
      </c>
      <c r="E686" s="20" t="s">
        <v>2535</v>
      </c>
      <c r="F686" s="21"/>
      <c r="G686" s="19">
        <v>3.29</v>
      </c>
      <c r="H686" s="22"/>
      <c r="I686" s="27">
        <f t="shared" ref="I686:I698" si="62">G686</f>
        <v>3.29</v>
      </c>
      <c r="J686" s="28" t="s">
        <v>553</v>
      </c>
      <c r="K686" s="29">
        <f t="shared" ref="K686:K698" si="63">I686*3</f>
        <v>9.87</v>
      </c>
      <c r="L686" s="29">
        <f t="shared" ref="L686:L698" si="64">I686*15</f>
        <v>49.35</v>
      </c>
      <c r="M686" s="30"/>
      <c r="N686" s="40"/>
    </row>
    <row r="687" spans="1:14">
      <c r="A687" s="18">
        <v>682</v>
      </c>
      <c r="B687" s="19" t="s">
        <v>2536</v>
      </c>
      <c r="C687" s="19" t="s">
        <v>19</v>
      </c>
      <c r="D687" s="19" t="s">
        <v>2537</v>
      </c>
      <c r="E687" s="20" t="s">
        <v>2538</v>
      </c>
      <c r="F687" s="21"/>
      <c r="G687" s="19">
        <v>3.02</v>
      </c>
      <c r="H687" s="22"/>
      <c r="I687" s="27">
        <f t="shared" si="62"/>
        <v>3.02</v>
      </c>
      <c r="J687" s="28" t="s">
        <v>553</v>
      </c>
      <c r="K687" s="29">
        <f t="shared" si="63"/>
        <v>9.06</v>
      </c>
      <c r="L687" s="29">
        <f t="shared" si="64"/>
        <v>45.3</v>
      </c>
      <c r="M687" s="30"/>
      <c r="N687" s="40"/>
    </row>
    <row r="688" spans="1:14">
      <c r="A688" s="18">
        <v>683</v>
      </c>
      <c r="B688" s="19" t="s">
        <v>2539</v>
      </c>
      <c r="C688" s="19" t="s">
        <v>19</v>
      </c>
      <c r="D688" s="19" t="s">
        <v>2540</v>
      </c>
      <c r="E688" s="20" t="s">
        <v>2541</v>
      </c>
      <c r="F688" s="21"/>
      <c r="G688" s="19">
        <v>0.94</v>
      </c>
      <c r="H688" s="22"/>
      <c r="I688" s="27">
        <f t="shared" si="62"/>
        <v>0.94</v>
      </c>
      <c r="J688" s="28" t="s">
        <v>553</v>
      </c>
      <c r="K688" s="29">
        <f t="shared" si="63"/>
        <v>2.82</v>
      </c>
      <c r="L688" s="29">
        <f t="shared" si="64"/>
        <v>14.1</v>
      </c>
      <c r="M688" s="30"/>
      <c r="N688" s="40"/>
    </row>
    <row r="689" spans="1:14">
      <c r="A689" s="18">
        <v>684</v>
      </c>
      <c r="B689" s="19" t="s">
        <v>2542</v>
      </c>
      <c r="C689" s="19" t="s">
        <v>19</v>
      </c>
      <c r="D689" s="19" t="s">
        <v>2543</v>
      </c>
      <c r="E689" s="20" t="s">
        <v>2544</v>
      </c>
      <c r="F689" s="21"/>
      <c r="G689" s="19">
        <v>2.16</v>
      </c>
      <c r="H689" s="22"/>
      <c r="I689" s="27">
        <f t="shared" si="62"/>
        <v>2.16</v>
      </c>
      <c r="J689" s="28" t="s">
        <v>553</v>
      </c>
      <c r="K689" s="29">
        <f t="shared" si="63"/>
        <v>6.48</v>
      </c>
      <c r="L689" s="29">
        <f t="shared" si="64"/>
        <v>32.4</v>
      </c>
      <c r="M689" s="30"/>
      <c r="N689" s="40"/>
    </row>
    <row r="690" spans="1:14">
      <c r="A690" s="18">
        <v>685</v>
      </c>
      <c r="B690" s="19" t="s">
        <v>2545</v>
      </c>
      <c r="C690" s="19" t="s">
        <v>19</v>
      </c>
      <c r="D690" s="19" t="s">
        <v>2546</v>
      </c>
      <c r="E690" s="20" t="s">
        <v>2547</v>
      </c>
      <c r="F690" s="21"/>
      <c r="G690" s="19">
        <v>1.25</v>
      </c>
      <c r="H690" s="22"/>
      <c r="I690" s="27">
        <f t="shared" si="62"/>
        <v>1.25</v>
      </c>
      <c r="J690" s="28" t="s">
        <v>553</v>
      </c>
      <c r="K690" s="29">
        <f t="shared" si="63"/>
        <v>3.75</v>
      </c>
      <c r="L690" s="29">
        <f t="shared" si="64"/>
        <v>18.75</v>
      </c>
      <c r="M690" s="30"/>
      <c r="N690" s="40"/>
    </row>
    <row r="691" spans="1:14">
      <c r="A691" s="18">
        <v>686</v>
      </c>
      <c r="B691" s="19" t="s">
        <v>2548</v>
      </c>
      <c r="C691" s="19" t="s">
        <v>19</v>
      </c>
      <c r="D691" s="19" t="s">
        <v>2549</v>
      </c>
      <c r="E691" s="20" t="s">
        <v>2550</v>
      </c>
      <c r="F691" s="21"/>
      <c r="G691" s="19">
        <v>3.01</v>
      </c>
      <c r="H691" s="22"/>
      <c r="I691" s="27">
        <f t="shared" si="62"/>
        <v>3.01</v>
      </c>
      <c r="J691" s="28" t="s">
        <v>553</v>
      </c>
      <c r="K691" s="29">
        <f t="shared" si="63"/>
        <v>9.03</v>
      </c>
      <c r="L691" s="29">
        <f t="shared" si="64"/>
        <v>45.15</v>
      </c>
      <c r="M691" s="30"/>
      <c r="N691" s="40"/>
    </row>
    <row r="692" spans="1:14">
      <c r="A692" s="18">
        <v>687</v>
      </c>
      <c r="B692" s="19" t="s">
        <v>2551</v>
      </c>
      <c r="C692" s="19" t="s">
        <v>19</v>
      </c>
      <c r="D692" s="19" t="s">
        <v>2552</v>
      </c>
      <c r="E692" s="20" t="s">
        <v>2553</v>
      </c>
      <c r="F692" s="21"/>
      <c r="G692" s="19">
        <v>3.94</v>
      </c>
      <c r="H692" s="22"/>
      <c r="I692" s="27">
        <f t="shared" si="62"/>
        <v>3.94</v>
      </c>
      <c r="J692" s="28" t="s">
        <v>553</v>
      </c>
      <c r="K692" s="29">
        <f t="shared" si="63"/>
        <v>11.82</v>
      </c>
      <c r="L692" s="29">
        <f t="shared" si="64"/>
        <v>59.1</v>
      </c>
      <c r="M692" s="30"/>
      <c r="N692" s="40"/>
    </row>
    <row r="693" spans="1:14">
      <c r="A693" s="18">
        <v>688</v>
      </c>
      <c r="B693" s="19" t="s">
        <v>2554</v>
      </c>
      <c r="C693" s="19" t="s">
        <v>19</v>
      </c>
      <c r="D693" s="19" t="s">
        <v>2555</v>
      </c>
      <c r="E693" s="20" t="s">
        <v>2556</v>
      </c>
      <c r="F693" s="21"/>
      <c r="G693" s="19">
        <v>1.04</v>
      </c>
      <c r="H693" s="22"/>
      <c r="I693" s="27">
        <f t="shared" si="62"/>
        <v>1.04</v>
      </c>
      <c r="J693" s="28" t="s">
        <v>553</v>
      </c>
      <c r="K693" s="29">
        <f t="shared" si="63"/>
        <v>3.12</v>
      </c>
      <c r="L693" s="29">
        <f t="shared" si="64"/>
        <v>15.6</v>
      </c>
      <c r="M693" s="30"/>
      <c r="N693" s="40"/>
    </row>
    <row r="694" spans="1:14">
      <c r="A694" s="18">
        <v>689</v>
      </c>
      <c r="B694" s="19" t="s">
        <v>2557</v>
      </c>
      <c r="C694" s="19" t="s">
        <v>19</v>
      </c>
      <c r="D694" s="19" t="s">
        <v>2558</v>
      </c>
      <c r="E694" s="20" t="s">
        <v>2559</v>
      </c>
      <c r="F694" s="21"/>
      <c r="G694" s="19">
        <v>0.89</v>
      </c>
      <c r="H694" s="22"/>
      <c r="I694" s="27">
        <f t="shared" si="62"/>
        <v>0.89</v>
      </c>
      <c r="J694" s="28" t="s">
        <v>553</v>
      </c>
      <c r="K694" s="29">
        <f t="shared" si="63"/>
        <v>2.67</v>
      </c>
      <c r="L694" s="29">
        <f t="shared" si="64"/>
        <v>13.35</v>
      </c>
      <c r="M694" s="30"/>
      <c r="N694" s="40"/>
    </row>
    <row r="695" spans="1:14">
      <c r="A695" s="18">
        <v>690</v>
      </c>
      <c r="B695" s="19" t="s">
        <v>2560</v>
      </c>
      <c r="C695" s="19" t="s">
        <v>19</v>
      </c>
      <c r="D695" s="19" t="s">
        <v>2561</v>
      </c>
      <c r="E695" s="20" t="s">
        <v>2562</v>
      </c>
      <c r="F695" s="21"/>
      <c r="G695" s="19">
        <v>0.53</v>
      </c>
      <c r="H695" s="22"/>
      <c r="I695" s="27">
        <f t="shared" si="62"/>
        <v>0.53</v>
      </c>
      <c r="J695" s="28" t="s">
        <v>553</v>
      </c>
      <c r="K695" s="29">
        <f t="shared" si="63"/>
        <v>1.59</v>
      </c>
      <c r="L695" s="29">
        <f t="shared" si="64"/>
        <v>7.95</v>
      </c>
      <c r="M695" s="30"/>
      <c r="N695" s="40"/>
    </row>
    <row r="696" spans="1:14">
      <c r="A696" s="18">
        <v>691</v>
      </c>
      <c r="B696" s="19" t="s">
        <v>2563</v>
      </c>
      <c r="C696" s="19" t="s">
        <v>19</v>
      </c>
      <c r="D696" s="19" t="s">
        <v>2564</v>
      </c>
      <c r="E696" s="70" t="s">
        <v>2565</v>
      </c>
      <c r="F696" s="33"/>
      <c r="G696" s="19">
        <v>1.25</v>
      </c>
      <c r="H696" s="22"/>
      <c r="I696" s="27">
        <f t="shared" si="62"/>
        <v>1.25</v>
      </c>
      <c r="J696" s="28" t="s">
        <v>553</v>
      </c>
      <c r="K696" s="29">
        <f t="shared" si="63"/>
        <v>3.75</v>
      </c>
      <c r="L696" s="29">
        <f t="shared" si="64"/>
        <v>18.75</v>
      </c>
      <c r="M696" s="30"/>
      <c r="N696" s="42"/>
    </row>
    <row r="697" spans="1:14">
      <c r="A697" s="18">
        <v>692</v>
      </c>
      <c r="B697" s="19" t="s">
        <v>1022</v>
      </c>
      <c r="C697" s="19" t="s">
        <v>19</v>
      </c>
      <c r="D697" s="19" t="s">
        <v>2566</v>
      </c>
      <c r="E697" s="70" t="s">
        <v>2567</v>
      </c>
      <c r="F697" s="68"/>
      <c r="G697" s="19">
        <v>2.19</v>
      </c>
      <c r="H697" s="42"/>
      <c r="I697" s="27">
        <f t="shared" si="62"/>
        <v>2.19</v>
      </c>
      <c r="J697" s="28" t="s">
        <v>553</v>
      </c>
      <c r="K697" s="29">
        <f t="shared" si="63"/>
        <v>6.57</v>
      </c>
      <c r="L697" s="29">
        <f t="shared" si="64"/>
        <v>32.85</v>
      </c>
      <c r="M697" s="22"/>
      <c r="N697" s="42"/>
    </row>
    <row r="698" spans="1:14">
      <c r="A698" s="18" t="s">
        <v>17</v>
      </c>
      <c r="B698" s="68"/>
      <c r="C698" s="71" t="s">
        <v>179</v>
      </c>
      <c r="D698" s="33" t="s">
        <v>180</v>
      </c>
      <c r="E698" s="33" t="s">
        <v>181</v>
      </c>
      <c r="F698" s="68"/>
      <c r="G698" s="42">
        <f>SUM(G6:G697)</f>
        <v>1671.08</v>
      </c>
      <c r="H698" s="42"/>
      <c r="I698" s="27">
        <f t="shared" si="62"/>
        <v>1671.08</v>
      </c>
      <c r="J698" s="28" t="s">
        <v>553</v>
      </c>
      <c r="K698" s="29">
        <f t="shared" si="63"/>
        <v>5013.24000000001</v>
      </c>
      <c r="L698" s="29">
        <f t="shared" si="64"/>
        <v>25066.2</v>
      </c>
      <c r="M698" s="22"/>
      <c r="N698" s="42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413"/>
  <sheetViews>
    <sheetView zoomScaleSheetLayoutView="60" topLeftCell="A6" workbookViewId="0">
      <selection activeCell="O20" sqref="O20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3" customWidth="1"/>
    <col min="5" max="5" width="12.3333333333333" style="3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2568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23" t="s">
        <v>2</v>
      </c>
      <c r="K3" s="23"/>
      <c r="L3" s="11"/>
      <c r="M3" s="23"/>
      <c r="N3" s="23"/>
    </row>
    <row r="4" customHeight="1" spans="1:1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15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18">
        <v>1</v>
      </c>
      <c r="B6" s="19" t="s">
        <v>2569</v>
      </c>
      <c r="C6" s="19" t="s">
        <v>19</v>
      </c>
      <c r="D6" s="19" t="s">
        <v>2570</v>
      </c>
      <c r="E6" s="20" t="s">
        <v>2571</v>
      </c>
      <c r="F6" s="21"/>
      <c r="G6" s="19">
        <v>1.14</v>
      </c>
      <c r="H6" s="42"/>
      <c r="I6" s="27">
        <f t="shared" ref="I6:I69" si="0">G6</f>
        <v>1.14</v>
      </c>
      <c r="J6" s="28" t="s">
        <v>2572</v>
      </c>
      <c r="K6" s="29">
        <f t="shared" ref="K6:K69" si="1">I6*3</f>
        <v>3.42</v>
      </c>
      <c r="L6" s="29">
        <f t="shared" ref="L6:L69" si="2">I6*15</f>
        <v>17.1</v>
      </c>
      <c r="M6" s="30"/>
      <c r="N6" s="40"/>
    </row>
    <row r="7" s="1" customFormat="1" spans="1:14">
      <c r="A7" s="18">
        <v>2</v>
      </c>
      <c r="B7" s="19" t="s">
        <v>2573</v>
      </c>
      <c r="C7" s="19" t="s">
        <v>19</v>
      </c>
      <c r="D7" s="19" t="s">
        <v>2574</v>
      </c>
      <c r="E7" s="20" t="s">
        <v>2575</v>
      </c>
      <c r="F7" s="21"/>
      <c r="G7" s="19">
        <v>1</v>
      </c>
      <c r="H7" s="42"/>
      <c r="I7" s="27">
        <f t="shared" si="0"/>
        <v>1</v>
      </c>
      <c r="J7" s="28" t="s">
        <v>2572</v>
      </c>
      <c r="K7" s="29">
        <f t="shared" si="1"/>
        <v>3</v>
      </c>
      <c r="L7" s="29">
        <f t="shared" si="2"/>
        <v>15</v>
      </c>
      <c r="M7" s="30"/>
      <c r="N7" s="40"/>
    </row>
    <row r="8" s="1" customFormat="1" spans="1:14">
      <c r="A8" s="18">
        <v>3</v>
      </c>
      <c r="B8" s="19" t="s">
        <v>2576</v>
      </c>
      <c r="C8" s="19" t="s">
        <v>19</v>
      </c>
      <c r="D8" s="19" t="s">
        <v>2577</v>
      </c>
      <c r="E8" s="20" t="s">
        <v>2578</v>
      </c>
      <c r="F8" s="21"/>
      <c r="G8" s="19">
        <v>1.65</v>
      </c>
      <c r="H8" s="42"/>
      <c r="I8" s="27">
        <f t="shared" si="0"/>
        <v>1.65</v>
      </c>
      <c r="J8" s="28" t="s">
        <v>2572</v>
      </c>
      <c r="K8" s="29">
        <f t="shared" si="1"/>
        <v>4.95</v>
      </c>
      <c r="L8" s="29">
        <f t="shared" si="2"/>
        <v>24.75</v>
      </c>
      <c r="M8" s="30"/>
      <c r="N8" s="40"/>
    </row>
    <row r="9" s="1" customFormat="1" spans="1:14">
      <c r="A9" s="18">
        <v>4</v>
      </c>
      <c r="B9" s="19" t="s">
        <v>2579</v>
      </c>
      <c r="C9" s="19" t="s">
        <v>19</v>
      </c>
      <c r="D9" s="19" t="s">
        <v>2580</v>
      </c>
      <c r="E9" s="20" t="s">
        <v>2581</v>
      </c>
      <c r="F9" s="21"/>
      <c r="G9" s="19">
        <v>1.65</v>
      </c>
      <c r="H9" s="42"/>
      <c r="I9" s="27">
        <f t="shared" si="0"/>
        <v>1.65</v>
      </c>
      <c r="J9" s="28" t="s">
        <v>2572</v>
      </c>
      <c r="K9" s="29">
        <f t="shared" si="1"/>
        <v>4.95</v>
      </c>
      <c r="L9" s="29">
        <f t="shared" si="2"/>
        <v>24.75</v>
      </c>
      <c r="M9" s="30"/>
      <c r="N9" s="40"/>
    </row>
    <row r="10" s="1" customFormat="1" spans="1:14">
      <c r="A10" s="18">
        <v>5</v>
      </c>
      <c r="B10" s="19" t="s">
        <v>2582</v>
      </c>
      <c r="C10" s="19" t="s">
        <v>19</v>
      </c>
      <c r="D10" s="19" t="s">
        <v>2583</v>
      </c>
      <c r="E10" s="20" t="s">
        <v>2584</v>
      </c>
      <c r="F10" s="21"/>
      <c r="G10" s="19">
        <v>3.01</v>
      </c>
      <c r="H10" s="42"/>
      <c r="I10" s="27">
        <f t="shared" si="0"/>
        <v>3.01</v>
      </c>
      <c r="J10" s="28" t="s">
        <v>2572</v>
      </c>
      <c r="K10" s="29">
        <f t="shared" si="1"/>
        <v>9.03</v>
      </c>
      <c r="L10" s="29">
        <f t="shared" si="2"/>
        <v>45.15</v>
      </c>
      <c r="M10" s="30"/>
      <c r="N10" s="40"/>
    </row>
    <row r="11" s="1" customFormat="1" spans="1:14">
      <c r="A11" s="18">
        <v>6</v>
      </c>
      <c r="B11" s="19" t="s">
        <v>2585</v>
      </c>
      <c r="C11" s="19" t="s">
        <v>19</v>
      </c>
      <c r="D11" s="19" t="s">
        <v>2586</v>
      </c>
      <c r="E11" s="20" t="s">
        <v>2587</v>
      </c>
      <c r="F11" s="21"/>
      <c r="G11" s="19">
        <v>2.3</v>
      </c>
      <c r="H11" s="42"/>
      <c r="I11" s="27">
        <f t="shared" si="0"/>
        <v>2.3</v>
      </c>
      <c r="J11" s="28" t="s">
        <v>2572</v>
      </c>
      <c r="K11" s="29">
        <f t="shared" si="1"/>
        <v>6.9</v>
      </c>
      <c r="L11" s="29">
        <f t="shared" si="2"/>
        <v>34.5</v>
      </c>
      <c r="M11" s="30"/>
      <c r="N11" s="40"/>
    </row>
    <row r="12" s="1" customFormat="1" spans="1:14">
      <c r="A12" s="18">
        <v>7</v>
      </c>
      <c r="B12" s="19" t="s">
        <v>2588</v>
      </c>
      <c r="C12" s="19" t="s">
        <v>19</v>
      </c>
      <c r="D12" s="19" t="s">
        <v>2589</v>
      </c>
      <c r="E12" s="20" t="s">
        <v>2590</v>
      </c>
      <c r="F12" s="21"/>
      <c r="G12" s="19">
        <v>2.14</v>
      </c>
      <c r="H12" s="42"/>
      <c r="I12" s="27">
        <f t="shared" si="0"/>
        <v>2.14</v>
      </c>
      <c r="J12" s="28" t="s">
        <v>2572</v>
      </c>
      <c r="K12" s="29">
        <f t="shared" si="1"/>
        <v>6.42</v>
      </c>
      <c r="L12" s="29">
        <f t="shared" si="2"/>
        <v>32.1</v>
      </c>
      <c r="M12" s="30"/>
      <c r="N12" s="40"/>
    </row>
    <row r="13" s="1" customFormat="1" spans="1:14">
      <c r="A13" s="18">
        <v>8</v>
      </c>
      <c r="B13" s="19" t="s">
        <v>2591</v>
      </c>
      <c r="C13" s="19" t="s">
        <v>19</v>
      </c>
      <c r="D13" s="19" t="s">
        <v>2592</v>
      </c>
      <c r="E13" s="20" t="s">
        <v>2593</v>
      </c>
      <c r="F13" s="21"/>
      <c r="G13" s="19">
        <v>0.93</v>
      </c>
      <c r="H13" s="42"/>
      <c r="I13" s="27">
        <f t="shared" si="0"/>
        <v>0.93</v>
      </c>
      <c r="J13" s="28" t="s">
        <v>2572</v>
      </c>
      <c r="K13" s="29">
        <f t="shared" si="1"/>
        <v>2.79</v>
      </c>
      <c r="L13" s="29">
        <f t="shared" si="2"/>
        <v>13.95</v>
      </c>
      <c r="M13" s="30"/>
      <c r="N13" s="40"/>
    </row>
    <row r="14" s="1" customFormat="1" spans="1:14">
      <c r="A14" s="18">
        <v>9</v>
      </c>
      <c r="B14" s="19" t="s">
        <v>2594</v>
      </c>
      <c r="C14" s="19" t="s">
        <v>19</v>
      </c>
      <c r="D14" s="19" t="s">
        <v>2595</v>
      </c>
      <c r="E14" s="20" t="s">
        <v>2596</v>
      </c>
      <c r="F14" s="21"/>
      <c r="G14" s="19">
        <v>5.25</v>
      </c>
      <c r="H14" s="42"/>
      <c r="I14" s="27">
        <f t="shared" si="0"/>
        <v>5.25</v>
      </c>
      <c r="J14" s="28" t="s">
        <v>2572</v>
      </c>
      <c r="K14" s="29">
        <f t="shared" si="1"/>
        <v>15.75</v>
      </c>
      <c r="L14" s="29">
        <f t="shared" si="2"/>
        <v>78.75</v>
      </c>
      <c r="M14" s="30"/>
      <c r="N14" s="40"/>
    </row>
    <row r="15" s="1" customFormat="1" spans="1:14">
      <c r="A15" s="18">
        <v>10</v>
      </c>
      <c r="B15" s="19" t="s">
        <v>2597</v>
      </c>
      <c r="C15" s="19" t="s">
        <v>19</v>
      </c>
      <c r="D15" s="19" t="s">
        <v>2598</v>
      </c>
      <c r="E15" s="20" t="s">
        <v>2599</v>
      </c>
      <c r="F15" s="21"/>
      <c r="G15" s="19">
        <v>1.78</v>
      </c>
      <c r="H15" s="42"/>
      <c r="I15" s="27">
        <f t="shared" si="0"/>
        <v>1.78</v>
      </c>
      <c r="J15" s="28" t="s">
        <v>2572</v>
      </c>
      <c r="K15" s="29">
        <f t="shared" si="1"/>
        <v>5.34</v>
      </c>
      <c r="L15" s="29">
        <f t="shared" si="2"/>
        <v>26.7</v>
      </c>
      <c r="M15" s="30"/>
      <c r="N15" s="40"/>
    </row>
    <row r="16" s="1" customFormat="1" spans="1:14">
      <c r="A16" s="18">
        <v>11</v>
      </c>
      <c r="B16" s="19" t="s">
        <v>2600</v>
      </c>
      <c r="C16" s="19" t="s">
        <v>947</v>
      </c>
      <c r="D16" s="19" t="s">
        <v>2601</v>
      </c>
      <c r="E16" s="20" t="s">
        <v>2602</v>
      </c>
      <c r="F16" s="21"/>
      <c r="G16" s="19">
        <v>1.96</v>
      </c>
      <c r="H16" s="42"/>
      <c r="I16" s="27">
        <f t="shared" si="0"/>
        <v>1.96</v>
      </c>
      <c r="J16" s="28" t="s">
        <v>2572</v>
      </c>
      <c r="K16" s="29">
        <f t="shared" si="1"/>
        <v>5.88</v>
      </c>
      <c r="L16" s="29">
        <f t="shared" si="2"/>
        <v>29.4</v>
      </c>
      <c r="M16" s="30"/>
      <c r="N16" s="40"/>
    </row>
    <row r="17" s="1" customFormat="1" spans="1:14">
      <c r="A17" s="18">
        <v>12</v>
      </c>
      <c r="B17" s="19" t="s">
        <v>2603</v>
      </c>
      <c r="C17" s="19" t="s">
        <v>19</v>
      </c>
      <c r="D17" s="19" t="s">
        <v>2604</v>
      </c>
      <c r="E17" s="20" t="s">
        <v>112</v>
      </c>
      <c r="F17" s="21"/>
      <c r="G17" s="19">
        <v>1.94</v>
      </c>
      <c r="H17" s="42"/>
      <c r="I17" s="27">
        <f t="shared" si="0"/>
        <v>1.94</v>
      </c>
      <c r="J17" s="28" t="s">
        <v>2572</v>
      </c>
      <c r="K17" s="29">
        <f t="shared" si="1"/>
        <v>5.82</v>
      </c>
      <c r="L17" s="29">
        <f t="shared" si="2"/>
        <v>29.1</v>
      </c>
      <c r="M17" s="30"/>
      <c r="N17" s="40"/>
    </row>
    <row r="18" s="1" customFormat="1" spans="1:14">
      <c r="A18" s="18">
        <v>13</v>
      </c>
      <c r="B18" s="19" t="s">
        <v>2605</v>
      </c>
      <c r="C18" s="19" t="s">
        <v>19</v>
      </c>
      <c r="D18" s="19" t="s">
        <v>2606</v>
      </c>
      <c r="E18" s="20" t="s">
        <v>2607</v>
      </c>
      <c r="F18" s="21"/>
      <c r="G18" s="19">
        <v>5.67</v>
      </c>
      <c r="H18" s="42"/>
      <c r="I18" s="27">
        <f t="shared" si="0"/>
        <v>5.67</v>
      </c>
      <c r="J18" s="28" t="s">
        <v>2572</v>
      </c>
      <c r="K18" s="29">
        <f t="shared" si="1"/>
        <v>17.01</v>
      </c>
      <c r="L18" s="29">
        <f t="shared" si="2"/>
        <v>85.05</v>
      </c>
      <c r="M18" s="30"/>
      <c r="N18" s="40"/>
    </row>
    <row r="19" s="1" customFormat="1" spans="1:14">
      <c r="A19" s="18">
        <v>14</v>
      </c>
      <c r="B19" s="19" t="s">
        <v>2608</v>
      </c>
      <c r="C19" s="19" t="s">
        <v>19</v>
      </c>
      <c r="D19" s="19" t="s">
        <v>2609</v>
      </c>
      <c r="E19" s="20" t="s">
        <v>2610</v>
      </c>
      <c r="F19" s="21"/>
      <c r="G19" s="19">
        <v>2.14</v>
      </c>
      <c r="H19" s="42"/>
      <c r="I19" s="27">
        <f t="shared" si="0"/>
        <v>2.14</v>
      </c>
      <c r="J19" s="28" t="s">
        <v>2572</v>
      </c>
      <c r="K19" s="29">
        <f t="shared" si="1"/>
        <v>6.42</v>
      </c>
      <c r="L19" s="29">
        <f t="shared" si="2"/>
        <v>32.1</v>
      </c>
      <c r="M19" s="30"/>
      <c r="N19" s="40"/>
    </row>
    <row r="20" s="1" customFormat="1" spans="1:14">
      <c r="A20" s="18">
        <v>15</v>
      </c>
      <c r="B20" s="19" t="s">
        <v>2611</v>
      </c>
      <c r="C20" s="19" t="s">
        <v>19</v>
      </c>
      <c r="D20" s="19" t="s">
        <v>2612</v>
      </c>
      <c r="E20" s="20" t="s">
        <v>2613</v>
      </c>
      <c r="F20" s="21"/>
      <c r="G20" s="19">
        <v>2.14</v>
      </c>
      <c r="H20" s="42"/>
      <c r="I20" s="27">
        <f t="shared" si="0"/>
        <v>2.14</v>
      </c>
      <c r="J20" s="28" t="s">
        <v>2572</v>
      </c>
      <c r="K20" s="29">
        <f t="shared" si="1"/>
        <v>6.42</v>
      </c>
      <c r="L20" s="29">
        <f t="shared" si="2"/>
        <v>32.1</v>
      </c>
      <c r="M20" s="30"/>
      <c r="N20" s="40"/>
    </row>
    <row r="21" s="1" customFormat="1" spans="1:14">
      <c r="A21" s="18">
        <v>16</v>
      </c>
      <c r="B21" s="19" t="s">
        <v>2614</v>
      </c>
      <c r="C21" s="19" t="s">
        <v>19</v>
      </c>
      <c r="D21" s="19" t="s">
        <v>2615</v>
      </c>
      <c r="E21" s="20" t="s">
        <v>2616</v>
      </c>
      <c r="F21" s="21"/>
      <c r="G21" s="19">
        <v>2.5</v>
      </c>
      <c r="H21" s="42"/>
      <c r="I21" s="27">
        <f t="shared" si="0"/>
        <v>2.5</v>
      </c>
      <c r="J21" s="28" t="s">
        <v>2572</v>
      </c>
      <c r="K21" s="29">
        <f t="shared" si="1"/>
        <v>7.5</v>
      </c>
      <c r="L21" s="29">
        <f t="shared" si="2"/>
        <v>37.5</v>
      </c>
      <c r="M21" s="30"/>
      <c r="N21" s="40"/>
    </row>
    <row r="22" s="1" customFormat="1" spans="1:14">
      <c r="A22" s="18">
        <v>17</v>
      </c>
      <c r="B22" s="19" t="s">
        <v>2617</v>
      </c>
      <c r="C22" s="19" t="s">
        <v>19</v>
      </c>
      <c r="D22" s="19" t="s">
        <v>2618</v>
      </c>
      <c r="E22" s="20" t="s">
        <v>2619</v>
      </c>
      <c r="F22" s="21"/>
      <c r="G22" s="19">
        <v>2.5</v>
      </c>
      <c r="H22" s="42"/>
      <c r="I22" s="27">
        <f t="shared" si="0"/>
        <v>2.5</v>
      </c>
      <c r="J22" s="28" t="s">
        <v>2572</v>
      </c>
      <c r="K22" s="29">
        <f t="shared" si="1"/>
        <v>7.5</v>
      </c>
      <c r="L22" s="29">
        <f t="shared" si="2"/>
        <v>37.5</v>
      </c>
      <c r="M22" s="30"/>
      <c r="N22" s="40"/>
    </row>
    <row r="23" s="1" customFormat="1" spans="1:14">
      <c r="A23" s="18">
        <v>18</v>
      </c>
      <c r="B23" s="19" t="s">
        <v>2620</v>
      </c>
      <c r="C23" s="19" t="s">
        <v>19</v>
      </c>
      <c r="D23" s="19" t="s">
        <v>2621</v>
      </c>
      <c r="E23" s="20" t="s">
        <v>2622</v>
      </c>
      <c r="F23" s="21"/>
      <c r="G23" s="19">
        <v>4.62</v>
      </c>
      <c r="H23" s="42"/>
      <c r="I23" s="27">
        <f t="shared" si="0"/>
        <v>4.62</v>
      </c>
      <c r="J23" s="28" t="s">
        <v>2572</v>
      </c>
      <c r="K23" s="29">
        <f t="shared" si="1"/>
        <v>13.86</v>
      </c>
      <c r="L23" s="29">
        <f t="shared" si="2"/>
        <v>69.3</v>
      </c>
      <c r="M23" s="30"/>
      <c r="N23" s="40"/>
    </row>
    <row r="24" s="1" customFormat="1" spans="1:14">
      <c r="A24" s="18">
        <v>19</v>
      </c>
      <c r="B24" s="19" t="s">
        <v>2623</v>
      </c>
      <c r="C24" s="19" t="s">
        <v>19</v>
      </c>
      <c r="D24" s="19" t="s">
        <v>2624</v>
      </c>
      <c r="E24" s="20" t="s">
        <v>2625</v>
      </c>
      <c r="F24" s="21"/>
      <c r="G24" s="19">
        <v>3.55</v>
      </c>
      <c r="H24" s="42"/>
      <c r="I24" s="27">
        <f t="shared" si="0"/>
        <v>3.55</v>
      </c>
      <c r="J24" s="28" t="s">
        <v>2572</v>
      </c>
      <c r="K24" s="29">
        <f t="shared" si="1"/>
        <v>10.65</v>
      </c>
      <c r="L24" s="29">
        <f t="shared" si="2"/>
        <v>53.25</v>
      </c>
      <c r="M24" s="30"/>
      <c r="N24" s="40"/>
    </row>
    <row r="25" s="1" customFormat="1" spans="1:14">
      <c r="A25" s="18">
        <v>20</v>
      </c>
      <c r="B25" s="19" t="s">
        <v>2626</v>
      </c>
      <c r="C25" s="19" t="s">
        <v>19</v>
      </c>
      <c r="D25" s="19" t="s">
        <v>2627</v>
      </c>
      <c r="E25" s="20" t="s">
        <v>2628</v>
      </c>
      <c r="F25" s="21"/>
      <c r="G25" s="19">
        <v>2.14</v>
      </c>
      <c r="H25" s="42"/>
      <c r="I25" s="27">
        <f t="shared" si="0"/>
        <v>2.14</v>
      </c>
      <c r="J25" s="28" t="s">
        <v>2572</v>
      </c>
      <c r="K25" s="29">
        <f t="shared" si="1"/>
        <v>6.42</v>
      </c>
      <c r="L25" s="29">
        <f t="shared" si="2"/>
        <v>32.1</v>
      </c>
      <c r="M25" s="30"/>
      <c r="N25" s="40"/>
    </row>
    <row r="26" s="1" customFormat="1" spans="1:14">
      <c r="A26" s="18">
        <v>21</v>
      </c>
      <c r="B26" s="19" t="s">
        <v>2629</v>
      </c>
      <c r="C26" s="19" t="s">
        <v>19</v>
      </c>
      <c r="D26" s="19" t="s">
        <v>2630</v>
      </c>
      <c r="E26" s="20" t="s">
        <v>2631</v>
      </c>
      <c r="F26" s="21"/>
      <c r="G26" s="19">
        <v>3.55</v>
      </c>
      <c r="H26" s="42"/>
      <c r="I26" s="27">
        <f t="shared" si="0"/>
        <v>3.55</v>
      </c>
      <c r="J26" s="28" t="s">
        <v>2572</v>
      </c>
      <c r="K26" s="29">
        <f t="shared" si="1"/>
        <v>10.65</v>
      </c>
      <c r="L26" s="29">
        <f t="shared" si="2"/>
        <v>53.25</v>
      </c>
      <c r="M26" s="30"/>
      <c r="N26" s="40"/>
    </row>
    <row r="27" s="1" customFormat="1" spans="1:14">
      <c r="A27" s="18">
        <v>22</v>
      </c>
      <c r="B27" s="19" t="s">
        <v>2632</v>
      </c>
      <c r="C27" s="19" t="s">
        <v>19</v>
      </c>
      <c r="D27" s="19" t="s">
        <v>2633</v>
      </c>
      <c r="E27" s="20" t="s">
        <v>2634</v>
      </c>
      <c r="F27" s="21"/>
      <c r="G27" s="19">
        <v>3.55</v>
      </c>
      <c r="H27" s="42"/>
      <c r="I27" s="27">
        <f t="shared" si="0"/>
        <v>3.55</v>
      </c>
      <c r="J27" s="28" t="s">
        <v>2572</v>
      </c>
      <c r="K27" s="29">
        <f t="shared" si="1"/>
        <v>10.65</v>
      </c>
      <c r="L27" s="29">
        <f t="shared" si="2"/>
        <v>53.25</v>
      </c>
      <c r="M27" s="30"/>
      <c r="N27" s="40"/>
    </row>
    <row r="28" s="1" customFormat="1" spans="1:14">
      <c r="A28" s="18">
        <v>23</v>
      </c>
      <c r="B28" s="19" t="s">
        <v>2635</v>
      </c>
      <c r="C28" s="19" t="s">
        <v>19</v>
      </c>
      <c r="D28" s="19" t="s">
        <v>2636</v>
      </c>
      <c r="E28" s="20" t="s">
        <v>2637</v>
      </c>
      <c r="F28" s="21"/>
      <c r="G28" s="19">
        <v>1.43</v>
      </c>
      <c r="H28" s="42"/>
      <c r="I28" s="27">
        <f t="shared" si="0"/>
        <v>1.43</v>
      </c>
      <c r="J28" s="28" t="s">
        <v>2572</v>
      </c>
      <c r="K28" s="29">
        <f t="shared" si="1"/>
        <v>4.29</v>
      </c>
      <c r="L28" s="29">
        <f t="shared" si="2"/>
        <v>21.45</v>
      </c>
      <c r="M28" s="30"/>
      <c r="N28" s="40"/>
    </row>
    <row r="29" s="1" customFormat="1" spans="1:14">
      <c r="A29" s="18">
        <v>24</v>
      </c>
      <c r="B29" s="19" t="s">
        <v>2638</v>
      </c>
      <c r="C29" s="19" t="s">
        <v>19</v>
      </c>
      <c r="D29" s="19" t="s">
        <v>2639</v>
      </c>
      <c r="E29" s="20" t="s">
        <v>2640</v>
      </c>
      <c r="F29" s="21"/>
      <c r="G29" s="19">
        <v>4.26</v>
      </c>
      <c r="H29" s="42"/>
      <c r="I29" s="27">
        <f t="shared" si="0"/>
        <v>4.26</v>
      </c>
      <c r="J29" s="28" t="s">
        <v>2572</v>
      </c>
      <c r="K29" s="29">
        <f t="shared" si="1"/>
        <v>12.78</v>
      </c>
      <c r="L29" s="29">
        <f t="shared" si="2"/>
        <v>63.9</v>
      </c>
      <c r="M29" s="30"/>
      <c r="N29" s="40"/>
    </row>
    <row r="30" s="1" customFormat="1" spans="1:14">
      <c r="A30" s="18">
        <v>25</v>
      </c>
      <c r="B30" s="19" t="s">
        <v>2641</v>
      </c>
      <c r="C30" s="19" t="s">
        <v>19</v>
      </c>
      <c r="D30" s="19" t="s">
        <v>2642</v>
      </c>
      <c r="E30" s="20" t="s">
        <v>2643</v>
      </c>
      <c r="F30" s="21"/>
      <c r="G30" s="19">
        <v>3.55</v>
      </c>
      <c r="H30" s="42"/>
      <c r="I30" s="27">
        <f t="shared" si="0"/>
        <v>3.55</v>
      </c>
      <c r="J30" s="28" t="s">
        <v>2572</v>
      </c>
      <c r="K30" s="29">
        <f t="shared" si="1"/>
        <v>10.65</v>
      </c>
      <c r="L30" s="29">
        <f t="shared" si="2"/>
        <v>53.25</v>
      </c>
      <c r="M30" s="30"/>
      <c r="N30" s="40"/>
    </row>
    <row r="31" s="1" customFormat="1" spans="1:14">
      <c r="A31" s="18">
        <v>26</v>
      </c>
      <c r="B31" s="19" t="s">
        <v>2644</v>
      </c>
      <c r="C31" s="19" t="s">
        <v>19</v>
      </c>
      <c r="D31" s="19" t="s">
        <v>2645</v>
      </c>
      <c r="E31" s="20" t="s">
        <v>2646</v>
      </c>
      <c r="F31" s="21"/>
      <c r="G31" s="19">
        <v>3.55</v>
      </c>
      <c r="H31" s="42"/>
      <c r="I31" s="27">
        <f t="shared" si="0"/>
        <v>3.55</v>
      </c>
      <c r="J31" s="28" t="s">
        <v>2572</v>
      </c>
      <c r="K31" s="29">
        <f t="shared" si="1"/>
        <v>10.65</v>
      </c>
      <c r="L31" s="29">
        <f t="shared" si="2"/>
        <v>53.25</v>
      </c>
      <c r="M31" s="30"/>
      <c r="N31" s="40"/>
    </row>
    <row r="32" s="1" customFormat="1" spans="1:14">
      <c r="A32" s="18">
        <v>27</v>
      </c>
      <c r="B32" s="19" t="s">
        <v>2647</v>
      </c>
      <c r="C32" s="19" t="s">
        <v>555</v>
      </c>
      <c r="D32" s="19" t="s">
        <v>2648</v>
      </c>
      <c r="E32" s="20" t="s">
        <v>2649</v>
      </c>
      <c r="F32" s="21"/>
      <c r="G32" s="19">
        <v>3.75</v>
      </c>
      <c r="H32" s="42"/>
      <c r="I32" s="27">
        <f t="shared" si="0"/>
        <v>3.75</v>
      </c>
      <c r="J32" s="28" t="s">
        <v>2572</v>
      </c>
      <c r="K32" s="29">
        <f t="shared" si="1"/>
        <v>11.25</v>
      </c>
      <c r="L32" s="29">
        <f t="shared" si="2"/>
        <v>56.25</v>
      </c>
      <c r="M32" s="30"/>
      <c r="N32" s="40"/>
    </row>
    <row r="33" s="1" customFormat="1" spans="1:14">
      <c r="A33" s="18">
        <v>28</v>
      </c>
      <c r="B33" s="19" t="s">
        <v>2650</v>
      </c>
      <c r="C33" s="19" t="s">
        <v>19</v>
      </c>
      <c r="D33" s="19" t="s">
        <v>2651</v>
      </c>
      <c r="E33" s="20" t="s">
        <v>2652</v>
      </c>
      <c r="F33" s="21"/>
      <c r="G33" s="19">
        <v>4.1</v>
      </c>
      <c r="H33" s="42"/>
      <c r="I33" s="27">
        <f t="shared" si="0"/>
        <v>4.1</v>
      </c>
      <c r="J33" s="28" t="s">
        <v>2572</v>
      </c>
      <c r="K33" s="29">
        <f t="shared" si="1"/>
        <v>12.3</v>
      </c>
      <c r="L33" s="29">
        <f t="shared" si="2"/>
        <v>61.5</v>
      </c>
      <c r="M33" s="30"/>
      <c r="N33" s="40"/>
    </row>
    <row r="34" s="1" customFormat="1" spans="1:14">
      <c r="A34" s="18">
        <v>29</v>
      </c>
      <c r="B34" s="19" t="s">
        <v>2653</v>
      </c>
      <c r="C34" s="19" t="s">
        <v>19</v>
      </c>
      <c r="D34" s="19" t="s">
        <v>2654</v>
      </c>
      <c r="E34" s="20" t="s">
        <v>2655</v>
      </c>
      <c r="F34" s="21"/>
      <c r="G34" s="19">
        <v>3.55</v>
      </c>
      <c r="H34" s="42"/>
      <c r="I34" s="27">
        <f t="shared" si="0"/>
        <v>3.55</v>
      </c>
      <c r="J34" s="28" t="s">
        <v>2572</v>
      </c>
      <c r="K34" s="29">
        <f t="shared" si="1"/>
        <v>10.65</v>
      </c>
      <c r="L34" s="29">
        <f t="shared" si="2"/>
        <v>53.25</v>
      </c>
      <c r="M34" s="30"/>
      <c r="N34" s="40"/>
    </row>
    <row r="35" s="1" customFormat="1" spans="1:14">
      <c r="A35" s="18">
        <v>30</v>
      </c>
      <c r="B35" s="19" t="s">
        <v>2656</v>
      </c>
      <c r="C35" s="19" t="s">
        <v>19</v>
      </c>
      <c r="D35" s="19" t="s">
        <v>2657</v>
      </c>
      <c r="E35" s="20" t="s">
        <v>2658</v>
      </c>
      <c r="F35" s="21"/>
      <c r="G35" s="19">
        <v>1.78</v>
      </c>
      <c r="H35" s="42"/>
      <c r="I35" s="27">
        <f t="shared" si="0"/>
        <v>1.78</v>
      </c>
      <c r="J35" s="28" t="s">
        <v>2572</v>
      </c>
      <c r="K35" s="29">
        <f t="shared" si="1"/>
        <v>5.34</v>
      </c>
      <c r="L35" s="29">
        <f t="shared" si="2"/>
        <v>26.7</v>
      </c>
      <c r="M35" s="30"/>
      <c r="N35" s="40"/>
    </row>
    <row r="36" s="1" customFormat="1" spans="1:14">
      <c r="A36" s="18">
        <v>31</v>
      </c>
      <c r="B36" s="19" t="s">
        <v>2659</v>
      </c>
      <c r="C36" s="19" t="s">
        <v>555</v>
      </c>
      <c r="D36" s="19" t="s">
        <v>2660</v>
      </c>
      <c r="E36" s="20" t="s">
        <v>2661</v>
      </c>
      <c r="F36" s="21"/>
      <c r="G36" s="19">
        <v>3.21</v>
      </c>
      <c r="H36" s="42"/>
      <c r="I36" s="27">
        <f t="shared" si="0"/>
        <v>3.21</v>
      </c>
      <c r="J36" s="28" t="s">
        <v>2572</v>
      </c>
      <c r="K36" s="29">
        <f t="shared" si="1"/>
        <v>9.63</v>
      </c>
      <c r="L36" s="29">
        <f t="shared" si="2"/>
        <v>48.15</v>
      </c>
      <c r="M36" s="30"/>
      <c r="N36" s="40"/>
    </row>
    <row r="37" s="1" customFormat="1" spans="1:14">
      <c r="A37" s="18">
        <v>32</v>
      </c>
      <c r="B37" s="19" t="s">
        <v>2662</v>
      </c>
      <c r="C37" s="19" t="s">
        <v>19</v>
      </c>
      <c r="D37" s="19" t="s">
        <v>2663</v>
      </c>
      <c r="E37" s="20" t="s">
        <v>2664</v>
      </c>
      <c r="F37" s="21"/>
      <c r="G37" s="19">
        <v>1.43</v>
      </c>
      <c r="H37" s="42"/>
      <c r="I37" s="27">
        <f t="shared" si="0"/>
        <v>1.43</v>
      </c>
      <c r="J37" s="28" t="s">
        <v>2572</v>
      </c>
      <c r="K37" s="29">
        <f t="shared" si="1"/>
        <v>4.29</v>
      </c>
      <c r="L37" s="29">
        <f t="shared" si="2"/>
        <v>21.45</v>
      </c>
      <c r="M37" s="30"/>
      <c r="N37" s="40"/>
    </row>
    <row r="38" s="1" customFormat="1" spans="1:14">
      <c r="A38" s="18">
        <v>33</v>
      </c>
      <c r="B38" s="19" t="s">
        <v>2665</v>
      </c>
      <c r="C38" s="19" t="s">
        <v>19</v>
      </c>
      <c r="D38" s="19" t="s">
        <v>2666</v>
      </c>
      <c r="E38" s="20" t="s">
        <v>2667</v>
      </c>
      <c r="F38" s="21"/>
      <c r="G38" s="19">
        <v>0.93</v>
      </c>
      <c r="H38" s="42"/>
      <c r="I38" s="27">
        <f t="shared" si="0"/>
        <v>0.93</v>
      </c>
      <c r="J38" s="28" t="s">
        <v>2572</v>
      </c>
      <c r="K38" s="29">
        <f t="shared" si="1"/>
        <v>2.79</v>
      </c>
      <c r="L38" s="29">
        <f t="shared" si="2"/>
        <v>13.95</v>
      </c>
      <c r="M38" s="30"/>
      <c r="N38" s="40"/>
    </row>
    <row r="39" s="1" customFormat="1" spans="1:14">
      <c r="A39" s="18">
        <v>34</v>
      </c>
      <c r="B39" s="19" t="s">
        <v>2668</v>
      </c>
      <c r="C39" s="19" t="s">
        <v>19</v>
      </c>
      <c r="D39" s="19" t="s">
        <v>2669</v>
      </c>
      <c r="E39" s="20" t="s">
        <v>2670</v>
      </c>
      <c r="F39" s="21"/>
      <c r="G39" s="19">
        <v>1.78</v>
      </c>
      <c r="H39" s="42"/>
      <c r="I39" s="27">
        <f t="shared" si="0"/>
        <v>1.78</v>
      </c>
      <c r="J39" s="28" t="s">
        <v>2572</v>
      </c>
      <c r="K39" s="29">
        <f t="shared" si="1"/>
        <v>5.34</v>
      </c>
      <c r="L39" s="29">
        <f t="shared" si="2"/>
        <v>26.7</v>
      </c>
      <c r="M39" s="30"/>
      <c r="N39" s="40"/>
    </row>
    <row r="40" s="1" customFormat="1" spans="1:14">
      <c r="A40" s="18">
        <v>35</v>
      </c>
      <c r="B40" s="19" t="s">
        <v>2671</v>
      </c>
      <c r="C40" s="19" t="s">
        <v>19</v>
      </c>
      <c r="D40" s="19" t="s">
        <v>2672</v>
      </c>
      <c r="E40" s="20" t="s">
        <v>2673</v>
      </c>
      <c r="F40" s="21"/>
      <c r="G40" s="19">
        <v>1.78</v>
      </c>
      <c r="H40" s="42"/>
      <c r="I40" s="27">
        <f t="shared" si="0"/>
        <v>1.78</v>
      </c>
      <c r="J40" s="28" t="s">
        <v>2572</v>
      </c>
      <c r="K40" s="29">
        <f t="shared" si="1"/>
        <v>5.34</v>
      </c>
      <c r="L40" s="29">
        <f t="shared" si="2"/>
        <v>26.7</v>
      </c>
      <c r="M40" s="30"/>
      <c r="N40" s="40"/>
    </row>
    <row r="41" s="1" customFormat="1" spans="1:14">
      <c r="A41" s="18">
        <v>36</v>
      </c>
      <c r="B41" s="19" t="s">
        <v>2674</v>
      </c>
      <c r="C41" s="19" t="s">
        <v>19</v>
      </c>
      <c r="D41" s="19" t="s">
        <v>2675</v>
      </c>
      <c r="E41" s="20" t="s">
        <v>2676</v>
      </c>
      <c r="F41" s="21"/>
      <c r="G41" s="19">
        <v>4.66</v>
      </c>
      <c r="H41" s="42"/>
      <c r="I41" s="27">
        <f t="shared" si="0"/>
        <v>4.66</v>
      </c>
      <c r="J41" s="28" t="s">
        <v>2572</v>
      </c>
      <c r="K41" s="29">
        <f t="shared" si="1"/>
        <v>13.98</v>
      </c>
      <c r="L41" s="29">
        <f t="shared" si="2"/>
        <v>69.9</v>
      </c>
      <c r="M41" s="30"/>
      <c r="N41" s="40"/>
    </row>
    <row r="42" s="1" customFormat="1" spans="1:14">
      <c r="A42" s="18">
        <v>37</v>
      </c>
      <c r="B42" s="19" t="s">
        <v>2677</v>
      </c>
      <c r="C42" s="19" t="s">
        <v>19</v>
      </c>
      <c r="D42" s="19" t="s">
        <v>2678</v>
      </c>
      <c r="E42" s="20" t="s">
        <v>2679</v>
      </c>
      <c r="F42" s="21"/>
      <c r="G42" s="19">
        <v>4.08</v>
      </c>
      <c r="H42" s="42"/>
      <c r="I42" s="27">
        <f t="shared" si="0"/>
        <v>4.08</v>
      </c>
      <c r="J42" s="28" t="s">
        <v>2572</v>
      </c>
      <c r="K42" s="29">
        <f t="shared" si="1"/>
        <v>12.24</v>
      </c>
      <c r="L42" s="29">
        <f t="shared" si="2"/>
        <v>61.2</v>
      </c>
      <c r="M42" s="30"/>
      <c r="N42" s="40"/>
    </row>
    <row r="43" s="1" customFormat="1" spans="1:14">
      <c r="A43" s="18">
        <v>38</v>
      </c>
      <c r="B43" s="19" t="s">
        <v>2680</v>
      </c>
      <c r="C43" s="19" t="s">
        <v>19</v>
      </c>
      <c r="D43" s="19" t="s">
        <v>2681</v>
      </c>
      <c r="E43" s="20" t="s">
        <v>2682</v>
      </c>
      <c r="F43" s="21"/>
      <c r="G43" s="19">
        <v>3.3</v>
      </c>
      <c r="H43" s="42"/>
      <c r="I43" s="27">
        <f t="shared" si="0"/>
        <v>3.3</v>
      </c>
      <c r="J43" s="28" t="s">
        <v>2572</v>
      </c>
      <c r="K43" s="29">
        <f t="shared" si="1"/>
        <v>9.9</v>
      </c>
      <c r="L43" s="29">
        <f t="shared" si="2"/>
        <v>49.5</v>
      </c>
      <c r="M43" s="30"/>
      <c r="N43" s="40"/>
    </row>
    <row r="44" s="1" customFormat="1" spans="1:14">
      <c r="A44" s="18">
        <v>39</v>
      </c>
      <c r="B44" s="19" t="s">
        <v>2683</v>
      </c>
      <c r="C44" s="19" t="s">
        <v>19</v>
      </c>
      <c r="D44" s="19" t="s">
        <v>2684</v>
      </c>
      <c r="E44" s="20" t="s">
        <v>2685</v>
      </c>
      <c r="F44" s="21"/>
      <c r="G44" s="19">
        <v>1.02</v>
      </c>
      <c r="H44" s="42"/>
      <c r="I44" s="27">
        <f t="shared" si="0"/>
        <v>1.02</v>
      </c>
      <c r="J44" s="28" t="s">
        <v>2572</v>
      </c>
      <c r="K44" s="29">
        <f t="shared" si="1"/>
        <v>3.06</v>
      </c>
      <c r="L44" s="29">
        <f t="shared" si="2"/>
        <v>15.3</v>
      </c>
      <c r="M44" s="30"/>
      <c r="N44" s="40"/>
    </row>
    <row r="45" s="1" customFormat="1" spans="1:14">
      <c r="A45" s="18">
        <v>40</v>
      </c>
      <c r="B45" s="19" t="s">
        <v>2686</v>
      </c>
      <c r="C45" s="19" t="s">
        <v>19</v>
      </c>
      <c r="D45" s="19" t="s">
        <v>2687</v>
      </c>
      <c r="E45" s="20" t="s">
        <v>2688</v>
      </c>
      <c r="F45" s="21"/>
      <c r="G45" s="19">
        <v>1.74</v>
      </c>
      <c r="H45" s="42"/>
      <c r="I45" s="27">
        <f t="shared" si="0"/>
        <v>1.74</v>
      </c>
      <c r="J45" s="28" t="s">
        <v>2572</v>
      </c>
      <c r="K45" s="29">
        <f t="shared" si="1"/>
        <v>5.22</v>
      </c>
      <c r="L45" s="29">
        <f t="shared" si="2"/>
        <v>26.1</v>
      </c>
      <c r="M45" s="30"/>
      <c r="N45" s="40"/>
    </row>
    <row r="46" s="1" customFormat="1" spans="1:14">
      <c r="A46" s="18">
        <v>41</v>
      </c>
      <c r="B46" s="19" t="s">
        <v>2689</v>
      </c>
      <c r="C46" s="19" t="s">
        <v>19</v>
      </c>
      <c r="D46" s="19" t="s">
        <v>2690</v>
      </c>
      <c r="E46" s="20" t="s">
        <v>2691</v>
      </c>
      <c r="F46" s="21"/>
      <c r="G46" s="19">
        <v>3.79</v>
      </c>
      <c r="H46" s="42"/>
      <c r="I46" s="27">
        <f t="shared" si="0"/>
        <v>3.79</v>
      </c>
      <c r="J46" s="28" t="s">
        <v>2572</v>
      </c>
      <c r="K46" s="29">
        <f t="shared" si="1"/>
        <v>11.37</v>
      </c>
      <c r="L46" s="29">
        <f t="shared" si="2"/>
        <v>56.85</v>
      </c>
      <c r="M46" s="30"/>
      <c r="N46" s="40"/>
    </row>
    <row r="47" s="1" customFormat="1" spans="1:14">
      <c r="A47" s="18">
        <v>42</v>
      </c>
      <c r="B47" s="19" t="s">
        <v>2692</v>
      </c>
      <c r="C47" s="19" t="s">
        <v>19</v>
      </c>
      <c r="D47" s="19" t="s">
        <v>2693</v>
      </c>
      <c r="E47" s="20" t="s">
        <v>2694</v>
      </c>
      <c r="F47" s="21"/>
      <c r="G47" s="19">
        <v>3.79</v>
      </c>
      <c r="H47" s="42"/>
      <c r="I47" s="27">
        <f t="shared" si="0"/>
        <v>3.79</v>
      </c>
      <c r="J47" s="28" t="s">
        <v>2572</v>
      </c>
      <c r="K47" s="29">
        <f t="shared" si="1"/>
        <v>11.37</v>
      </c>
      <c r="L47" s="29">
        <f t="shared" si="2"/>
        <v>56.85</v>
      </c>
      <c r="M47" s="30"/>
      <c r="N47" s="42"/>
    </row>
    <row r="48" s="1" customFormat="1" spans="1:14">
      <c r="A48" s="18">
        <v>43</v>
      </c>
      <c r="B48" s="19" t="s">
        <v>2695</v>
      </c>
      <c r="C48" s="19" t="s">
        <v>19</v>
      </c>
      <c r="D48" s="19" t="s">
        <v>2696</v>
      </c>
      <c r="E48" s="20" t="s">
        <v>2697</v>
      </c>
      <c r="F48" s="21"/>
      <c r="G48" s="19">
        <v>2.03</v>
      </c>
      <c r="H48" s="42"/>
      <c r="I48" s="27">
        <f t="shared" si="0"/>
        <v>2.03</v>
      </c>
      <c r="J48" s="28" t="s">
        <v>2572</v>
      </c>
      <c r="K48" s="29">
        <f t="shared" si="1"/>
        <v>6.09</v>
      </c>
      <c r="L48" s="29">
        <f t="shared" si="2"/>
        <v>30.45</v>
      </c>
      <c r="M48" s="30"/>
      <c r="N48" s="42"/>
    </row>
    <row r="49" s="1" customFormat="1" spans="1:14">
      <c r="A49" s="18">
        <v>44</v>
      </c>
      <c r="B49" s="19" t="s">
        <v>2698</v>
      </c>
      <c r="C49" s="19" t="s">
        <v>19</v>
      </c>
      <c r="D49" s="19" t="s">
        <v>2699</v>
      </c>
      <c r="E49" s="20" t="s">
        <v>2700</v>
      </c>
      <c r="F49" s="21"/>
      <c r="G49" s="19">
        <v>1.61</v>
      </c>
      <c r="H49" s="42"/>
      <c r="I49" s="27">
        <f t="shared" si="0"/>
        <v>1.61</v>
      </c>
      <c r="J49" s="28" t="s">
        <v>2572</v>
      </c>
      <c r="K49" s="29">
        <f t="shared" si="1"/>
        <v>4.83</v>
      </c>
      <c r="L49" s="29">
        <f t="shared" si="2"/>
        <v>24.15</v>
      </c>
      <c r="M49" s="30"/>
      <c r="N49" s="42"/>
    </row>
    <row r="50" s="1" customFormat="1" spans="1:14">
      <c r="A50" s="18">
        <v>45</v>
      </c>
      <c r="B50" s="19" t="s">
        <v>2701</v>
      </c>
      <c r="C50" s="19" t="s">
        <v>19</v>
      </c>
      <c r="D50" s="19" t="s">
        <v>2702</v>
      </c>
      <c r="E50" s="20" t="s">
        <v>2703</v>
      </c>
      <c r="F50" s="21"/>
      <c r="G50" s="19">
        <v>3.39</v>
      </c>
      <c r="H50" s="42"/>
      <c r="I50" s="27">
        <f t="shared" si="0"/>
        <v>3.39</v>
      </c>
      <c r="J50" s="28" t="s">
        <v>2572</v>
      </c>
      <c r="K50" s="29">
        <f t="shared" si="1"/>
        <v>10.17</v>
      </c>
      <c r="L50" s="29">
        <f t="shared" si="2"/>
        <v>50.85</v>
      </c>
      <c r="M50" s="30"/>
      <c r="N50" s="42"/>
    </row>
    <row r="51" s="1" customFormat="1" spans="1:14">
      <c r="A51" s="18">
        <v>46</v>
      </c>
      <c r="B51" s="19" t="s">
        <v>2704</v>
      </c>
      <c r="C51" s="19" t="s">
        <v>19</v>
      </c>
      <c r="D51" s="19" t="s">
        <v>2705</v>
      </c>
      <c r="E51" s="20" t="s">
        <v>2706</v>
      </c>
      <c r="F51" s="21"/>
      <c r="G51" s="19">
        <v>1.87</v>
      </c>
      <c r="H51" s="42"/>
      <c r="I51" s="27">
        <f t="shared" si="0"/>
        <v>1.87</v>
      </c>
      <c r="J51" s="28" t="s">
        <v>2572</v>
      </c>
      <c r="K51" s="29">
        <f t="shared" si="1"/>
        <v>5.61</v>
      </c>
      <c r="L51" s="29">
        <f t="shared" si="2"/>
        <v>28.05</v>
      </c>
      <c r="M51" s="30"/>
      <c r="N51" s="42"/>
    </row>
    <row r="52" s="1" customFormat="1" spans="1:14">
      <c r="A52" s="18">
        <v>47</v>
      </c>
      <c r="B52" s="19" t="s">
        <v>2707</v>
      </c>
      <c r="C52" s="19" t="s">
        <v>19</v>
      </c>
      <c r="D52" s="19" t="s">
        <v>2708</v>
      </c>
      <c r="E52" s="20" t="s">
        <v>2709</v>
      </c>
      <c r="F52" s="21"/>
      <c r="G52" s="19">
        <v>1.81</v>
      </c>
      <c r="H52" s="42"/>
      <c r="I52" s="27">
        <f t="shared" si="0"/>
        <v>1.81</v>
      </c>
      <c r="J52" s="28" t="s">
        <v>2572</v>
      </c>
      <c r="K52" s="29">
        <f t="shared" si="1"/>
        <v>5.43</v>
      </c>
      <c r="L52" s="29">
        <f t="shared" si="2"/>
        <v>27.15</v>
      </c>
      <c r="M52" s="30"/>
      <c r="N52" s="42"/>
    </row>
    <row r="53" s="1" customFormat="1" spans="1:14">
      <c r="A53" s="18">
        <v>48</v>
      </c>
      <c r="B53" s="19" t="s">
        <v>2710</v>
      </c>
      <c r="C53" s="19" t="s">
        <v>19</v>
      </c>
      <c r="D53" s="19" t="s">
        <v>2711</v>
      </c>
      <c r="E53" s="20" t="s">
        <v>2712</v>
      </c>
      <c r="F53" s="21"/>
      <c r="G53" s="19">
        <v>1.19</v>
      </c>
      <c r="H53" s="42"/>
      <c r="I53" s="27">
        <f t="shared" si="0"/>
        <v>1.19</v>
      </c>
      <c r="J53" s="28" t="s">
        <v>2572</v>
      </c>
      <c r="K53" s="29">
        <f t="shared" si="1"/>
        <v>3.57</v>
      </c>
      <c r="L53" s="29">
        <f t="shared" si="2"/>
        <v>17.85</v>
      </c>
      <c r="M53" s="30"/>
      <c r="N53" s="42"/>
    </row>
    <row r="54" s="1" customFormat="1" spans="1:14">
      <c r="A54" s="18">
        <v>49</v>
      </c>
      <c r="B54" s="19" t="s">
        <v>2713</v>
      </c>
      <c r="C54" s="19" t="s">
        <v>19</v>
      </c>
      <c r="D54" s="19" t="s">
        <v>2714</v>
      </c>
      <c r="E54" s="20" t="s">
        <v>2715</v>
      </c>
      <c r="F54" s="21"/>
      <c r="G54" s="19">
        <v>1.18</v>
      </c>
      <c r="H54" s="42"/>
      <c r="I54" s="27">
        <f t="shared" si="0"/>
        <v>1.18</v>
      </c>
      <c r="J54" s="28" t="s">
        <v>2572</v>
      </c>
      <c r="K54" s="29">
        <f t="shared" si="1"/>
        <v>3.54</v>
      </c>
      <c r="L54" s="29">
        <f t="shared" si="2"/>
        <v>17.7</v>
      </c>
      <c r="M54" s="30"/>
      <c r="N54" s="42"/>
    </row>
    <row r="55" s="1" customFormat="1" spans="1:14">
      <c r="A55" s="18">
        <v>50</v>
      </c>
      <c r="B55" s="19" t="s">
        <v>2716</v>
      </c>
      <c r="C55" s="19" t="s">
        <v>19</v>
      </c>
      <c r="D55" s="19" t="s">
        <v>2717</v>
      </c>
      <c r="E55" s="20" t="s">
        <v>2718</v>
      </c>
      <c r="F55" s="21"/>
      <c r="G55" s="19">
        <v>2.94</v>
      </c>
      <c r="H55" s="42"/>
      <c r="I55" s="27">
        <f t="shared" si="0"/>
        <v>2.94</v>
      </c>
      <c r="J55" s="28" t="s">
        <v>2572</v>
      </c>
      <c r="K55" s="29">
        <f t="shared" si="1"/>
        <v>8.82</v>
      </c>
      <c r="L55" s="29">
        <f t="shared" si="2"/>
        <v>44.1</v>
      </c>
      <c r="M55" s="30"/>
      <c r="N55" s="42"/>
    </row>
    <row r="56" s="2" customFormat="1" spans="1:14">
      <c r="A56" s="18">
        <v>51</v>
      </c>
      <c r="B56" s="19" t="s">
        <v>2719</v>
      </c>
      <c r="C56" s="19" t="s">
        <v>19</v>
      </c>
      <c r="D56" s="19" t="s">
        <v>2720</v>
      </c>
      <c r="E56" s="20" t="s">
        <v>2721</v>
      </c>
      <c r="F56" s="21"/>
      <c r="G56" s="19">
        <v>2.21</v>
      </c>
      <c r="H56" s="42"/>
      <c r="I56" s="27">
        <f t="shared" si="0"/>
        <v>2.21</v>
      </c>
      <c r="J56" s="28" t="s">
        <v>2572</v>
      </c>
      <c r="K56" s="29">
        <f t="shared" si="1"/>
        <v>6.63</v>
      </c>
      <c r="L56" s="29">
        <f t="shared" si="2"/>
        <v>33.15</v>
      </c>
      <c r="M56" s="30"/>
      <c r="N56" s="43"/>
    </row>
    <row r="57" s="1" customFormat="1" spans="1:14">
      <c r="A57" s="18">
        <v>52</v>
      </c>
      <c r="B57" s="19" t="s">
        <v>2722</v>
      </c>
      <c r="C57" s="19" t="s">
        <v>19</v>
      </c>
      <c r="D57" s="19" t="s">
        <v>2723</v>
      </c>
      <c r="E57" s="20" t="s">
        <v>2724</v>
      </c>
      <c r="F57" s="21"/>
      <c r="G57" s="19">
        <v>1.16</v>
      </c>
      <c r="H57" s="42"/>
      <c r="I57" s="27">
        <f t="shared" si="0"/>
        <v>1.16</v>
      </c>
      <c r="J57" s="28" t="s">
        <v>2572</v>
      </c>
      <c r="K57" s="29">
        <f t="shared" si="1"/>
        <v>3.48</v>
      </c>
      <c r="L57" s="29">
        <f t="shared" si="2"/>
        <v>17.4</v>
      </c>
      <c r="M57" s="30"/>
      <c r="N57" s="42"/>
    </row>
    <row r="58" s="1" customFormat="1" spans="1:14">
      <c r="A58" s="18">
        <v>53</v>
      </c>
      <c r="B58" s="19" t="s">
        <v>2725</v>
      </c>
      <c r="C58" s="19" t="s">
        <v>19</v>
      </c>
      <c r="D58" s="19" t="s">
        <v>2726</v>
      </c>
      <c r="E58" s="20" t="s">
        <v>2727</v>
      </c>
      <c r="F58" s="21"/>
      <c r="G58" s="19">
        <v>2.9</v>
      </c>
      <c r="H58" s="42"/>
      <c r="I58" s="27">
        <f t="shared" si="0"/>
        <v>2.9</v>
      </c>
      <c r="J58" s="28" t="s">
        <v>2572</v>
      </c>
      <c r="K58" s="29">
        <f t="shared" si="1"/>
        <v>8.7</v>
      </c>
      <c r="L58" s="29">
        <f t="shared" si="2"/>
        <v>43.5</v>
      </c>
      <c r="M58" s="30"/>
      <c r="N58" s="42"/>
    </row>
    <row r="59" s="1" customFormat="1" spans="1:14">
      <c r="A59" s="18">
        <v>54</v>
      </c>
      <c r="B59" s="19" t="s">
        <v>2728</v>
      </c>
      <c r="C59" s="19" t="s">
        <v>19</v>
      </c>
      <c r="D59" s="19" t="s">
        <v>2729</v>
      </c>
      <c r="E59" s="20" t="s">
        <v>2730</v>
      </c>
      <c r="F59" s="21"/>
      <c r="G59" s="19">
        <v>2.79</v>
      </c>
      <c r="H59" s="42"/>
      <c r="I59" s="27">
        <f t="shared" si="0"/>
        <v>2.79</v>
      </c>
      <c r="J59" s="28" t="s">
        <v>2572</v>
      </c>
      <c r="K59" s="29">
        <f t="shared" si="1"/>
        <v>8.37</v>
      </c>
      <c r="L59" s="29">
        <f t="shared" si="2"/>
        <v>41.85</v>
      </c>
      <c r="M59" s="30"/>
      <c r="N59" s="42"/>
    </row>
    <row r="60" s="1" customFormat="1" spans="1:14">
      <c r="A60" s="18">
        <v>55</v>
      </c>
      <c r="B60" s="19" t="s">
        <v>2731</v>
      </c>
      <c r="C60" s="19" t="s">
        <v>19</v>
      </c>
      <c r="D60" s="19" t="s">
        <v>2732</v>
      </c>
      <c r="E60" s="20" t="s">
        <v>2733</v>
      </c>
      <c r="F60" s="21"/>
      <c r="G60" s="19">
        <v>1.61</v>
      </c>
      <c r="H60" s="42"/>
      <c r="I60" s="27">
        <f t="shared" si="0"/>
        <v>1.61</v>
      </c>
      <c r="J60" s="28" t="s">
        <v>2572</v>
      </c>
      <c r="K60" s="29">
        <f t="shared" si="1"/>
        <v>4.83</v>
      </c>
      <c r="L60" s="29">
        <f t="shared" si="2"/>
        <v>24.15</v>
      </c>
      <c r="M60" s="30"/>
      <c r="N60" s="42"/>
    </row>
    <row r="61" s="1" customFormat="1" spans="1:14">
      <c r="A61" s="18">
        <v>56</v>
      </c>
      <c r="B61" s="19" t="s">
        <v>2734</v>
      </c>
      <c r="C61" s="19" t="s">
        <v>19</v>
      </c>
      <c r="D61" s="19" t="s">
        <v>2735</v>
      </c>
      <c r="E61" s="20" t="s">
        <v>2736</v>
      </c>
      <c r="F61" s="21"/>
      <c r="G61" s="19">
        <v>0.91</v>
      </c>
      <c r="H61" s="42"/>
      <c r="I61" s="27">
        <f t="shared" si="0"/>
        <v>0.91</v>
      </c>
      <c r="J61" s="28" t="s">
        <v>2572</v>
      </c>
      <c r="K61" s="29">
        <f t="shared" si="1"/>
        <v>2.73</v>
      </c>
      <c r="L61" s="29">
        <f t="shared" si="2"/>
        <v>13.65</v>
      </c>
      <c r="M61" s="30"/>
      <c r="N61" s="42"/>
    </row>
    <row r="62" s="1" customFormat="1" spans="1:14">
      <c r="A62" s="18">
        <v>57</v>
      </c>
      <c r="B62" s="19" t="s">
        <v>2737</v>
      </c>
      <c r="C62" s="19" t="s">
        <v>19</v>
      </c>
      <c r="D62" s="19" t="s">
        <v>2738</v>
      </c>
      <c r="E62" s="20" t="s">
        <v>2739</v>
      </c>
      <c r="F62" s="21"/>
      <c r="G62" s="19">
        <v>0.91</v>
      </c>
      <c r="H62" s="42"/>
      <c r="I62" s="27">
        <f t="shared" si="0"/>
        <v>0.91</v>
      </c>
      <c r="J62" s="28" t="s">
        <v>2572</v>
      </c>
      <c r="K62" s="29">
        <f t="shared" si="1"/>
        <v>2.73</v>
      </c>
      <c r="L62" s="29">
        <f t="shared" si="2"/>
        <v>13.65</v>
      </c>
      <c r="M62" s="30"/>
      <c r="N62" s="42"/>
    </row>
    <row r="63" s="1" customFormat="1" spans="1:14">
      <c r="A63" s="18">
        <v>58</v>
      </c>
      <c r="B63" s="19" t="s">
        <v>2740</v>
      </c>
      <c r="C63" s="19" t="s">
        <v>19</v>
      </c>
      <c r="D63" s="19" t="s">
        <v>2741</v>
      </c>
      <c r="E63" s="20" t="s">
        <v>2742</v>
      </c>
      <c r="F63" s="21"/>
      <c r="G63" s="19">
        <v>0.91</v>
      </c>
      <c r="H63" s="42"/>
      <c r="I63" s="27">
        <f t="shared" si="0"/>
        <v>0.91</v>
      </c>
      <c r="J63" s="28" t="s">
        <v>2572</v>
      </c>
      <c r="K63" s="29">
        <f t="shared" si="1"/>
        <v>2.73</v>
      </c>
      <c r="L63" s="29">
        <f t="shared" si="2"/>
        <v>13.65</v>
      </c>
      <c r="M63" s="30"/>
      <c r="N63" s="42"/>
    </row>
    <row r="64" s="1" customFormat="1" spans="1:14">
      <c r="A64" s="18">
        <v>59</v>
      </c>
      <c r="B64" s="19" t="s">
        <v>2743</v>
      </c>
      <c r="C64" s="19" t="s">
        <v>19</v>
      </c>
      <c r="D64" s="19" t="s">
        <v>2744</v>
      </c>
      <c r="E64" s="20" t="s">
        <v>2745</v>
      </c>
      <c r="F64" s="21"/>
      <c r="G64" s="19">
        <v>5.73</v>
      </c>
      <c r="H64" s="42"/>
      <c r="I64" s="27">
        <f t="shared" si="0"/>
        <v>5.73</v>
      </c>
      <c r="J64" s="28" t="s">
        <v>2572</v>
      </c>
      <c r="K64" s="29">
        <f t="shared" si="1"/>
        <v>17.19</v>
      </c>
      <c r="L64" s="29">
        <f t="shared" si="2"/>
        <v>85.95</v>
      </c>
      <c r="M64" s="30"/>
      <c r="N64" s="42"/>
    </row>
    <row r="65" s="1" customFormat="1" spans="1:14">
      <c r="A65" s="18">
        <v>60</v>
      </c>
      <c r="B65" s="19" t="s">
        <v>2746</v>
      </c>
      <c r="C65" s="19" t="s">
        <v>19</v>
      </c>
      <c r="D65" s="19" t="s">
        <v>2747</v>
      </c>
      <c r="E65" s="20" t="s">
        <v>2748</v>
      </c>
      <c r="F65" s="21"/>
      <c r="G65" s="19">
        <v>4.66</v>
      </c>
      <c r="H65" s="42"/>
      <c r="I65" s="27">
        <f t="shared" si="0"/>
        <v>4.66</v>
      </c>
      <c r="J65" s="28" t="s">
        <v>2572</v>
      </c>
      <c r="K65" s="29">
        <f t="shared" si="1"/>
        <v>13.98</v>
      </c>
      <c r="L65" s="29">
        <f t="shared" si="2"/>
        <v>69.9</v>
      </c>
      <c r="M65" s="30"/>
      <c r="N65" s="42"/>
    </row>
    <row r="66" s="1" customFormat="1" spans="1:14">
      <c r="A66" s="18">
        <v>61</v>
      </c>
      <c r="B66" s="19" t="s">
        <v>2749</v>
      </c>
      <c r="C66" s="19" t="s">
        <v>19</v>
      </c>
      <c r="D66" s="19" t="s">
        <v>2750</v>
      </c>
      <c r="E66" s="20" t="s">
        <v>2751</v>
      </c>
      <c r="F66" s="21"/>
      <c r="G66" s="19">
        <v>2.5</v>
      </c>
      <c r="H66" s="42"/>
      <c r="I66" s="27">
        <f t="shared" si="0"/>
        <v>2.5</v>
      </c>
      <c r="J66" s="28" t="s">
        <v>2572</v>
      </c>
      <c r="K66" s="29">
        <f t="shared" si="1"/>
        <v>7.5</v>
      </c>
      <c r="L66" s="29">
        <f t="shared" si="2"/>
        <v>37.5</v>
      </c>
      <c r="M66" s="30"/>
      <c r="N66" s="42"/>
    </row>
    <row r="67" s="1" customFormat="1" spans="1:14">
      <c r="A67" s="18">
        <v>62</v>
      </c>
      <c r="B67" s="19" t="s">
        <v>2752</v>
      </c>
      <c r="C67" s="19" t="s">
        <v>19</v>
      </c>
      <c r="D67" s="19" t="s">
        <v>2753</v>
      </c>
      <c r="E67" s="20" t="s">
        <v>2754</v>
      </c>
      <c r="F67" s="21"/>
      <c r="G67" s="19">
        <v>5.73</v>
      </c>
      <c r="H67" s="42"/>
      <c r="I67" s="27">
        <f t="shared" si="0"/>
        <v>5.73</v>
      </c>
      <c r="J67" s="28" t="s">
        <v>2572</v>
      </c>
      <c r="K67" s="29">
        <f t="shared" si="1"/>
        <v>17.19</v>
      </c>
      <c r="L67" s="29">
        <f t="shared" si="2"/>
        <v>85.95</v>
      </c>
      <c r="M67" s="30"/>
      <c r="N67" s="42"/>
    </row>
    <row r="68" s="1" customFormat="1" spans="1:14">
      <c r="A68" s="18">
        <v>63</v>
      </c>
      <c r="B68" s="19" t="s">
        <v>2755</v>
      </c>
      <c r="C68" s="19" t="s">
        <v>19</v>
      </c>
      <c r="D68" s="19" t="s">
        <v>2756</v>
      </c>
      <c r="E68" s="20" t="s">
        <v>2757</v>
      </c>
      <c r="F68" s="21"/>
      <c r="G68" s="19">
        <v>4.28</v>
      </c>
      <c r="H68" s="42"/>
      <c r="I68" s="27">
        <f t="shared" si="0"/>
        <v>4.28</v>
      </c>
      <c r="J68" s="28" t="s">
        <v>2572</v>
      </c>
      <c r="K68" s="29">
        <f t="shared" si="1"/>
        <v>12.84</v>
      </c>
      <c r="L68" s="29">
        <f t="shared" si="2"/>
        <v>64.2</v>
      </c>
      <c r="M68" s="30"/>
      <c r="N68" s="42"/>
    </row>
    <row r="69" s="1" customFormat="1" spans="1:14">
      <c r="A69" s="18">
        <v>64</v>
      </c>
      <c r="B69" s="19" t="s">
        <v>2758</v>
      </c>
      <c r="C69" s="19" t="s">
        <v>19</v>
      </c>
      <c r="D69" s="19" t="s">
        <v>2759</v>
      </c>
      <c r="E69" s="20" t="s">
        <v>2760</v>
      </c>
      <c r="F69" s="21"/>
      <c r="G69" s="19">
        <v>2.14</v>
      </c>
      <c r="H69" s="42"/>
      <c r="I69" s="27">
        <f t="shared" si="0"/>
        <v>2.14</v>
      </c>
      <c r="J69" s="28" t="s">
        <v>2572</v>
      </c>
      <c r="K69" s="29">
        <f t="shared" si="1"/>
        <v>6.42</v>
      </c>
      <c r="L69" s="29">
        <f t="shared" si="2"/>
        <v>32.1</v>
      </c>
      <c r="M69" s="30"/>
      <c r="N69" s="42"/>
    </row>
    <row r="70" s="1" customFormat="1" spans="1:14">
      <c r="A70" s="18">
        <v>65</v>
      </c>
      <c r="B70" s="19" t="s">
        <v>2761</v>
      </c>
      <c r="C70" s="19" t="s">
        <v>19</v>
      </c>
      <c r="D70" s="19" t="s">
        <v>2762</v>
      </c>
      <c r="E70" s="20" t="s">
        <v>2763</v>
      </c>
      <c r="F70" s="21"/>
      <c r="G70" s="19">
        <v>2.14</v>
      </c>
      <c r="H70" s="42"/>
      <c r="I70" s="27">
        <f t="shared" ref="I70:I105" si="3">G70</f>
        <v>2.14</v>
      </c>
      <c r="J70" s="28" t="s">
        <v>2572</v>
      </c>
      <c r="K70" s="29">
        <f t="shared" ref="K70:K105" si="4">I70*3</f>
        <v>6.42</v>
      </c>
      <c r="L70" s="29">
        <f t="shared" ref="L70:L105" si="5">I70*15</f>
        <v>32.1</v>
      </c>
      <c r="M70" s="30"/>
      <c r="N70" s="40"/>
    </row>
    <row r="71" s="1" customFormat="1" spans="1:14">
      <c r="A71" s="18">
        <v>66</v>
      </c>
      <c r="B71" s="19" t="s">
        <v>2764</v>
      </c>
      <c r="C71" s="19" t="s">
        <v>19</v>
      </c>
      <c r="D71" s="19" t="s">
        <v>2765</v>
      </c>
      <c r="E71" s="20" t="s">
        <v>2766</v>
      </c>
      <c r="F71" s="21"/>
      <c r="G71" s="19">
        <v>2.14</v>
      </c>
      <c r="H71" s="42"/>
      <c r="I71" s="27">
        <f t="shared" si="3"/>
        <v>2.14</v>
      </c>
      <c r="J71" s="28" t="s">
        <v>2572</v>
      </c>
      <c r="K71" s="29">
        <f t="shared" si="4"/>
        <v>6.42</v>
      </c>
      <c r="L71" s="29">
        <f t="shared" si="5"/>
        <v>32.1</v>
      </c>
      <c r="M71" s="30"/>
      <c r="N71" s="40"/>
    </row>
    <row r="72" s="1" customFormat="1" spans="1:14">
      <c r="A72" s="18">
        <v>67</v>
      </c>
      <c r="B72" s="19" t="s">
        <v>2767</v>
      </c>
      <c r="C72" s="19" t="s">
        <v>19</v>
      </c>
      <c r="D72" s="19" t="s">
        <v>2768</v>
      </c>
      <c r="E72" s="20" t="s">
        <v>2769</v>
      </c>
      <c r="F72" s="52"/>
      <c r="G72" s="19">
        <v>2.14</v>
      </c>
      <c r="H72" s="42"/>
      <c r="I72" s="27">
        <f t="shared" si="3"/>
        <v>2.14</v>
      </c>
      <c r="J72" s="28" t="s">
        <v>2572</v>
      </c>
      <c r="K72" s="29">
        <f t="shared" si="4"/>
        <v>6.42</v>
      </c>
      <c r="L72" s="29">
        <f t="shared" si="5"/>
        <v>32.1</v>
      </c>
      <c r="M72" s="30"/>
      <c r="N72" s="40"/>
    </row>
    <row r="73" s="1" customFormat="1" spans="1:14">
      <c r="A73" s="18">
        <v>68</v>
      </c>
      <c r="B73" s="19" t="s">
        <v>2770</v>
      </c>
      <c r="C73" s="19" t="s">
        <v>19</v>
      </c>
      <c r="D73" s="19" t="s">
        <v>2771</v>
      </c>
      <c r="E73" s="20" t="s">
        <v>2772</v>
      </c>
      <c r="F73" s="21"/>
      <c r="G73" s="19">
        <v>1.81</v>
      </c>
      <c r="H73" s="42"/>
      <c r="I73" s="27">
        <f t="shared" si="3"/>
        <v>1.81</v>
      </c>
      <c r="J73" s="28" t="s">
        <v>2572</v>
      </c>
      <c r="K73" s="29">
        <f t="shared" si="4"/>
        <v>5.43</v>
      </c>
      <c r="L73" s="29">
        <f t="shared" si="5"/>
        <v>27.15</v>
      </c>
      <c r="M73" s="30"/>
      <c r="N73" s="40"/>
    </row>
    <row r="74" s="1" customFormat="1" spans="1:14">
      <c r="A74" s="18">
        <v>69</v>
      </c>
      <c r="B74" s="19" t="s">
        <v>2773</v>
      </c>
      <c r="C74" s="19" t="s">
        <v>19</v>
      </c>
      <c r="D74" s="19" t="s">
        <v>2774</v>
      </c>
      <c r="E74" s="20" t="s">
        <v>2775</v>
      </c>
      <c r="F74" s="21"/>
      <c r="G74" s="19">
        <v>2.5</v>
      </c>
      <c r="H74" s="42"/>
      <c r="I74" s="27">
        <f t="shared" si="3"/>
        <v>2.5</v>
      </c>
      <c r="J74" s="28" t="s">
        <v>2572</v>
      </c>
      <c r="K74" s="29">
        <f t="shared" si="4"/>
        <v>7.5</v>
      </c>
      <c r="L74" s="29">
        <f t="shared" si="5"/>
        <v>37.5</v>
      </c>
      <c r="M74" s="30"/>
      <c r="N74" s="40"/>
    </row>
    <row r="75" s="1" customFormat="1" spans="1:14">
      <c r="A75" s="18">
        <v>70</v>
      </c>
      <c r="B75" s="19" t="s">
        <v>2776</v>
      </c>
      <c r="C75" s="19" t="s">
        <v>19</v>
      </c>
      <c r="D75" s="19" t="s">
        <v>2777</v>
      </c>
      <c r="E75" s="20" t="s">
        <v>2778</v>
      </c>
      <c r="F75" s="21"/>
      <c r="G75" s="19">
        <v>4.31</v>
      </c>
      <c r="H75" s="42"/>
      <c r="I75" s="27">
        <f t="shared" si="3"/>
        <v>4.31</v>
      </c>
      <c r="J75" s="28" t="s">
        <v>2572</v>
      </c>
      <c r="K75" s="29">
        <f t="shared" si="4"/>
        <v>12.93</v>
      </c>
      <c r="L75" s="29">
        <f t="shared" si="5"/>
        <v>64.65</v>
      </c>
      <c r="M75" s="30"/>
      <c r="N75" s="40"/>
    </row>
    <row r="76" s="1" customFormat="1" spans="1:14">
      <c r="A76" s="18">
        <v>71</v>
      </c>
      <c r="B76" s="19" t="s">
        <v>2779</v>
      </c>
      <c r="C76" s="19" t="s">
        <v>19</v>
      </c>
      <c r="D76" s="19" t="s">
        <v>2780</v>
      </c>
      <c r="E76" s="20" t="s">
        <v>2781</v>
      </c>
      <c r="F76" s="21"/>
      <c r="G76" s="19">
        <v>2.52</v>
      </c>
      <c r="H76" s="42"/>
      <c r="I76" s="27">
        <f t="shared" si="3"/>
        <v>2.52</v>
      </c>
      <c r="J76" s="28" t="s">
        <v>2572</v>
      </c>
      <c r="K76" s="29">
        <f t="shared" si="4"/>
        <v>7.56</v>
      </c>
      <c r="L76" s="29">
        <f t="shared" si="5"/>
        <v>37.8</v>
      </c>
      <c r="M76" s="30"/>
      <c r="N76" s="40"/>
    </row>
    <row r="77" s="1" customFormat="1" spans="1:14">
      <c r="A77" s="18">
        <v>72</v>
      </c>
      <c r="B77" s="19" t="s">
        <v>612</v>
      </c>
      <c r="C77" s="19" t="s">
        <v>19</v>
      </c>
      <c r="D77" s="19" t="s">
        <v>2782</v>
      </c>
      <c r="E77" s="20" t="s">
        <v>2783</v>
      </c>
      <c r="F77" s="21"/>
      <c r="G77" s="19">
        <v>2.16</v>
      </c>
      <c r="H77" s="42"/>
      <c r="I77" s="27">
        <f t="shared" si="3"/>
        <v>2.16</v>
      </c>
      <c r="J77" s="28" t="s">
        <v>2572</v>
      </c>
      <c r="K77" s="29">
        <f t="shared" si="4"/>
        <v>6.48</v>
      </c>
      <c r="L77" s="29">
        <f t="shared" si="5"/>
        <v>32.4</v>
      </c>
      <c r="M77" s="30"/>
      <c r="N77" s="40"/>
    </row>
    <row r="78" s="1" customFormat="1" spans="1:14">
      <c r="A78" s="18">
        <v>73</v>
      </c>
      <c r="B78" s="19" t="s">
        <v>2784</v>
      </c>
      <c r="C78" s="19" t="s">
        <v>19</v>
      </c>
      <c r="D78" s="19" t="s">
        <v>2785</v>
      </c>
      <c r="E78" s="20" t="s">
        <v>2786</v>
      </c>
      <c r="F78" s="21"/>
      <c r="G78" s="19">
        <v>1.43</v>
      </c>
      <c r="H78" s="42"/>
      <c r="I78" s="27">
        <f t="shared" si="3"/>
        <v>1.43</v>
      </c>
      <c r="J78" s="28" t="s">
        <v>2572</v>
      </c>
      <c r="K78" s="29">
        <f t="shared" si="4"/>
        <v>4.29</v>
      </c>
      <c r="L78" s="29">
        <f t="shared" si="5"/>
        <v>21.45</v>
      </c>
      <c r="M78" s="30"/>
      <c r="N78" s="40"/>
    </row>
    <row r="79" s="1" customFormat="1" spans="1:14">
      <c r="A79" s="18">
        <v>74</v>
      </c>
      <c r="B79" s="19" t="s">
        <v>2787</v>
      </c>
      <c r="C79" s="19" t="s">
        <v>19</v>
      </c>
      <c r="D79" s="19" t="s">
        <v>2788</v>
      </c>
      <c r="E79" s="20" t="s">
        <v>2789</v>
      </c>
      <c r="F79" s="21"/>
      <c r="G79" s="19">
        <v>2.56</v>
      </c>
      <c r="H79" s="42"/>
      <c r="I79" s="27">
        <f t="shared" si="3"/>
        <v>2.56</v>
      </c>
      <c r="J79" s="28" t="s">
        <v>2572</v>
      </c>
      <c r="K79" s="29">
        <f t="shared" si="4"/>
        <v>7.68</v>
      </c>
      <c r="L79" s="29">
        <f t="shared" si="5"/>
        <v>38.4</v>
      </c>
      <c r="M79" s="30"/>
      <c r="N79" s="40"/>
    </row>
    <row r="80" s="1" customFormat="1" spans="1:14">
      <c r="A80" s="18">
        <v>75</v>
      </c>
      <c r="B80" s="19" t="s">
        <v>2790</v>
      </c>
      <c r="C80" s="19" t="s">
        <v>19</v>
      </c>
      <c r="D80" s="19" t="s">
        <v>2791</v>
      </c>
      <c r="E80" s="20" t="s">
        <v>2792</v>
      </c>
      <c r="F80" s="21"/>
      <c r="G80" s="19">
        <v>1.71</v>
      </c>
      <c r="H80" s="42"/>
      <c r="I80" s="27">
        <f t="shared" si="3"/>
        <v>1.71</v>
      </c>
      <c r="J80" s="28" t="s">
        <v>2572</v>
      </c>
      <c r="K80" s="29">
        <f t="shared" si="4"/>
        <v>5.13</v>
      </c>
      <c r="L80" s="29">
        <f t="shared" si="5"/>
        <v>25.65</v>
      </c>
      <c r="M80" s="30"/>
      <c r="N80" s="40"/>
    </row>
    <row r="81" s="1" customFormat="1" spans="1:14">
      <c r="A81" s="18">
        <v>76</v>
      </c>
      <c r="B81" s="19" t="s">
        <v>2793</v>
      </c>
      <c r="C81" s="19" t="s">
        <v>19</v>
      </c>
      <c r="D81" s="19" t="s">
        <v>2794</v>
      </c>
      <c r="E81" s="20" t="s">
        <v>2795</v>
      </c>
      <c r="F81" s="21"/>
      <c r="G81" s="19">
        <v>3.56</v>
      </c>
      <c r="H81" s="42"/>
      <c r="I81" s="27">
        <f t="shared" si="3"/>
        <v>3.56</v>
      </c>
      <c r="J81" s="28" t="s">
        <v>2572</v>
      </c>
      <c r="K81" s="29">
        <f t="shared" si="4"/>
        <v>10.68</v>
      </c>
      <c r="L81" s="29">
        <f t="shared" si="5"/>
        <v>53.4</v>
      </c>
      <c r="M81" s="30"/>
      <c r="N81" s="40"/>
    </row>
    <row r="82" s="1" customFormat="1" spans="1:14">
      <c r="A82" s="18">
        <v>77</v>
      </c>
      <c r="B82" s="19" t="s">
        <v>2796</v>
      </c>
      <c r="C82" s="19" t="s">
        <v>19</v>
      </c>
      <c r="D82" s="19" t="s">
        <v>2797</v>
      </c>
      <c r="E82" s="20" t="s">
        <v>2798</v>
      </c>
      <c r="F82" s="21"/>
      <c r="G82" s="19">
        <v>1.43</v>
      </c>
      <c r="H82" s="42"/>
      <c r="I82" s="27">
        <f t="shared" si="3"/>
        <v>1.43</v>
      </c>
      <c r="J82" s="28" t="s">
        <v>2572</v>
      </c>
      <c r="K82" s="29">
        <f t="shared" si="4"/>
        <v>4.29</v>
      </c>
      <c r="L82" s="29">
        <f t="shared" si="5"/>
        <v>21.45</v>
      </c>
      <c r="M82" s="30"/>
      <c r="N82" s="40"/>
    </row>
    <row r="83" s="1" customFormat="1" spans="1:14">
      <c r="A83" s="18">
        <v>78</v>
      </c>
      <c r="B83" s="19" t="s">
        <v>2799</v>
      </c>
      <c r="C83" s="19" t="s">
        <v>19</v>
      </c>
      <c r="D83" s="19" t="s">
        <v>2800</v>
      </c>
      <c r="E83" s="20" t="s">
        <v>2801</v>
      </c>
      <c r="F83" s="21"/>
      <c r="G83" s="19">
        <v>5.02</v>
      </c>
      <c r="H83" s="42"/>
      <c r="I83" s="27">
        <f t="shared" si="3"/>
        <v>5.02</v>
      </c>
      <c r="J83" s="28" t="s">
        <v>2572</v>
      </c>
      <c r="K83" s="29">
        <f t="shared" si="4"/>
        <v>15.06</v>
      </c>
      <c r="L83" s="29">
        <f t="shared" si="5"/>
        <v>75.3</v>
      </c>
      <c r="M83" s="30"/>
      <c r="N83" s="40"/>
    </row>
    <row r="84" s="1" customFormat="1" spans="1:14">
      <c r="A84" s="18">
        <v>79</v>
      </c>
      <c r="B84" s="19" t="s">
        <v>2802</v>
      </c>
      <c r="C84" s="19" t="s">
        <v>19</v>
      </c>
      <c r="D84" s="19" t="s">
        <v>2803</v>
      </c>
      <c r="E84" s="20" t="s">
        <v>2804</v>
      </c>
      <c r="F84" s="21"/>
      <c r="G84" s="19">
        <v>1.43</v>
      </c>
      <c r="H84" s="42"/>
      <c r="I84" s="27">
        <f t="shared" si="3"/>
        <v>1.43</v>
      </c>
      <c r="J84" s="28" t="s">
        <v>2572</v>
      </c>
      <c r="K84" s="29">
        <f t="shared" si="4"/>
        <v>4.29</v>
      </c>
      <c r="L84" s="29">
        <f t="shared" si="5"/>
        <v>21.45</v>
      </c>
      <c r="M84" s="30"/>
      <c r="N84" s="40"/>
    </row>
    <row r="85" s="1" customFormat="1" spans="1:14">
      <c r="A85" s="18">
        <v>80</v>
      </c>
      <c r="B85" s="19" t="s">
        <v>2805</v>
      </c>
      <c r="C85" s="19" t="s">
        <v>19</v>
      </c>
      <c r="D85" s="19" t="s">
        <v>2806</v>
      </c>
      <c r="E85" s="20" t="s">
        <v>2807</v>
      </c>
      <c r="F85" s="21"/>
      <c r="G85" s="19">
        <v>1.43</v>
      </c>
      <c r="H85" s="42"/>
      <c r="I85" s="27">
        <f t="shared" si="3"/>
        <v>1.43</v>
      </c>
      <c r="J85" s="28" t="s">
        <v>2572</v>
      </c>
      <c r="K85" s="29">
        <f t="shared" si="4"/>
        <v>4.29</v>
      </c>
      <c r="L85" s="29">
        <f t="shared" si="5"/>
        <v>21.45</v>
      </c>
      <c r="M85" s="30"/>
      <c r="N85" s="40"/>
    </row>
    <row r="86" s="1" customFormat="1" spans="1:14">
      <c r="A86" s="18">
        <v>81</v>
      </c>
      <c r="B86" s="19" t="s">
        <v>2808</v>
      </c>
      <c r="C86" s="19" t="s">
        <v>19</v>
      </c>
      <c r="D86" s="19" t="s">
        <v>2809</v>
      </c>
      <c r="E86" s="20" t="s">
        <v>2810</v>
      </c>
      <c r="F86" s="21"/>
      <c r="G86" s="19">
        <v>2.16</v>
      </c>
      <c r="H86" s="42"/>
      <c r="I86" s="27">
        <f t="shared" si="3"/>
        <v>2.16</v>
      </c>
      <c r="J86" s="28" t="s">
        <v>2572</v>
      </c>
      <c r="K86" s="29">
        <f t="shared" si="4"/>
        <v>6.48</v>
      </c>
      <c r="L86" s="29">
        <f t="shared" si="5"/>
        <v>32.4</v>
      </c>
      <c r="M86" s="30"/>
      <c r="N86" s="40"/>
    </row>
    <row r="87" s="1" customFormat="1" spans="1:14">
      <c r="A87" s="18">
        <v>82</v>
      </c>
      <c r="B87" s="19" t="s">
        <v>2811</v>
      </c>
      <c r="C87" s="19" t="s">
        <v>19</v>
      </c>
      <c r="D87" s="19" t="s">
        <v>2812</v>
      </c>
      <c r="E87" s="20" t="s">
        <v>2813</v>
      </c>
      <c r="F87" s="21"/>
      <c r="G87" s="19">
        <v>1.43</v>
      </c>
      <c r="H87" s="42"/>
      <c r="I87" s="27">
        <f t="shared" si="3"/>
        <v>1.43</v>
      </c>
      <c r="J87" s="28" t="s">
        <v>2572</v>
      </c>
      <c r="K87" s="29">
        <f t="shared" si="4"/>
        <v>4.29</v>
      </c>
      <c r="L87" s="29">
        <f t="shared" si="5"/>
        <v>21.45</v>
      </c>
      <c r="M87" s="30"/>
      <c r="N87" s="40"/>
    </row>
    <row r="88" s="1" customFormat="1" spans="1:14">
      <c r="A88" s="18">
        <v>83</v>
      </c>
      <c r="B88" s="19" t="s">
        <v>2814</v>
      </c>
      <c r="C88" s="19" t="s">
        <v>19</v>
      </c>
      <c r="D88" s="19" t="s">
        <v>2815</v>
      </c>
      <c r="E88" s="20" t="s">
        <v>2816</v>
      </c>
      <c r="F88" s="21"/>
      <c r="G88" s="19">
        <v>5.02</v>
      </c>
      <c r="H88" s="42"/>
      <c r="I88" s="27">
        <f t="shared" si="3"/>
        <v>5.02</v>
      </c>
      <c r="J88" s="28" t="s">
        <v>2572</v>
      </c>
      <c r="K88" s="29">
        <f t="shared" si="4"/>
        <v>15.06</v>
      </c>
      <c r="L88" s="29">
        <f t="shared" si="5"/>
        <v>75.3</v>
      </c>
      <c r="M88" s="30"/>
      <c r="N88" s="40"/>
    </row>
    <row r="89" s="1" customFormat="1" spans="1:14">
      <c r="A89" s="18">
        <v>84</v>
      </c>
      <c r="B89" s="19" t="s">
        <v>2817</v>
      </c>
      <c r="C89" s="19" t="s">
        <v>19</v>
      </c>
      <c r="D89" s="19" t="s">
        <v>2818</v>
      </c>
      <c r="E89" s="20" t="s">
        <v>2819</v>
      </c>
      <c r="F89" s="21"/>
      <c r="G89" s="19">
        <v>2.5</v>
      </c>
      <c r="H89" s="42"/>
      <c r="I89" s="27">
        <f t="shared" si="3"/>
        <v>2.5</v>
      </c>
      <c r="J89" s="28" t="s">
        <v>2572</v>
      </c>
      <c r="K89" s="29">
        <f t="shared" si="4"/>
        <v>7.5</v>
      </c>
      <c r="L89" s="29">
        <f t="shared" si="5"/>
        <v>37.5</v>
      </c>
      <c r="M89" s="30"/>
      <c r="N89" s="40"/>
    </row>
    <row r="90" s="1" customFormat="1" spans="1:14">
      <c r="A90" s="18">
        <v>85</v>
      </c>
      <c r="B90" s="19" t="s">
        <v>2820</v>
      </c>
      <c r="C90" s="19" t="s">
        <v>19</v>
      </c>
      <c r="D90" s="19" t="s">
        <v>2821</v>
      </c>
      <c r="E90" s="20" t="s">
        <v>2822</v>
      </c>
      <c r="F90" s="21"/>
      <c r="G90" s="19">
        <v>2.5</v>
      </c>
      <c r="H90" s="42"/>
      <c r="I90" s="27">
        <f t="shared" si="3"/>
        <v>2.5</v>
      </c>
      <c r="J90" s="28" t="s">
        <v>2572</v>
      </c>
      <c r="K90" s="29">
        <f t="shared" si="4"/>
        <v>7.5</v>
      </c>
      <c r="L90" s="29">
        <f t="shared" si="5"/>
        <v>37.5</v>
      </c>
      <c r="M90" s="30"/>
      <c r="N90" s="40"/>
    </row>
    <row r="91" s="1" customFormat="1" spans="1:14">
      <c r="A91" s="18">
        <v>86</v>
      </c>
      <c r="B91" s="19" t="s">
        <v>2823</v>
      </c>
      <c r="C91" s="19" t="s">
        <v>19</v>
      </c>
      <c r="D91" s="19" t="s">
        <v>2824</v>
      </c>
      <c r="E91" s="20" t="s">
        <v>2825</v>
      </c>
      <c r="F91" s="21"/>
      <c r="G91" s="19">
        <v>2.5</v>
      </c>
      <c r="H91" s="42"/>
      <c r="I91" s="27">
        <f t="shared" si="3"/>
        <v>2.5</v>
      </c>
      <c r="J91" s="28" t="s">
        <v>2572</v>
      </c>
      <c r="K91" s="29">
        <f t="shared" si="4"/>
        <v>7.5</v>
      </c>
      <c r="L91" s="29">
        <f t="shared" si="5"/>
        <v>37.5</v>
      </c>
      <c r="M91" s="30"/>
      <c r="N91" s="40"/>
    </row>
    <row r="92" s="1" customFormat="1" spans="1:14">
      <c r="A92" s="18">
        <v>87</v>
      </c>
      <c r="B92" s="19" t="s">
        <v>2826</v>
      </c>
      <c r="C92" s="19" t="s">
        <v>19</v>
      </c>
      <c r="D92" s="19" t="s">
        <v>2827</v>
      </c>
      <c r="E92" s="20" t="s">
        <v>2828</v>
      </c>
      <c r="F92" s="21"/>
      <c r="G92" s="19">
        <v>5.02</v>
      </c>
      <c r="H92" s="42"/>
      <c r="I92" s="27">
        <f t="shared" si="3"/>
        <v>5.02</v>
      </c>
      <c r="J92" s="28" t="s">
        <v>2572</v>
      </c>
      <c r="K92" s="29">
        <f t="shared" si="4"/>
        <v>15.06</v>
      </c>
      <c r="L92" s="29">
        <f t="shared" si="5"/>
        <v>75.3</v>
      </c>
      <c r="M92" s="30"/>
      <c r="N92" s="40"/>
    </row>
    <row r="93" s="1" customFormat="1" spans="1:14">
      <c r="A93" s="18">
        <v>88</v>
      </c>
      <c r="B93" s="19" t="s">
        <v>2829</v>
      </c>
      <c r="C93" s="19" t="s">
        <v>19</v>
      </c>
      <c r="D93" s="19" t="s">
        <v>2830</v>
      </c>
      <c r="E93" s="20" t="s">
        <v>2831</v>
      </c>
      <c r="F93" s="21"/>
      <c r="G93" s="19">
        <v>2.14</v>
      </c>
      <c r="H93" s="42"/>
      <c r="I93" s="27">
        <f t="shared" si="3"/>
        <v>2.14</v>
      </c>
      <c r="J93" s="28" t="s">
        <v>2572</v>
      </c>
      <c r="K93" s="29">
        <f t="shared" si="4"/>
        <v>6.42</v>
      </c>
      <c r="L93" s="29">
        <f t="shared" si="5"/>
        <v>32.1</v>
      </c>
      <c r="M93" s="30"/>
      <c r="N93" s="40"/>
    </row>
    <row r="94" s="1" customFormat="1" spans="1:14">
      <c r="A94" s="18">
        <v>89</v>
      </c>
      <c r="B94" s="19" t="s">
        <v>2832</v>
      </c>
      <c r="C94" s="19" t="s">
        <v>19</v>
      </c>
      <c r="D94" s="19" t="s">
        <v>2833</v>
      </c>
      <c r="E94" s="20" t="s">
        <v>2834</v>
      </c>
      <c r="F94" s="21"/>
      <c r="G94" s="19">
        <v>2.16</v>
      </c>
      <c r="H94" s="42"/>
      <c r="I94" s="27">
        <f t="shared" si="3"/>
        <v>2.16</v>
      </c>
      <c r="J94" s="28" t="s">
        <v>2572</v>
      </c>
      <c r="K94" s="29">
        <f t="shared" si="4"/>
        <v>6.48</v>
      </c>
      <c r="L94" s="29">
        <f t="shared" si="5"/>
        <v>32.4</v>
      </c>
      <c r="M94" s="30"/>
      <c r="N94" s="40"/>
    </row>
    <row r="95" s="1" customFormat="1" spans="1:14">
      <c r="A95" s="18">
        <v>90</v>
      </c>
      <c r="B95" s="19" t="s">
        <v>2835</v>
      </c>
      <c r="C95" s="19" t="s">
        <v>19</v>
      </c>
      <c r="D95" s="19" t="s">
        <v>2836</v>
      </c>
      <c r="E95" s="20" t="s">
        <v>2837</v>
      </c>
      <c r="F95" s="21"/>
      <c r="G95" s="19">
        <v>2.5</v>
      </c>
      <c r="H95" s="42"/>
      <c r="I95" s="27">
        <f t="shared" si="3"/>
        <v>2.5</v>
      </c>
      <c r="J95" s="28" t="s">
        <v>2572</v>
      </c>
      <c r="K95" s="29">
        <f t="shared" si="4"/>
        <v>7.5</v>
      </c>
      <c r="L95" s="29">
        <f t="shared" si="5"/>
        <v>37.5</v>
      </c>
      <c r="M95" s="30"/>
      <c r="N95" s="40"/>
    </row>
    <row r="96" s="1" customFormat="1" spans="1:14">
      <c r="A96" s="18">
        <v>91</v>
      </c>
      <c r="B96" s="19" t="s">
        <v>2838</v>
      </c>
      <c r="C96" s="19" t="s">
        <v>19</v>
      </c>
      <c r="D96" s="19" t="s">
        <v>2839</v>
      </c>
      <c r="E96" s="20" t="s">
        <v>2840</v>
      </c>
      <c r="F96" s="21"/>
      <c r="G96" s="19">
        <v>2.5</v>
      </c>
      <c r="H96" s="42"/>
      <c r="I96" s="27">
        <f t="shared" si="3"/>
        <v>2.5</v>
      </c>
      <c r="J96" s="28" t="s">
        <v>2572</v>
      </c>
      <c r="K96" s="29">
        <f t="shared" si="4"/>
        <v>7.5</v>
      </c>
      <c r="L96" s="29">
        <f t="shared" si="5"/>
        <v>37.5</v>
      </c>
      <c r="M96" s="30"/>
      <c r="N96" s="40"/>
    </row>
    <row r="97" s="1" customFormat="1" spans="1:14">
      <c r="A97" s="18">
        <v>92</v>
      </c>
      <c r="B97" s="19" t="s">
        <v>2841</v>
      </c>
      <c r="C97" s="19" t="s">
        <v>19</v>
      </c>
      <c r="D97" s="19" t="s">
        <v>2842</v>
      </c>
      <c r="E97" s="20" t="s">
        <v>2843</v>
      </c>
      <c r="F97" s="21"/>
      <c r="G97" s="19">
        <v>3.55</v>
      </c>
      <c r="H97" s="42"/>
      <c r="I97" s="27">
        <f t="shared" si="3"/>
        <v>3.55</v>
      </c>
      <c r="J97" s="28" t="s">
        <v>2572</v>
      </c>
      <c r="K97" s="29">
        <f t="shared" si="4"/>
        <v>10.65</v>
      </c>
      <c r="L97" s="29">
        <f t="shared" si="5"/>
        <v>53.25</v>
      </c>
      <c r="M97" s="30"/>
      <c r="N97" s="40"/>
    </row>
    <row r="98" s="1" customFormat="1" spans="1:14">
      <c r="A98" s="18">
        <v>93</v>
      </c>
      <c r="B98" s="19" t="s">
        <v>2844</v>
      </c>
      <c r="C98" s="19" t="s">
        <v>19</v>
      </c>
      <c r="D98" s="19" t="s">
        <v>2845</v>
      </c>
      <c r="E98" s="20" t="s">
        <v>2846</v>
      </c>
      <c r="F98" s="21"/>
      <c r="G98" s="19">
        <v>2.14</v>
      </c>
      <c r="H98" s="42"/>
      <c r="I98" s="27">
        <f t="shared" si="3"/>
        <v>2.14</v>
      </c>
      <c r="J98" s="28" t="s">
        <v>2572</v>
      </c>
      <c r="K98" s="29">
        <f t="shared" si="4"/>
        <v>6.42</v>
      </c>
      <c r="L98" s="29">
        <f t="shared" si="5"/>
        <v>32.1</v>
      </c>
      <c r="M98" s="30"/>
      <c r="N98" s="40"/>
    </row>
    <row r="99" s="1" customFormat="1" spans="1:14">
      <c r="A99" s="18">
        <v>94</v>
      </c>
      <c r="B99" s="19" t="s">
        <v>2847</v>
      </c>
      <c r="C99" s="19" t="s">
        <v>19</v>
      </c>
      <c r="D99" s="19" t="s">
        <v>2848</v>
      </c>
      <c r="E99" s="20" t="s">
        <v>2849</v>
      </c>
      <c r="F99" s="21"/>
      <c r="G99" s="19">
        <v>5.02</v>
      </c>
      <c r="H99" s="42"/>
      <c r="I99" s="27">
        <f t="shared" si="3"/>
        <v>5.02</v>
      </c>
      <c r="J99" s="28" t="s">
        <v>2572</v>
      </c>
      <c r="K99" s="29">
        <f t="shared" si="4"/>
        <v>15.06</v>
      </c>
      <c r="L99" s="29">
        <f t="shared" si="5"/>
        <v>75.3</v>
      </c>
      <c r="M99" s="30"/>
      <c r="N99" s="40"/>
    </row>
    <row r="100" s="1" customFormat="1" spans="1:14">
      <c r="A100" s="18">
        <v>95</v>
      </c>
      <c r="B100" s="19" t="s">
        <v>2850</v>
      </c>
      <c r="C100" s="19" t="s">
        <v>19</v>
      </c>
      <c r="D100" s="19" t="s">
        <v>2851</v>
      </c>
      <c r="E100" s="20" t="s">
        <v>2852</v>
      </c>
      <c r="F100" s="21"/>
      <c r="G100" s="19">
        <v>1.92</v>
      </c>
      <c r="H100" s="42"/>
      <c r="I100" s="27">
        <f t="shared" si="3"/>
        <v>1.92</v>
      </c>
      <c r="J100" s="28" t="s">
        <v>2572</v>
      </c>
      <c r="K100" s="29">
        <f t="shared" si="4"/>
        <v>5.76</v>
      </c>
      <c r="L100" s="29">
        <f t="shared" si="5"/>
        <v>28.8</v>
      </c>
      <c r="M100" s="30"/>
      <c r="N100" s="40"/>
    </row>
    <row r="101" s="1" customFormat="1" spans="1:14">
      <c r="A101" s="18">
        <v>96</v>
      </c>
      <c r="B101" s="19" t="s">
        <v>2853</v>
      </c>
      <c r="C101" s="19" t="s">
        <v>19</v>
      </c>
      <c r="D101" s="19" t="s">
        <v>2854</v>
      </c>
      <c r="E101" s="20" t="s">
        <v>2855</v>
      </c>
      <c r="F101" s="21"/>
      <c r="G101" s="19">
        <v>2.14</v>
      </c>
      <c r="H101" s="42"/>
      <c r="I101" s="27">
        <f t="shared" si="3"/>
        <v>2.14</v>
      </c>
      <c r="J101" s="28" t="s">
        <v>2572</v>
      </c>
      <c r="K101" s="29">
        <f t="shared" si="4"/>
        <v>6.42</v>
      </c>
      <c r="L101" s="29">
        <f t="shared" si="5"/>
        <v>32.1</v>
      </c>
      <c r="M101" s="30"/>
      <c r="N101" s="40"/>
    </row>
    <row r="102" s="1" customFormat="1" spans="1:14">
      <c r="A102" s="18">
        <v>97</v>
      </c>
      <c r="B102" s="19" t="s">
        <v>2856</v>
      </c>
      <c r="C102" s="19" t="s">
        <v>19</v>
      </c>
      <c r="D102" s="19" t="s">
        <v>2857</v>
      </c>
      <c r="E102" s="20" t="s">
        <v>2858</v>
      </c>
      <c r="F102" s="21"/>
      <c r="G102" s="19">
        <v>1.92</v>
      </c>
      <c r="H102" s="42"/>
      <c r="I102" s="27">
        <f t="shared" si="3"/>
        <v>1.92</v>
      </c>
      <c r="J102" s="28" t="s">
        <v>2572</v>
      </c>
      <c r="K102" s="29">
        <f t="shared" si="4"/>
        <v>5.76</v>
      </c>
      <c r="L102" s="29">
        <f t="shared" si="5"/>
        <v>28.8</v>
      </c>
      <c r="M102" s="30"/>
      <c r="N102" s="40"/>
    </row>
    <row r="103" s="1" customFormat="1" spans="1:14">
      <c r="A103" s="18">
        <v>98</v>
      </c>
      <c r="B103" s="19" t="s">
        <v>2859</v>
      </c>
      <c r="C103" s="19" t="s">
        <v>19</v>
      </c>
      <c r="D103" s="19" t="s">
        <v>2860</v>
      </c>
      <c r="E103" s="20" t="s">
        <v>2861</v>
      </c>
      <c r="F103" s="21"/>
      <c r="G103" s="19">
        <v>1.87</v>
      </c>
      <c r="H103" s="42"/>
      <c r="I103" s="27">
        <f t="shared" si="3"/>
        <v>1.87</v>
      </c>
      <c r="J103" s="28" t="s">
        <v>2572</v>
      </c>
      <c r="K103" s="29">
        <f t="shared" si="4"/>
        <v>5.61</v>
      </c>
      <c r="L103" s="29">
        <f t="shared" si="5"/>
        <v>28.05</v>
      </c>
      <c r="M103" s="30"/>
      <c r="N103" s="40"/>
    </row>
    <row r="104" s="1" customFormat="1" spans="1:14">
      <c r="A104" s="18">
        <v>99</v>
      </c>
      <c r="B104" s="19" t="s">
        <v>2862</v>
      </c>
      <c r="C104" s="19" t="s">
        <v>19</v>
      </c>
      <c r="D104" s="19" t="s">
        <v>2863</v>
      </c>
      <c r="E104" s="20" t="s">
        <v>2864</v>
      </c>
      <c r="F104" s="21"/>
      <c r="G104" s="19">
        <v>2.16</v>
      </c>
      <c r="H104" s="42"/>
      <c r="I104" s="27">
        <f t="shared" si="3"/>
        <v>2.16</v>
      </c>
      <c r="J104" s="28" t="s">
        <v>2572</v>
      </c>
      <c r="K104" s="29">
        <f t="shared" si="4"/>
        <v>6.48</v>
      </c>
      <c r="L104" s="29">
        <f t="shared" si="5"/>
        <v>32.4</v>
      </c>
      <c r="M104" s="30"/>
      <c r="N104" s="40"/>
    </row>
    <row r="105" s="1" customFormat="1" spans="1:14">
      <c r="A105" s="18">
        <v>100</v>
      </c>
      <c r="B105" s="19" t="s">
        <v>2865</v>
      </c>
      <c r="C105" s="19" t="s">
        <v>19</v>
      </c>
      <c r="D105" s="19" t="s">
        <v>2866</v>
      </c>
      <c r="E105" s="20" t="s">
        <v>2867</v>
      </c>
      <c r="F105" s="21"/>
      <c r="G105" s="19">
        <v>3.28</v>
      </c>
      <c r="H105" s="42"/>
      <c r="I105" s="27">
        <f t="shared" si="3"/>
        <v>3.28</v>
      </c>
      <c r="J105" s="28" t="s">
        <v>2572</v>
      </c>
      <c r="K105" s="29">
        <f t="shared" si="4"/>
        <v>9.84</v>
      </c>
      <c r="L105" s="29">
        <f t="shared" si="5"/>
        <v>49.2</v>
      </c>
      <c r="M105" s="30"/>
      <c r="N105" s="40"/>
    </row>
    <row r="106" s="1" customFormat="1" spans="1:14">
      <c r="A106" s="18">
        <v>101</v>
      </c>
      <c r="B106" s="19" t="s">
        <v>2868</v>
      </c>
      <c r="C106" s="19" t="s">
        <v>19</v>
      </c>
      <c r="D106" s="19" t="s">
        <v>2869</v>
      </c>
      <c r="E106" s="20" t="s">
        <v>2870</v>
      </c>
      <c r="F106" s="21"/>
      <c r="G106" s="19">
        <v>1.56</v>
      </c>
      <c r="H106" s="42"/>
      <c r="I106" s="27">
        <f t="shared" ref="I106:I169" si="6">G106</f>
        <v>1.56</v>
      </c>
      <c r="J106" s="28" t="s">
        <v>2572</v>
      </c>
      <c r="K106" s="29">
        <f t="shared" ref="K106:K169" si="7">I106*3</f>
        <v>4.68</v>
      </c>
      <c r="L106" s="29">
        <f t="shared" ref="L106:L169" si="8">I106*15</f>
        <v>23.4</v>
      </c>
      <c r="M106" s="30"/>
      <c r="N106" s="40"/>
    </row>
    <row r="107" s="1" customFormat="1" spans="1:14">
      <c r="A107" s="18">
        <v>102</v>
      </c>
      <c r="B107" s="19" t="s">
        <v>2871</v>
      </c>
      <c r="C107" s="19" t="s">
        <v>19</v>
      </c>
      <c r="D107" s="19" t="s">
        <v>2872</v>
      </c>
      <c r="E107" s="20" t="s">
        <v>2873</v>
      </c>
      <c r="F107" s="21"/>
      <c r="G107" s="19">
        <v>1.56</v>
      </c>
      <c r="H107" s="42"/>
      <c r="I107" s="27">
        <f t="shared" si="6"/>
        <v>1.56</v>
      </c>
      <c r="J107" s="28" t="s">
        <v>2572</v>
      </c>
      <c r="K107" s="29">
        <f t="shared" si="7"/>
        <v>4.68</v>
      </c>
      <c r="L107" s="29">
        <f t="shared" si="8"/>
        <v>23.4</v>
      </c>
      <c r="M107" s="30"/>
      <c r="N107" s="40"/>
    </row>
    <row r="108" s="1" customFormat="1" spans="1:14">
      <c r="A108" s="18">
        <v>103</v>
      </c>
      <c r="B108" s="19" t="s">
        <v>2874</v>
      </c>
      <c r="C108" s="19" t="s">
        <v>19</v>
      </c>
      <c r="D108" s="19" t="s">
        <v>2875</v>
      </c>
      <c r="E108" s="20" t="s">
        <v>2876</v>
      </c>
      <c r="F108" s="21"/>
      <c r="G108" s="19">
        <v>1.58</v>
      </c>
      <c r="H108" s="42"/>
      <c r="I108" s="27">
        <f t="shared" si="6"/>
        <v>1.58</v>
      </c>
      <c r="J108" s="28" t="s">
        <v>2572</v>
      </c>
      <c r="K108" s="29">
        <f t="shared" si="7"/>
        <v>4.74</v>
      </c>
      <c r="L108" s="29">
        <f t="shared" si="8"/>
        <v>23.7</v>
      </c>
      <c r="M108" s="30"/>
      <c r="N108" s="40"/>
    </row>
    <row r="109" s="1" customFormat="1" spans="1:14">
      <c r="A109" s="18">
        <v>104</v>
      </c>
      <c r="B109" s="19" t="s">
        <v>2877</v>
      </c>
      <c r="C109" s="19" t="s">
        <v>19</v>
      </c>
      <c r="D109" s="19" t="s">
        <v>2878</v>
      </c>
      <c r="E109" s="20" t="s">
        <v>2879</v>
      </c>
      <c r="F109" s="21"/>
      <c r="G109" s="19">
        <v>1.96</v>
      </c>
      <c r="H109" s="42"/>
      <c r="I109" s="27">
        <f t="shared" si="6"/>
        <v>1.96</v>
      </c>
      <c r="J109" s="28" t="s">
        <v>2572</v>
      </c>
      <c r="K109" s="29">
        <f t="shared" si="7"/>
        <v>5.88</v>
      </c>
      <c r="L109" s="29">
        <f t="shared" si="8"/>
        <v>29.4</v>
      </c>
      <c r="M109" s="30"/>
      <c r="N109" s="40"/>
    </row>
    <row r="110" s="1" customFormat="1" spans="1:14">
      <c r="A110" s="18">
        <v>105</v>
      </c>
      <c r="B110" s="19" t="s">
        <v>2880</v>
      </c>
      <c r="C110" s="19" t="s">
        <v>19</v>
      </c>
      <c r="D110" s="19" t="s">
        <v>2881</v>
      </c>
      <c r="E110" s="20" t="s">
        <v>2882</v>
      </c>
      <c r="F110" s="21"/>
      <c r="G110" s="19">
        <v>2.03</v>
      </c>
      <c r="H110" s="42"/>
      <c r="I110" s="27">
        <f t="shared" si="6"/>
        <v>2.03</v>
      </c>
      <c r="J110" s="28" t="s">
        <v>2572</v>
      </c>
      <c r="K110" s="29">
        <f t="shared" si="7"/>
        <v>6.09</v>
      </c>
      <c r="L110" s="29">
        <f t="shared" si="8"/>
        <v>30.45</v>
      </c>
      <c r="M110" s="30"/>
      <c r="N110" s="40"/>
    </row>
    <row r="111" s="1" customFormat="1" spans="1:14">
      <c r="A111" s="18">
        <v>106</v>
      </c>
      <c r="B111" s="19" t="s">
        <v>2883</v>
      </c>
      <c r="C111" s="19" t="s">
        <v>19</v>
      </c>
      <c r="D111" s="19" t="s">
        <v>2884</v>
      </c>
      <c r="E111" s="20" t="s">
        <v>2885</v>
      </c>
      <c r="F111" s="21"/>
      <c r="G111" s="19">
        <v>2.03</v>
      </c>
      <c r="H111" s="42"/>
      <c r="I111" s="27">
        <f t="shared" si="6"/>
        <v>2.03</v>
      </c>
      <c r="J111" s="28" t="s">
        <v>2572</v>
      </c>
      <c r="K111" s="29">
        <f t="shared" si="7"/>
        <v>6.09</v>
      </c>
      <c r="L111" s="29">
        <f t="shared" si="8"/>
        <v>30.45</v>
      </c>
      <c r="M111" s="30"/>
      <c r="N111" s="40"/>
    </row>
    <row r="112" s="1" customFormat="1" spans="1:14">
      <c r="A112" s="18">
        <v>107</v>
      </c>
      <c r="B112" s="19" t="s">
        <v>2886</v>
      </c>
      <c r="C112" s="19" t="s">
        <v>19</v>
      </c>
      <c r="D112" s="19" t="s">
        <v>2887</v>
      </c>
      <c r="E112" s="20" t="s">
        <v>2888</v>
      </c>
      <c r="F112" s="21"/>
      <c r="G112" s="19">
        <v>4.08</v>
      </c>
      <c r="H112" s="42"/>
      <c r="I112" s="27">
        <f t="shared" si="6"/>
        <v>4.08</v>
      </c>
      <c r="J112" s="28" t="s">
        <v>2572</v>
      </c>
      <c r="K112" s="29">
        <f t="shared" si="7"/>
        <v>12.24</v>
      </c>
      <c r="L112" s="29">
        <f t="shared" si="8"/>
        <v>61.2</v>
      </c>
      <c r="M112" s="30"/>
      <c r="N112" s="40"/>
    </row>
    <row r="113" s="1" customFormat="1" spans="1:14">
      <c r="A113" s="18">
        <v>108</v>
      </c>
      <c r="B113" s="19" t="s">
        <v>2889</v>
      </c>
      <c r="C113" s="19" t="s">
        <v>19</v>
      </c>
      <c r="D113" s="19" t="s">
        <v>2890</v>
      </c>
      <c r="E113" s="20" t="s">
        <v>2891</v>
      </c>
      <c r="F113" s="21"/>
      <c r="G113" s="19">
        <v>2.79</v>
      </c>
      <c r="H113" s="42"/>
      <c r="I113" s="27">
        <f t="shared" si="6"/>
        <v>2.79</v>
      </c>
      <c r="J113" s="28" t="s">
        <v>2572</v>
      </c>
      <c r="K113" s="29">
        <f t="shared" si="7"/>
        <v>8.37</v>
      </c>
      <c r="L113" s="29">
        <f t="shared" si="8"/>
        <v>41.85</v>
      </c>
      <c r="M113" s="30"/>
      <c r="N113" s="40"/>
    </row>
    <row r="114" s="1" customFormat="1" spans="1:14">
      <c r="A114" s="18">
        <v>109</v>
      </c>
      <c r="B114" s="19" t="s">
        <v>2892</v>
      </c>
      <c r="C114" s="19" t="s">
        <v>19</v>
      </c>
      <c r="D114" s="19" t="s">
        <v>2893</v>
      </c>
      <c r="E114" s="20" t="s">
        <v>2894</v>
      </c>
      <c r="F114" s="21"/>
      <c r="G114" s="19">
        <v>3.93</v>
      </c>
      <c r="H114" s="42"/>
      <c r="I114" s="27">
        <f t="shared" si="6"/>
        <v>3.93</v>
      </c>
      <c r="J114" s="28" t="s">
        <v>2572</v>
      </c>
      <c r="K114" s="29">
        <f t="shared" si="7"/>
        <v>11.79</v>
      </c>
      <c r="L114" s="29">
        <f t="shared" si="8"/>
        <v>58.95</v>
      </c>
      <c r="M114" s="30"/>
      <c r="N114" s="40"/>
    </row>
    <row r="115" s="1" customFormat="1" spans="1:14">
      <c r="A115" s="18">
        <v>110</v>
      </c>
      <c r="B115" s="19" t="s">
        <v>2895</v>
      </c>
      <c r="C115" s="19" t="s">
        <v>19</v>
      </c>
      <c r="D115" s="19" t="s">
        <v>2896</v>
      </c>
      <c r="E115" s="20" t="s">
        <v>2897</v>
      </c>
      <c r="F115" s="21"/>
      <c r="G115" s="19">
        <v>3.59</v>
      </c>
      <c r="H115" s="42"/>
      <c r="I115" s="27">
        <f t="shared" si="6"/>
        <v>3.59</v>
      </c>
      <c r="J115" s="28" t="s">
        <v>2572</v>
      </c>
      <c r="K115" s="29">
        <f t="shared" si="7"/>
        <v>10.77</v>
      </c>
      <c r="L115" s="29">
        <f t="shared" si="8"/>
        <v>53.85</v>
      </c>
      <c r="M115" s="30"/>
      <c r="N115" s="40"/>
    </row>
    <row r="116" s="1" customFormat="1" spans="1:14">
      <c r="A116" s="18">
        <v>111</v>
      </c>
      <c r="B116" s="19" t="s">
        <v>2898</v>
      </c>
      <c r="C116" s="19" t="s">
        <v>19</v>
      </c>
      <c r="D116" s="19" t="s">
        <v>2899</v>
      </c>
      <c r="E116" s="20" t="s">
        <v>2900</v>
      </c>
      <c r="F116" s="21"/>
      <c r="G116" s="19">
        <v>3.59</v>
      </c>
      <c r="H116" s="42"/>
      <c r="I116" s="27">
        <f t="shared" si="6"/>
        <v>3.59</v>
      </c>
      <c r="J116" s="28" t="s">
        <v>2572</v>
      </c>
      <c r="K116" s="29">
        <f t="shared" si="7"/>
        <v>10.77</v>
      </c>
      <c r="L116" s="29">
        <f t="shared" si="8"/>
        <v>53.85</v>
      </c>
      <c r="M116" s="30"/>
      <c r="N116" s="40"/>
    </row>
    <row r="117" s="1" customFormat="1" spans="1:14">
      <c r="A117" s="18">
        <v>112</v>
      </c>
      <c r="B117" s="19" t="s">
        <v>2901</v>
      </c>
      <c r="C117" s="19" t="s">
        <v>19</v>
      </c>
      <c r="D117" s="19" t="s">
        <v>2902</v>
      </c>
      <c r="E117" s="20" t="s">
        <v>2903</v>
      </c>
      <c r="F117" s="21"/>
      <c r="G117" s="19">
        <v>2.61</v>
      </c>
      <c r="H117" s="42"/>
      <c r="I117" s="27">
        <f t="shared" si="6"/>
        <v>2.61</v>
      </c>
      <c r="J117" s="28" t="s">
        <v>2572</v>
      </c>
      <c r="K117" s="29">
        <f t="shared" si="7"/>
        <v>7.83</v>
      </c>
      <c r="L117" s="29">
        <f t="shared" si="8"/>
        <v>39.15</v>
      </c>
      <c r="M117" s="30"/>
      <c r="N117" s="40"/>
    </row>
    <row r="118" s="1" customFormat="1" spans="1:14">
      <c r="A118" s="18">
        <v>113</v>
      </c>
      <c r="B118" s="19" t="s">
        <v>2904</v>
      </c>
      <c r="C118" s="19" t="s">
        <v>19</v>
      </c>
      <c r="D118" s="19" t="s">
        <v>2905</v>
      </c>
      <c r="E118" s="20" t="s">
        <v>2906</v>
      </c>
      <c r="F118" s="21"/>
      <c r="G118" s="19">
        <v>4.04</v>
      </c>
      <c r="H118" s="42"/>
      <c r="I118" s="27">
        <f t="shared" si="6"/>
        <v>4.04</v>
      </c>
      <c r="J118" s="28" t="s">
        <v>2572</v>
      </c>
      <c r="K118" s="29">
        <f t="shared" si="7"/>
        <v>12.12</v>
      </c>
      <c r="L118" s="29">
        <f t="shared" si="8"/>
        <v>60.6</v>
      </c>
      <c r="M118" s="30"/>
      <c r="N118" s="40"/>
    </row>
    <row r="119" s="1" customFormat="1" spans="1:14">
      <c r="A119" s="18">
        <v>114</v>
      </c>
      <c r="B119" s="19" t="s">
        <v>2907</v>
      </c>
      <c r="C119" s="19" t="s">
        <v>19</v>
      </c>
      <c r="D119" s="19" t="s">
        <v>2908</v>
      </c>
      <c r="E119" s="20" t="s">
        <v>2909</v>
      </c>
      <c r="F119" s="21"/>
      <c r="G119" s="19">
        <v>2.43</v>
      </c>
      <c r="H119" s="42"/>
      <c r="I119" s="27">
        <f t="shared" si="6"/>
        <v>2.43</v>
      </c>
      <c r="J119" s="28" t="s">
        <v>2572</v>
      </c>
      <c r="K119" s="29">
        <f t="shared" si="7"/>
        <v>7.29</v>
      </c>
      <c r="L119" s="29">
        <f t="shared" si="8"/>
        <v>36.45</v>
      </c>
      <c r="M119" s="30"/>
      <c r="N119" s="40"/>
    </row>
    <row r="120" s="1" customFormat="1" spans="1:14">
      <c r="A120" s="18">
        <v>115</v>
      </c>
      <c r="B120" s="19" t="s">
        <v>2910</v>
      </c>
      <c r="C120" s="19" t="s">
        <v>19</v>
      </c>
      <c r="D120" s="19" t="s">
        <v>2911</v>
      </c>
      <c r="E120" s="20" t="s">
        <v>2912</v>
      </c>
      <c r="F120" s="21"/>
      <c r="G120" s="19">
        <v>0.64</v>
      </c>
      <c r="H120" s="42"/>
      <c r="I120" s="27">
        <f t="shared" si="6"/>
        <v>0.64</v>
      </c>
      <c r="J120" s="28" t="s">
        <v>2572</v>
      </c>
      <c r="K120" s="29">
        <f t="shared" si="7"/>
        <v>1.92</v>
      </c>
      <c r="L120" s="29">
        <f t="shared" si="8"/>
        <v>9.6</v>
      </c>
      <c r="M120" s="30"/>
      <c r="N120" s="40"/>
    </row>
    <row r="121" s="1" customFormat="1" spans="1:14">
      <c r="A121" s="18">
        <v>116</v>
      </c>
      <c r="B121" s="19" t="s">
        <v>2913</v>
      </c>
      <c r="C121" s="19" t="s">
        <v>19</v>
      </c>
      <c r="D121" s="19" t="s">
        <v>2914</v>
      </c>
      <c r="E121" s="20" t="s">
        <v>2915</v>
      </c>
      <c r="F121" s="21"/>
      <c r="G121" s="19">
        <v>1.96</v>
      </c>
      <c r="H121" s="42"/>
      <c r="I121" s="27">
        <f t="shared" si="6"/>
        <v>1.96</v>
      </c>
      <c r="J121" s="28" t="s">
        <v>2572</v>
      </c>
      <c r="K121" s="29">
        <f t="shared" si="7"/>
        <v>5.88</v>
      </c>
      <c r="L121" s="29">
        <f t="shared" si="8"/>
        <v>29.4</v>
      </c>
      <c r="M121" s="30"/>
      <c r="N121" s="40"/>
    </row>
    <row r="122" s="1" customFormat="1" spans="1:14">
      <c r="A122" s="18">
        <v>117</v>
      </c>
      <c r="B122" s="19" t="s">
        <v>2916</v>
      </c>
      <c r="C122" s="19" t="s">
        <v>19</v>
      </c>
      <c r="D122" s="19" t="s">
        <v>2917</v>
      </c>
      <c r="E122" s="20" t="s">
        <v>2918</v>
      </c>
      <c r="F122" s="21"/>
      <c r="G122" s="19">
        <v>1.65</v>
      </c>
      <c r="H122" s="42"/>
      <c r="I122" s="27">
        <f t="shared" si="6"/>
        <v>1.65</v>
      </c>
      <c r="J122" s="28" t="s">
        <v>2572</v>
      </c>
      <c r="K122" s="29">
        <f t="shared" si="7"/>
        <v>4.95</v>
      </c>
      <c r="L122" s="29">
        <f t="shared" si="8"/>
        <v>24.75</v>
      </c>
      <c r="M122" s="30"/>
      <c r="N122" s="40"/>
    </row>
    <row r="123" s="1" customFormat="1" spans="1:14">
      <c r="A123" s="18">
        <v>118</v>
      </c>
      <c r="B123" s="19" t="s">
        <v>2919</v>
      </c>
      <c r="C123" s="19" t="s">
        <v>19</v>
      </c>
      <c r="D123" s="19" t="s">
        <v>2920</v>
      </c>
      <c r="E123" s="20" t="s">
        <v>2921</v>
      </c>
      <c r="F123" s="21"/>
      <c r="G123" s="19">
        <v>3.28</v>
      </c>
      <c r="H123" s="42"/>
      <c r="I123" s="27">
        <f t="shared" si="6"/>
        <v>3.28</v>
      </c>
      <c r="J123" s="28" t="s">
        <v>2572</v>
      </c>
      <c r="K123" s="29">
        <f t="shared" si="7"/>
        <v>9.84</v>
      </c>
      <c r="L123" s="29">
        <f t="shared" si="8"/>
        <v>49.2</v>
      </c>
      <c r="M123" s="30"/>
      <c r="N123" s="40"/>
    </row>
    <row r="124" s="1" customFormat="1" spans="1:14">
      <c r="A124" s="18">
        <v>119</v>
      </c>
      <c r="B124" s="19" t="s">
        <v>2922</v>
      </c>
      <c r="C124" s="19" t="s">
        <v>19</v>
      </c>
      <c r="D124" s="19" t="s">
        <v>2923</v>
      </c>
      <c r="E124" s="20" t="s">
        <v>2924</v>
      </c>
      <c r="F124" s="21"/>
      <c r="G124" s="19">
        <v>1.99</v>
      </c>
      <c r="H124" s="42"/>
      <c r="I124" s="27">
        <f t="shared" si="6"/>
        <v>1.99</v>
      </c>
      <c r="J124" s="28" t="s">
        <v>2572</v>
      </c>
      <c r="K124" s="29">
        <f t="shared" si="7"/>
        <v>5.97</v>
      </c>
      <c r="L124" s="29">
        <f t="shared" si="8"/>
        <v>29.85</v>
      </c>
      <c r="M124" s="30"/>
      <c r="N124" s="40"/>
    </row>
    <row r="125" s="1" customFormat="1" spans="1:14">
      <c r="A125" s="18">
        <v>120</v>
      </c>
      <c r="B125" s="19" t="s">
        <v>2925</v>
      </c>
      <c r="C125" s="19" t="s">
        <v>19</v>
      </c>
      <c r="D125" s="19" t="s">
        <v>2926</v>
      </c>
      <c r="E125" s="20" t="s">
        <v>2927</v>
      </c>
      <c r="F125" s="21"/>
      <c r="G125" s="19">
        <v>1.31</v>
      </c>
      <c r="H125" s="42"/>
      <c r="I125" s="27">
        <f t="shared" si="6"/>
        <v>1.31</v>
      </c>
      <c r="J125" s="28" t="s">
        <v>2572</v>
      </c>
      <c r="K125" s="29">
        <f t="shared" si="7"/>
        <v>3.93</v>
      </c>
      <c r="L125" s="29">
        <f t="shared" si="8"/>
        <v>19.65</v>
      </c>
      <c r="M125" s="30"/>
      <c r="N125" s="40"/>
    </row>
    <row r="126" s="1" customFormat="1" spans="1:14">
      <c r="A126" s="18">
        <v>121</v>
      </c>
      <c r="B126" s="19" t="s">
        <v>2928</v>
      </c>
      <c r="C126" s="19" t="s">
        <v>19</v>
      </c>
      <c r="D126" s="19" t="s">
        <v>2929</v>
      </c>
      <c r="E126" s="20" t="s">
        <v>2930</v>
      </c>
      <c r="F126" s="21"/>
      <c r="G126" s="19">
        <v>0.64</v>
      </c>
      <c r="H126" s="42"/>
      <c r="I126" s="27">
        <f t="shared" si="6"/>
        <v>0.64</v>
      </c>
      <c r="J126" s="28" t="s">
        <v>2572</v>
      </c>
      <c r="K126" s="29">
        <f t="shared" si="7"/>
        <v>1.92</v>
      </c>
      <c r="L126" s="29">
        <f t="shared" si="8"/>
        <v>9.6</v>
      </c>
      <c r="M126" s="30"/>
      <c r="N126" s="40"/>
    </row>
    <row r="127" s="1" customFormat="1" spans="1:14">
      <c r="A127" s="18">
        <v>122</v>
      </c>
      <c r="B127" s="19" t="s">
        <v>2931</v>
      </c>
      <c r="C127" s="19" t="s">
        <v>19</v>
      </c>
      <c r="D127" s="19" t="s">
        <v>2932</v>
      </c>
      <c r="E127" s="20" t="s">
        <v>2933</v>
      </c>
      <c r="F127" s="21"/>
      <c r="G127" s="19">
        <v>4.57</v>
      </c>
      <c r="H127" s="42"/>
      <c r="I127" s="27">
        <f t="shared" si="6"/>
        <v>4.57</v>
      </c>
      <c r="J127" s="28" t="s">
        <v>2572</v>
      </c>
      <c r="K127" s="29">
        <f t="shared" si="7"/>
        <v>13.71</v>
      </c>
      <c r="L127" s="29">
        <f t="shared" si="8"/>
        <v>68.55</v>
      </c>
      <c r="M127" s="30"/>
      <c r="N127" s="40"/>
    </row>
    <row r="128" s="1" customFormat="1" spans="1:14">
      <c r="A128" s="18">
        <v>123</v>
      </c>
      <c r="B128" s="19" t="s">
        <v>2934</v>
      </c>
      <c r="C128" s="19" t="s">
        <v>19</v>
      </c>
      <c r="D128" s="19" t="s">
        <v>2935</v>
      </c>
      <c r="E128" s="20" t="s">
        <v>2936</v>
      </c>
      <c r="F128" s="21"/>
      <c r="G128" s="19">
        <v>2.3</v>
      </c>
      <c r="H128" s="42"/>
      <c r="I128" s="27">
        <f t="shared" si="6"/>
        <v>2.3</v>
      </c>
      <c r="J128" s="28" t="s">
        <v>2572</v>
      </c>
      <c r="K128" s="29">
        <f t="shared" si="7"/>
        <v>6.9</v>
      </c>
      <c r="L128" s="29">
        <f t="shared" si="8"/>
        <v>34.5</v>
      </c>
      <c r="M128" s="30"/>
      <c r="N128" s="40"/>
    </row>
    <row r="129" s="1" customFormat="1" spans="1:14">
      <c r="A129" s="18">
        <v>124</v>
      </c>
      <c r="B129" s="19" t="s">
        <v>2937</v>
      </c>
      <c r="C129" s="19" t="s">
        <v>19</v>
      </c>
      <c r="D129" s="19" t="s">
        <v>2938</v>
      </c>
      <c r="E129" s="20" t="s">
        <v>2939</v>
      </c>
      <c r="F129" s="21"/>
      <c r="G129" s="19">
        <v>1.14</v>
      </c>
      <c r="H129" s="42"/>
      <c r="I129" s="27">
        <f t="shared" si="6"/>
        <v>1.14</v>
      </c>
      <c r="J129" s="28" t="s">
        <v>2572</v>
      </c>
      <c r="K129" s="29">
        <f t="shared" si="7"/>
        <v>3.42</v>
      </c>
      <c r="L129" s="29">
        <f t="shared" si="8"/>
        <v>17.1</v>
      </c>
      <c r="M129" s="30"/>
      <c r="N129" s="40"/>
    </row>
    <row r="130" s="1" customFormat="1" spans="1:14">
      <c r="A130" s="18">
        <v>125</v>
      </c>
      <c r="B130" s="19" t="s">
        <v>2940</v>
      </c>
      <c r="C130" s="19" t="s">
        <v>19</v>
      </c>
      <c r="D130" s="19" t="s">
        <v>2941</v>
      </c>
      <c r="E130" s="20" t="s">
        <v>2942</v>
      </c>
      <c r="F130" s="21"/>
      <c r="G130" s="19">
        <v>1.14</v>
      </c>
      <c r="H130" s="42"/>
      <c r="I130" s="27">
        <f t="shared" si="6"/>
        <v>1.14</v>
      </c>
      <c r="J130" s="28" t="s">
        <v>2572</v>
      </c>
      <c r="K130" s="29">
        <f t="shared" si="7"/>
        <v>3.42</v>
      </c>
      <c r="L130" s="29">
        <f t="shared" si="8"/>
        <v>17.1</v>
      </c>
      <c r="M130" s="30"/>
      <c r="N130" s="40"/>
    </row>
    <row r="131" s="1" customFormat="1" spans="1:14">
      <c r="A131" s="18">
        <v>126</v>
      </c>
      <c r="B131" s="19" t="s">
        <v>2943</v>
      </c>
      <c r="C131" s="19" t="s">
        <v>19</v>
      </c>
      <c r="D131" s="19" t="s">
        <v>2944</v>
      </c>
      <c r="E131" s="20" t="s">
        <v>2945</v>
      </c>
      <c r="F131" s="21"/>
      <c r="G131" s="19">
        <v>3.88</v>
      </c>
      <c r="H131" s="42"/>
      <c r="I131" s="27">
        <f t="shared" si="6"/>
        <v>3.88</v>
      </c>
      <c r="J131" s="28" t="s">
        <v>2572</v>
      </c>
      <c r="K131" s="29">
        <f t="shared" si="7"/>
        <v>11.64</v>
      </c>
      <c r="L131" s="29">
        <f t="shared" si="8"/>
        <v>58.2</v>
      </c>
      <c r="M131" s="30"/>
      <c r="N131" s="40"/>
    </row>
    <row r="132" s="1" customFormat="1" spans="1:14">
      <c r="A132" s="18">
        <v>127</v>
      </c>
      <c r="B132" s="19" t="s">
        <v>2946</v>
      </c>
      <c r="C132" s="19" t="s">
        <v>19</v>
      </c>
      <c r="D132" s="19" t="s">
        <v>2947</v>
      </c>
      <c r="E132" s="20" t="s">
        <v>2948</v>
      </c>
      <c r="F132" s="21"/>
      <c r="G132" s="19">
        <v>2.59</v>
      </c>
      <c r="H132" s="42"/>
      <c r="I132" s="27">
        <f t="shared" si="6"/>
        <v>2.59</v>
      </c>
      <c r="J132" s="28" t="s">
        <v>2572</v>
      </c>
      <c r="K132" s="29">
        <f t="shared" si="7"/>
        <v>7.77</v>
      </c>
      <c r="L132" s="29">
        <f t="shared" si="8"/>
        <v>38.85</v>
      </c>
      <c r="M132" s="30"/>
      <c r="N132" s="40"/>
    </row>
    <row r="133" s="1" customFormat="1" spans="1:14">
      <c r="A133" s="18">
        <v>128</v>
      </c>
      <c r="B133" s="19" t="s">
        <v>2949</v>
      </c>
      <c r="C133" s="19" t="s">
        <v>19</v>
      </c>
      <c r="D133" s="19" t="s">
        <v>2950</v>
      </c>
      <c r="E133" s="20" t="s">
        <v>2951</v>
      </c>
      <c r="F133" s="21"/>
      <c r="G133" s="19">
        <v>2.59</v>
      </c>
      <c r="H133" s="42"/>
      <c r="I133" s="27">
        <f t="shared" si="6"/>
        <v>2.59</v>
      </c>
      <c r="J133" s="28" t="s">
        <v>2572</v>
      </c>
      <c r="K133" s="29">
        <f t="shared" si="7"/>
        <v>7.77</v>
      </c>
      <c r="L133" s="29">
        <f t="shared" si="8"/>
        <v>38.85</v>
      </c>
      <c r="M133" s="30"/>
      <c r="N133" s="40"/>
    </row>
    <row r="134" s="1" customFormat="1" spans="1:14">
      <c r="A134" s="18">
        <v>129</v>
      </c>
      <c r="B134" s="19" t="s">
        <v>2952</v>
      </c>
      <c r="C134" s="19" t="s">
        <v>19</v>
      </c>
      <c r="D134" s="19" t="s">
        <v>2953</v>
      </c>
      <c r="E134" s="20" t="s">
        <v>2954</v>
      </c>
      <c r="F134" s="21"/>
      <c r="G134" s="19">
        <v>1.29</v>
      </c>
      <c r="H134" s="42"/>
      <c r="I134" s="27">
        <f t="shared" si="6"/>
        <v>1.29</v>
      </c>
      <c r="J134" s="28" t="s">
        <v>2572</v>
      </c>
      <c r="K134" s="29">
        <f t="shared" si="7"/>
        <v>3.87</v>
      </c>
      <c r="L134" s="29">
        <f t="shared" si="8"/>
        <v>19.35</v>
      </c>
      <c r="M134" s="30"/>
      <c r="N134" s="40"/>
    </row>
    <row r="135" s="1" customFormat="1" spans="1:14">
      <c r="A135" s="18">
        <v>130</v>
      </c>
      <c r="B135" s="19" t="s">
        <v>2955</v>
      </c>
      <c r="C135" s="19" t="s">
        <v>19</v>
      </c>
      <c r="D135" s="19" t="s">
        <v>2956</v>
      </c>
      <c r="E135" s="20" t="s">
        <v>2957</v>
      </c>
      <c r="F135" s="21"/>
      <c r="G135" s="19">
        <v>3.28</v>
      </c>
      <c r="H135" s="42"/>
      <c r="I135" s="27">
        <f t="shared" si="6"/>
        <v>3.28</v>
      </c>
      <c r="J135" s="28" t="s">
        <v>2572</v>
      </c>
      <c r="K135" s="29">
        <f t="shared" si="7"/>
        <v>9.84</v>
      </c>
      <c r="L135" s="29">
        <f t="shared" si="8"/>
        <v>49.2</v>
      </c>
      <c r="M135" s="30"/>
      <c r="N135" s="40"/>
    </row>
    <row r="136" s="1" customFormat="1" spans="1:14">
      <c r="A136" s="18">
        <v>131</v>
      </c>
      <c r="B136" s="19" t="s">
        <v>2958</v>
      </c>
      <c r="C136" s="19" t="s">
        <v>19</v>
      </c>
      <c r="D136" s="19" t="s">
        <v>2959</v>
      </c>
      <c r="E136" s="20" t="s">
        <v>2960</v>
      </c>
      <c r="F136" s="21"/>
      <c r="G136" s="19">
        <v>1.31</v>
      </c>
      <c r="H136" s="42"/>
      <c r="I136" s="27">
        <f t="shared" si="6"/>
        <v>1.31</v>
      </c>
      <c r="J136" s="28" t="s">
        <v>2572</v>
      </c>
      <c r="K136" s="29">
        <f t="shared" si="7"/>
        <v>3.93</v>
      </c>
      <c r="L136" s="29">
        <f t="shared" si="8"/>
        <v>19.65</v>
      </c>
      <c r="M136" s="30"/>
      <c r="N136" s="40"/>
    </row>
    <row r="137" s="1" customFormat="1" spans="1:14">
      <c r="A137" s="18">
        <v>132</v>
      </c>
      <c r="B137" s="19" t="s">
        <v>2961</v>
      </c>
      <c r="C137" s="19" t="s">
        <v>19</v>
      </c>
      <c r="D137" s="19" t="s">
        <v>2962</v>
      </c>
      <c r="E137" s="20" t="s">
        <v>2963</v>
      </c>
      <c r="F137" s="21"/>
      <c r="G137" s="19">
        <v>2.79</v>
      </c>
      <c r="H137" s="42"/>
      <c r="I137" s="27">
        <f t="shared" si="6"/>
        <v>2.79</v>
      </c>
      <c r="J137" s="28" t="s">
        <v>2572</v>
      </c>
      <c r="K137" s="29">
        <f t="shared" si="7"/>
        <v>8.37</v>
      </c>
      <c r="L137" s="29">
        <f t="shared" si="8"/>
        <v>41.85</v>
      </c>
      <c r="M137" s="30"/>
      <c r="N137" s="40"/>
    </row>
    <row r="138" s="1" customFormat="1" spans="1:14">
      <c r="A138" s="18">
        <v>133</v>
      </c>
      <c r="B138" s="19" t="s">
        <v>2964</v>
      </c>
      <c r="C138" s="19" t="s">
        <v>19</v>
      </c>
      <c r="D138" s="19" t="s">
        <v>2965</v>
      </c>
      <c r="E138" s="20" t="s">
        <v>2966</v>
      </c>
      <c r="F138" s="21"/>
      <c r="G138" s="19">
        <v>4.73</v>
      </c>
      <c r="H138" s="42"/>
      <c r="I138" s="27">
        <f t="shared" si="6"/>
        <v>4.73</v>
      </c>
      <c r="J138" s="28" t="s">
        <v>2572</v>
      </c>
      <c r="K138" s="29">
        <f t="shared" si="7"/>
        <v>14.19</v>
      </c>
      <c r="L138" s="29">
        <f t="shared" si="8"/>
        <v>70.95</v>
      </c>
      <c r="M138" s="30"/>
      <c r="N138" s="40"/>
    </row>
    <row r="139" s="1" customFormat="1" spans="1:14">
      <c r="A139" s="18">
        <v>134</v>
      </c>
      <c r="B139" s="19" t="s">
        <v>2967</v>
      </c>
      <c r="C139" s="19" t="s">
        <v>19</v>
      </c>
      <c r="D139" s="19" t="s">
        <v>2968</v>
      </c>
      <c r="E139" s="20" t="s">
        <v>2969</v>
      </c>
      <c r="F139" s="21"/>
      <c r="G139" s="19">
        <v>1.64</v>
      </c>
      <c r="H139" s="42"/>
      <c r="I139" s="27">
        <f t="shared" si="6"/>
        <v>1.64</v>
      </c>
      <c r="J139" s="28" t="s">
        <v>2572</v>
      </c>
      <c r="K139" s="29">
        <f t="shared" si="7"/>
        <v>4.92</v>
      </c>
      <c r="L139" s="29">
        <f t="shared" si="8"/>
        <v>24.6</v>
      </c>
      <c r="M139" s="30"/>
      <c r="N139" s="40"/>
    </row>
    <row r="140" s="1" customFormat="1" spans="1:14">
      <c r="A140" s="18">
        <v>135</v>
      </c>
      <c r="B140" s="19" t="s">
        <v>2970</v>
      </c>
      <c r="C140" s="19" t="s">
        <v>19</v>
      </c>
      <c r="D140" s="19" t="s">
        <v>2971</v>
      </c>
      <c r="E140" s="20" t="s">
        <v>2972</v>
      </c>
      <c r="F140" s="21"/>
      <c r="G140" s="19">
        <v>1.64</v>
      </c>
      <c r="H140" s="42"/>
      <c r="I140" s="27">
        <f t="shared" si="6"/>
        <v>1.64</v>
      </c>
      <c r="J140" s="28" t="s">
        <v>2572</v>
      </c>
      <c r="K140" s="29">
        <f t="shared" si="7"/>
        <v>4.92</v>
      </c>
      <c r="L140" s="29">
        <f t="shared" si="8"/>
        <v>24.6</v>
      </c>
      <c r="M140" s="30"/>
      <c r="N140" s="40"/>
    </row>
    <row r="141" s="1" customFormat="1" spans="1:14">
      <c r="A141" s="18">
        <v>136</v>
      </c>
      <c r="B141" s="19" t="s">
        <v>2973</v>
      </c>
      <c r="C141" s="19" t="s">
        <v>19</v>
      </c>
      <c r="D141" s="19" t="s">
        <v>2974</v>
      </c>
      <c r="E141" s="20" t="s">
        <v>2975</v>
      </c>
      <c r="F141" s="21"/>
      <c r="G141" s="19">
        <v>2.6</v>
      </c>
      <c r="H141" s="42"/>
      <c r="I141" s="27">
        <f t="shared" si="6"/>
        <v>2.6</v>
      </c>
      <c r="J141" s="28" t="s">
        <v>2572</v>
      </c>
      <c r="K141" s="29">
        <f t="shared" si="7"/>
        <v>7.8</v>
      </c>
      <c r="L141" s="29">
        <f t="shared" si="8"/>
        <v>39</v>
      </c>
      <c r="M141" s="30"/>
      <c r="N141" s="40"/>
    </row>
    <row r="142" s="1" customFormat="1" spans="1:14">
      <c r="A142" s="18">
        <v>137</v>
      </c>
      <c r="B142" s="19" t="s">
        <v>2976</v>
      </c>
      <c r="C142" s="19" t="s">
        <v>19</v>
      </c>
      <c r="D142" s="19" t="s">
        <v>2977</v>
      </c>
      <c r="E142" s="20" t="s">
        <v>2978</v>
      </c>
      <c r="F142" s="21"/>
      <c r="G142" s="19">
        <v>1.31</v>
      </c>
      <c r="H142" s="42"/>
      <c r="I142" s="27">
        <f t="shared" si="6"/>
        <v>1.31</v>
      </c>
      <c r="J142" s="28" t="s">
        <v>2572</v>
      </c>
      <c r="K142" s="29">
        <f t="shared" si="7"/>
        <v>3.93</v>
      </c>
      <c r="L142" s="29">
        <f t="shared" si="8"/>
        <v>19.65</v>
      </c>
      <c r="M142" s="30"/>
      <c r="N142" s="40"/>
    </row>
    <row r="143" s="1" customFormat="1" spans="1:14">
      <c r="A143" s="18">
        <v>138</v>
      </c>
      <c r="B143" s="19" t="s">
        <v>2979</v>
      </c>
      <c r="C143" s="19" t="s">
        <v>19</v>
      </c>
      <c r="D143" s="19" t="s">
        <v>2980</v>
      </c>
      <c r="E143" s="20" t="s">
        <v>2981</v>
      </c>
      <c r="F143" s="21"/>
      <c r="G143" s="19">
        <v>1.74</v>
      </c>
      <c r="H143" s="42"/>
      <c r="I143" s="27">
        <f t="shared" si="6"/>
        <v>1.74</v>
      </c>
      <c r="J143" s="28" t="s">
        <v>2572</v>
      </c>
      <c r="K143" s="29">
        <f t="shared" si="7"/>
        <v>5.22</v>
      </c>
      <c r="L143" s="29">
        <f t="shared" si="8"/>
        <v>26.1</v>
      </c>
      <c r="M143" s="30"/>
      <c r="N143" s="40"/>
    </row>
    <row r="144" s="1" customFormat="1" spans="1:14">
      <c r="A144" s="18">
        <v>139</v>
      </c>
      <c r="B144" s="19" t="s">
        <v>2982</v>
      </c>
      <c r="C144" s="19" t="s">
        <v>19</v>
      </c>
      <c r="D144" s="19" t="s">
        <v>2983</v>
      </c>
      <c r="E144" s="20" t="s">
        <v>2984</v>
      </c>
      <c r="F144" s="21"/>
      <c r="G144" s="19">
        <v>1.74</v>
      </c>
      <c r="H144" s="42"/>
      <c r="I144" s="27">
        <f t="shared" si="6"/>
        <v>1.74</v>
      </c>
      <c r="J144" s="28" t="s">
        <v>2572</v>
      </c>
      <c r="K144" s="29">
        <f t="shared" si="7"/>
        <v>5.22</v>
      </c>
      <c r="L144" s="29">
        <f t="shared" si="8"/>
        <v>26.1</v>
      </c>
      <c r="M144" s="30"/>
      <c r="N144" s="40"/>
    </row>
    <row r="145" s="1" customFormat="1" spans="1:14">
      <c r="A145" s="18">
        <v>140</v>
      </c>
      <c r="B145" s="19" t="s">
        <v>2985</v>
      </c>
      <c r="C145" s="19" t="s">
        <v>19</v>
      </c>
      <c r="D145" s="19" t="s">
        <v>2986</v>
      </c>
      <c r="E145" s="20" t="s">
        <v>2987</v>
      </c>
      <c r="F145" s="21"/>
      <c r="G145" s="19">
        <v>1.74</v>
      </c>
      <c r="H145" s="42"/>
      <c r="I145" s="27">
        <f t="shared" si="6"/>
        <v>1.74</v>
      </c>
      <c r="J145" s="28" t="s">
        <v>2572</v>
      </c>
      <c r="K145" s="29">
        <f t="shared" si="7"/>
        <v>5.22</v>
      </c>
      <c r="L145" s="29">
        <f t="shared" si="8"/>
        <v>26.1</v>
      </c>
      <c r="M145" s="30"/>
      <c r="N145" s="40"/>
    </row>
    <row r="146" s="1" customFormat="1" spans="1:14">
      <c r="A146" s="18">
        <v>141</v>
      </c>
      <c r="B146" s="19" t="s">
        <v>2988</v>
      </c>
      <c r="C146" s="19" t="s">
        <v>19</v>
      </c>
      <c r="D146" s="19" t="s">
        <v>2989</v>
      </c>
      <c r="E146" s="20" t="s">
        <v>2990</v>
      </c>
      <c r="F146" s="21"/>
      <c r="G146" s="19">
        <v>1.92</v>
      </c>
      <c r="H146" s="42"/>
      <c r="I146" s="27">
        <f t="shared" si="6"/>
        <v>1.92</v>
      </c>
      <c r="J146" s="28" t="s">
        <v>2572</v>
      </c>
      <c r="K146" s="29">
        <f t="shared" si="7"/>
        <v>5.76</v>
      </c>
      <c r="L146" s="29">
        <f t="shared" si="8"/>
        <v>28.8</v>
      </c>
      <c r="M146" s="30"/>
      <c r="N146" s="40"/>
    </row>
    <row r="147" s="1" customFormat="1" spans="1:14">
      <c r="A147" s="18">
        <v>142</v>
      </c>
      <c r="B147" s="19" t="s">
        <v>2991</v>
      </c>
      <c r="C147" s="19" t="s">
        <v>19</v>
      </c>
      <c r="D147" s="19" t="s">
        <v>2992</v>
      </c>
      <c r="E147" s="20" t="s">
        <v>2993</v>
      </c>
      <c r="F147" s="21"/>
      <c r="G147" s="19">
        <v>3.14</v>
      </c>
      <c r="H147" s="42"/>
      <c r="I147" s="27">
        <f t="shared" si="6"/>
        <v>3.14</v>
      </c>
      <c r="J147" s="28" t="s">
        <v>2572</v>
      </c>
      <c r="K147" s="29">
        <f t="shared" si="7"/>
        <v>9.42</v>
      </c>
      <c r="L147" s="29">
        <f t="shared" si="8"/>
        <v>47.1</v>
      </c>
      <c r="M147" s="30"/>
      <c r="N147" s="42"/>
    </row>
    <row r="148" s="1" customFormat="1" spans="1:14">
      <c r="A148" s="18">
        <v>143</v>
      </c>
      <c r="B148" s="19" t="s">
        <v>2994</v>
      </c>
      <c r="C148" s="19" t="s">
        <v>19</v>
      </c>
      <c r="D148" s="19" t="s">
        <v>2995</v>
      </c>
      <c r="E148" s="20" t="s">
        <v>2996</v>
      </c>
      <c r="F148" s="21"/>
      <c r="G148" s="19">
        <v>4.4</v>
      </c>
      <c r="H148" s="42"/>
      <c r="I148" s="27">
        <f t="shared" si="6"/>
        <v>4.4</v>
      </c>
      <c r="J148" s="28" t="s">
        <v>2572</v>
      </c>
      <c r="K148" s="29">
        <f t="shared" si="7"/>
        <v>13.2</v>
      </c>
      <c r="L148" s="29">
        <f t="shared" si="8"/>
        <v>66</v>
      </c>
      <c r="M148" s="30"/>
      <c r="N148" s="42"/>
    </row>
    <row r="149" s="1" customFormat="1" spans="1:14">
      <c r="A149" s="18">
        <v>144</v>
      </c>
      <c r="B149" s="19" t="s">
        <v>2997</v>
      </c>
      <c r="C149" s="19" t="s">
        <v>19</v>
      </c>
      <c r="D149" s="19" t="s">
        <v>2998</v>
      </c>
      <c r="E149" s="20" t="s">
        <v>2999</v>
      </c>
      <c r="F149" s="21"/>
      <c r="G149" s="19">
        <v>2.21</v>
      </c>
      <c r="H149" s="42"/>
      <c r="I149" s="27">
        <f t="shared" si="6"/>
        <v>2.21</v>
      </c>
      <c r="J149" s="28" t="s">
        <v>2572</v>
      </c>
      <c r="K149" s="29">
        <f t="shared" si="7"/>
        <v>6.63</v>
      </c>
      <c r="L149" s="29">
        <f t="shared" si="8"/>
        <v>33.15</v>
      </c>
      <c r="M149" s="30"/>
      <c r="N149" s="42"/>
    </row>
    <row r="150" s="1" customFormat="1" spans="1:14">
      <c r="A150" s="18">
        <v>145</v>
      </c>
      <c r="B150" s="19" t="s">
        <v>3000</v>
      </c>
      <c r="C150" s="19" t="s">
        <v>19</v>
      </c>
      <c r="D150" s="19" t="s">
        <v>3001</v>
      </c>
      <c r="E150" s="20" t="s">
        <v>3002</v>
      </c>
      <c r="F150" s="21"/>
      <c r="G150" s="19">
        <v>2.21</v>
      </c>
      <c r="H150" s="42"/>
      <c r="I150" s="27">
        <f t="shared" si="6"/>
        <v>2.21</v>
      </c>
      <c r="J150" s="28" t="s">
        <v>2572</v>
      </c>
      <c r="K150" s="29">
        <f t="shared" si="7"/>
        <v>6.63</v>
      </c>
      <c r="L150" s="29">
        <f t="shared" si="8"/>
        <v>33.15</v>
      </c>
      <c r="M150" s="30"/>
      <c r="N150" s="42"/>
    </row>
    <row r="151" s="1" customFormat="1" spans="1:14">
      <c r="A151" s="18">
        <v>146</v>
      </c>
      <c r="B151" s="19" t="s">
        <v>3003</v>
      </c>
      <c r="C151" s="19" t="s">
        <v>19</v>
      </c>
      <c r="D151" s="19" t="s">
        <v>3004</v>
      </c>
      <c r="E151" s="20" t="s">
        <v>3005</v>
      </c>
      <c r="F151" s="21"/>
      <c r="G151" s="19">
        <v>1.92</v>
      </c>
      <c r="H151" s="42"/>
      <c r="I151" s="27">
        <f t="shared" si="6"/>
        <v>1.92</v>
      </c>
      <c r="J151" s="28" t="s">
        <v>2572</v>
      </c>
      <c r="K151" s="29">
        <f t="shared" si="7"/>
        <v>5.76</v>
      </c>
      <c r="L151" s="29">
        <f t="shared" si="8"/>
        <v>28.8</v>
      </c>
      <c r="M151" s="30"/>
      <c r="N151" s="42"/>
    </row>
    <row r="152" s="1" customFormat="1" spans="1:14">
      <c r="A152" s="18">
        <v>147</v>
      </c>
      <c r="B152" s="19" t="s">
        <v>3006</v>
      </c>
      <c r="C152" s="19" t="s">
        <v>19</v>
      </c>
      <c r="D152" s="19" t="s">
        <v>3007</v>
      </c>
      <c r="E152" s="20" t="s">
        <v>3008</v>
      </c>
      <c r="F152" s="21"/>
      <c r="G152" s="19">
        <v>1.94</v>
      </c>
      <c r="H152" s="42"/>
      <c r="I152" s="27">
        <f t="shared" si="6"/>
        <v>1.94</v>
      </c>
      <c r="J152" s="28" t="s">
        <v>2572</v>
      </c>
      <c r="K152" s="29">
        <f t="shared" si="7"/>
        <v>5.82</v>
      </c>
      <c r="L152" s="29">
        <f t="shared" si="8"/>
        <v>29.1</v>
      </c>
      <c r="M152" s="30"/>
      <c r="N152" s="42"/>
    </row>
    <row r="153" s="1" customFormat="1" spans="1:14">
      <c r="A153" s="18">
        <v>148</v>
      </c>
      <c r="B153" s="19" t="s">
        <v>3009</v>
      </c>
      <c r="C153" s="19" t="s">
        <v>19</v>
      </c>
      <c r="D153" s="19" t="s">
        <v>3010</v>
      </c>
      <c r="E153" s="20" t="s">
        <v>3011</v>
      </c>
      <c r="F153" s="21"/>
      <c r="G153" s="19">
        <v>1.2</v>
      </c>
      <c r="H153" s="42"/>
      <c r="I153" s="27">
        <f t="shared" si="6"/>
        <v>1.2</v>
      </c>
      <c r="J153" s="28" t="s">
        <v>2572</v>
      </c>
      <c r="K153" s="29">
        <f t="shared" si="7"/>
        <v>3.6</v>
      </c>
      <c r="L153" s="29">
        <f t="shared" si="8"/>
        <v>18</v>
      </c>
      <c r="M153" s="30"/>
      <c r="N153" s="42"/>
    </row>
    <row r="154" s="1" customFormat="1" spans="1:14">
      <c r="A154" s="18">
        <v>149</v>
      </c>
      <c r="B154" s="19" t="s">
        <v>3012</v>
      </c>
      <c r="C154" s="19" t="s">
        <v>19</v>
      </c>
      <c r="D154" s="19" t="s">
        <v>3013</v>
      </c>
      <c r="E154" s="20" t="s">
        <v>3014</v>
      </c>
      <c r="F154" s="21"/>
      <c r="G154" s="19">
        <v>1.16</v>
      </c>
      <c r="H154" s="42"/>
      <c r="I154" s="27">
        <f t="shared" si="6"/>
        <v>1.16</v>
      </c>
      <c r="J154" s="28" t="s">
        <v>2572</v>
      </c>
      <c r="K154" s="29">
        <f t="shared" si="7"/>
        <v>3.48</v>
      </c>
      <c r="L154" s="29">
        <f t="shared" si="8"/>
        <v>17.4</v>
      </c>
      <c r="M154" s="30"/>
      <c r="N154" s="42"/>
    </row>
    <row r="155" s="1" customFormat="1" spans="1:14">
      <c r="A155" s="18">
        <v>150</v>
      </c>
      <c r="B155" s="19" t="s">
        <v>161</v>
      </c>
      <c r="C155" s="19" t="s">
        <v>19</v>
      </c>
      <c r="D155" s="19" t="s">
        <v>3015</v>
      </c>
      <c r="E155" s="20" t="s">
        <v>3016</v>
      </c>
      <c r="F155" s="21"/>
      <c r="G155" s="19">
        <v>4.08</v>
      </c>
      <c r="H155" s="42"/>
      <c r="I155" s="27">
        <f t="shared" si="6"/>
        <v>4.08</v>
      </c>
      <c r="J155" s="28" t="s">
        <v>2572</v>
      </c>
      <c r="K155" s="29">
        <f t="shared" si="7"/>
        <v>12.24</v>
      </c>
      <c r="L155" s="29">
        <f t="shared" si="8"/>
        <v>61.2</v>
      </c>
      <c r="M155" s="30"/>
      <c r="N155" s="42"/>
    </row>
    <row r="156" s="2" customFormat="1" spans="1:14">
      <c r="A156" s="18">
        <v>151</v>
      </c>
      <c r="B156" s="19" t="s">
        <v>3017</v>
      </c>
      <c r="C156" s="19" t="s">
        <v>19</v>
      </c>
      <c r="D156" s="19" t="s">
        <v>3018</v>
      </c>
      <c r="E156" s="20" t="s">
        <v>3019</v>
      </c>
      <c r="F156" s="21"/>
      <c r="G156" s="19">
        <v>2.52</v>
      </c>
      <c r="H156" s="42"/>
      <c r="I156" s="27">
        <f t="shared" si="6"/>
        <v>2.52</v>
      </c>
      <c r="J156" s="28" t="s">
        <v>2572</v>
      </c>
      <c r="K156" s="29">
        <f t="shared" si="7"/>
        <v>7.56</v>
      </c>
      <c r="L156" s="29">
        <f t="shared" si="8"/>
        <v>37.8</v>
      </c>
      <c r="M156" s="30"/>
      <c r="N156" s="43"/>
    </row>
    <row r="157" s="1" customFormat="1" spans="1:14">
      <c r="A157" s="18">
        <v>152</v>
      </c>
      <c r="B157" s="19" t="s">
        <v>3020</v>
      </c>
      <c r="C157" s="19" t="s">
        <v>19</v>
      </c>
      <c r="D157" s="19" t="s">
        <v>3021</v>
      </c>
      <c r="E157" s="20" t="s">
        <v>3022</v>
      </c>
      <c r="F157" s="21"/>
      <c r="G157" s="19">
        <v>1.29</v>
      </c>
      <c r="H157" s="42"/>
      <c r="I157" s="27">
        <f t="shared" si="6"/>
        <v>1.29</v>
      </c>
      <c r="J157" s="28" t="s">
        <v>2572</v>
      </c>
      <c r="K157" s="29">
        <f t="shared" si="7"/>
        <v>3.87</v>
      </c>
      <c r="L157" s="29">
        <f t="shared" si="8"/>
        <v>19.35</v>
      </c>
      <c r="M157" s="30"/>
      <c r="N157" s="42"/>
    </row>
    <row r="158" s="1" customFormat="1" spans="1:14">
      <c r="A158" s="18">
        <v>153</v>
      </c>
      <c r="B158" s="19" t="s">
        <v>3023</v>
      </c>
      <c r="C158" s="19" t="s">
        <v>19</v>
      </c>
      <c r="D158" s="19" t="s">
        <v>3024</v>
      </c>
      <c r="E158" s="20" t="s">
        <v>3025</v>
      </c>
      <c r="F158" s="21"/>
      <c r="G158" s="19">
        <v>2.57</v>
      </c>
      <c r="H158" s="42"/>
      <c r="I158" s="27">
        <f t="shared" si="6"/>
        <v>2.57</v>
      </c>
      <c r="J158" s="28" t="s">
        <v>2572</v>
      </c>
      <c r="K158" s="29">
        <f t="shared" si="7"/>
        <v>7.71</v>
      </c>
      <c r="L158" s="29">
        <f t="shared" si="8"/>
        <v>38.55</v>
      </c>
      <c r="M158" s="30"/>
      <c r="N158" s="42"/>
    </row>
    <row r="159" s="1" customFormat="1" spans="1:14">
      <c r="A159" s="18">
        <v>154</v>
      </c>
      <c r="B159" s="19" t="s">
        <v>3026</v>
      </c>
      <c r="C159" s="19" t="s">
        <v>19</v>
      </c>
      <c r="D159" s="19" t="s">
        <v>3027</v>
      </c>
      <c r="E159" s="20" t="s">
        <v>3028</v>
      </c>
      <c r="F159" s="21"/>
      <c r="G159" s="19">
        <v>1.61</v>
      </c>
      <c r="H159" s="42"/>
      <c r="I159" s="27">
        <f t="shared" si="6"/>
        <v>1.61</v>
      </c>
      <c r="J159" s="28" t="s">
        <v>2572</v>
      </c>
      <c r="K159" s="29">
        <f t="shared" si="7"/>
        <v>4.83</v>
      </c>
      <c r="L159" s="29">
        <f t="shared" si="8"/>
        <v>24.15</v>
      </c>
      <c r="M159" s="30"/>
      <c r="N159" s="42"/>
    </row>
    <row r="160" s="1" customFormat="1" spans="1:14">
      <c r="A160" s="18">
        <v>155</v>
      </c>
      <c r="B160" s="19" t="s">
        <v>3029</v>
      </c>
      <c r="C160" s="19" t="s">
        <v>19</v>
      </c>
      <c r="D160" s="19" t="s">
        <v>3030</v>
      </c>
      <c r="E160" s="20" t="s">
        <v>3031</v>
      </c>
      <c r="F160" s="21"/>
      <c r="G160" s="19">
        <v>1.61</v>
      </c>
      <c r="H160" s="42"/>
      <c r="I160" s="27">
        <f t="shared" si="6"/>
        <v>1.61</v>
      </c>
      <c r="J160" s="28" t="s">
        <v>2572</v>
      </c>
      <c r="K160" s="29">
        <f t="shared" si="7"/>
        <v>4.83</v>
      </c>
      <c r="L160" s="29">
        <f t="shared" si="8"/>
        <v>24.15</v>
      </c>
      <c r="M160" s="30"/>
      <c r="N160" s="42"/>
    </row>
    <row r="161" s="1" customFormat="1" spans="1:14">
      <c r="A161" s="18">
        <v>156</v>
      </c>
      <c r="B161" s="19" t="s">
        <v>3032</v>
      </c>
      <c r="C161" s="19" t="s">
        <v>19</v>
      </c>
      <c r="D161" s="19" t="s">
        <v>3033</v>
      </c>
      <c r="E161" s="20" t="s">
        <v>3034</v>
      </c>
      <c r="F161" s="21"/>
      <c r="G161" s="19">
        <v>3.59</v>
      </c>
      <c r="H161" s="42"/>
      <c r="I161" s="27">
        <f t="shared" si="6"/>
        <v>3.59</v>
      </c>
      <c r="J161" s="28" t="s">
        <v>2572</v>
      </c>
      <c r="K161" s="29">
        <f t="shared" si="7"/>
        <v>10.77</v>
      </c>
      <c r="L161" s="29">
        <f t="shared" si="8"/>
        <v>53.85</v>
      </c>
      <c r="M161" s="30"/>
      <c r="N161" s="42"/>
    </row>
    <row r="162" s="1" customFormat="1" spans="1:14">
      <c r="A162" s="18">
        <v>157</v>
      </c>
      <c r="B162" s="19" t="s">
        <v>3035</v>
      </c>
      <c r="C162" s="19" t="s">
        <v>19</v>
      </c>
      <c r="D162" s="19" t="s">
        <v>3036</v>
      </c>
      <c r="E162" s="20" t="s">
        <v>3037</v>
      </c>
      <c r="F162" s="21"/>
      <c r="G162" s="19">
        <v>1.27</v>
      </c>
      <c r="H162" s="42"/>
      <c r="I162" s="27">
        <f t="shared" si="6"/>
        <v>1.27</v>
      </c>
      <c r="J162" s="28" t="s">
        <v>2572</v>
      </c>
      <c r="K162" s="29">
        <f t="shared" si="7"/>
        <v>3.81</v>
      </c>
      <c r="L162" s="29">
        <f t="shared" si="8"/>
        <v>19.05</v>
      </c>
      <c r="M162" s="30"/>
      <c r="N162" s="42"/>
    </row>
    <row r="163" s="1" customFormat="1" spans="1:14">
      <c r="A163" s="18">
        <v>158</v>
      </c>
      <c r="B163" s="19" t="s">
        <v>3038</v>
      </c>
      <c r="C163" s="19" t="s">
        <v>19</v>
      </c>
      <c r="D163" s="19" t="s">
        <v>3039</v>
      </c>
      <c r="E163" s="20" t="s">
        <v>3040</v>
      </c>
      <c r="F163" s="21"/>
      <c r="G163" s="19">
        <v>1.87</v>
      </c>
      <c r="H163" s="42"/>
      <c r="I163" s="27">
        <f t="shared" si="6"/>
        <v>1.87</v>
      </c>
      <c r="J163" s="28" t="s">
        <v>2572</v>
      </c>
      <c r="K163" s="29">
        <f t="shared" si="7"/>
        <v>5.61</v>
      </c>
      <c r="L163" s="29">
        <f t="shared" si="8"/>
        <v>28.05</v>
      </c>
      <c r="M163" s="30"/>
      <c r="N163" s="42"/>
    </row>
    <row r="164" s="1" customFormat="1" spans="1:14">
      <c r="A164" s="18">
        <v>159</v>
      </c>
      <c r="B164" s="19" t="s">
        <v>3041</v>
      </c>
      <c r="C164" s="19" t="s">
        <v>19</v>
      </c>
      <c r="D164" s="19" t="s">
        <v>3042</v>
      </c>
      <c r="E164" s="20" t="s">
        <v>3043</v>
      </c>
      <c r="F164" s="21"/>
      <c r="G164" s="19">
        <v>1.27</v>
      </c>
      <c r="H164" s="42"/>
      <c r="I164" s="27">
        <f t="shared" si="6"/>
        <v>1.27</v>
      </c>
      <c r="J164" s="28" t="s">
        <v>2572</v>
      </c>
      <c r="K164" s="29">
        <f t="shared" si="7"/>
        <v>3.81</v>
      </c>
      <c r="L164" s="29">
        <f t="shared" si="8"/>
        <v>19.05</v>
      </c>
      <c r="M164" s="30"/>
      <c r="N164" s="42"/>
    </row>
    <row r="165" s="1" customFormat="1" spans="1:14">
      <c r="A165" s="18">
        <v>160</v>
      </c>
      <c r="B165" s="19" t="s">
        <v>3044</v>
      </c>
      <c r="C165" s="19" t="s">
        <v>19</v>
      </c>
      <c r="D165" s="19" t="s">
        <v>3045</v>
      </c>
      <c r="E165" s="20" t="s">
        <v>3046</v>
      </c>
      <c r="F165" s="21"/>
      <c r="G165" s="19">
        <v>2.52</v>
      </c>
      <c r="H165" s="42"/>
      <c r="I165" s="27">
        <f t="shared" si="6"/>
        <v>2.52</v>
      </c>
      <c r="J165" s="28" t="s">
        <v>2572</v>
      </c>
      <c r="K165" s="29">
        <f t="shared" si="7"/>
        <v>7.56</v>
      </c>
      <c r="L165" s="29">
        <f t="shared" si="8"/>
        <v>37.8</v>
      </c>
      <c r="M165" s="30"/>
      <c r="N165" s="42"/>
    </row>
    <row r="166" s="1" customFormat="1" spans="1:14">
      <c r="A166" s="18">
        <v>161</v>
      </c>
      <c r="B166" s="19" t="s">
        <v>3047</v>
      </c>
      <c r="C166" s="19" t="s">
        <v>19</v>
      </c>
      <c r="D166" s="19" t="s">
        <v>3048</v>
      </c>
      <c r="E166" s="20" t="s">
        <v>3049</v>
      </c>
      <c r="F166" s="21"/>
      <c r="G166" s="19">
        <v>3.79</v>
      </c>
      <c r="H166" s="42"/>
      <c r="I166" s="27">
        <f t="shared" si="6"/>
        <v>3.79</v>
      </c>
      <c r="J166" s="28" t="s">
        <v>2572</v>
      </c>
      <c r="K166" s="29">
        <f t="shared" si="7"/>
        <v>11.37</v>
      </c>
      <c r="L166" s="29">
        <f t="shared" si="8"/>
        <v>56.85</v>
      </c>
      <c r="M166" s="30"/>
      <c r="N166" s="42"/>
    </row>
    <row r="167" s="1" customFormat="1" spans="1:14">
      <c r="A167" s="18">
        <v>162</v>
      </c>
      <c r="B167" s="19" t="s">
        <v>3050</v>
      </c>
      <c r="C167" s="19" t="s">
        <v>19</v>
      </c>
      <c r="D167" s="19" t="s">
        <v>3051</v>
      </c>
      <c r="E167" s="20" t="s">
        <v>3052</v>
      </c>
      <c r="F167" s="21"/>
      <c r="G167" s="19">
        <v>3.95</v>
      </c>
      <c r="H167" s="42"/>
      <c r="I167" s="27">
        <f t="shared" si="6"/>
        <v>3.95</v>
      </c>
      <c r="J167" s="28" t="s">
        <v>2572</v>
      </c>
      <c r="K167" s="29">
        <f t="shared" si="7"/>
        <v>11.85</v>
      </c>
      <c r="L167" s="29">
        <f t="shared" si="8"/>
        <v>59.25</v>
      </c>
      <c r="M167" s="30"/>
      <c r="N167" s="42"/>
    </row>
    <row r="168" s="1" customFormat="1" spans="1:14">
      <c r="A168" s="18">
        <v>163</v>
      </c>
      <c r="B168" s="19" t="s">
        <v>3053</v>
      </c>
      <c r="C168" s="19" t="s">
        <v>19</v>
      </c>
      <c r="D168" s="19" t="s">
        <v>3054</v>
      </c>
      <c r="E168" s="20" t="s">
        <v>3055</v>
      </c>
      <c r="F168" s="21"/>
      <c r="G168" s="19">
        <v>4.08</v>
      </c>
      <c r="H168" s="42"/>
      <c r="I168" s="27">
        <f t="shared" si="6"/>
        <v>4.08</v>
      </c>
      <c r="J168" s="28" t="s">
        <v>2572</v>
      </c>
      <c r="K168" s="29">
        <f t="shared" si="7"/>
        <v>12.24</v>
      </c>
      <c r="L168" s="29">
        <f t="shared" si="8"/>
        <v>61.2</v>
      </c>
      <c r="M168" s="30"/>
      <c r="N168" s="42"/>
    </row>
    <row r="169" s="1" customFormat="1" spans="1:14">
      <c r="A169" s="18">
        <v>164</v>
      </c>
      <c r="B169" s="19" t="s">
        <v>3056</v>
      </c>
      <c r="C169" s="19" t="s">
        <v>19</v>
      </c>
      <c r="D169" s="19" t="s">
        <v>3057</v>
      </c>
      <c r="E169" s="20" t="s">
        <v>3058</v>
      </c>
      <c r="F169" s="21"/>
      <c r="G169" s="19">
        <v>2.52</v>
      </c>
      <c r="H169" s="42"/>
      <c r="I169" s="27">
        <f t="shared" si="6"/>
        <v>2.52</v>
      </c>
      <c r="J169" s="28" t="s">
        <v>2572</v>
      </c>
      <c r="K169" s="29">
        <f t="shared" si="7"/>
        <v>7.56</v>
      </c>
      <c r="L169" s="29">
        <f t="shared" si="8"/>
        <v>37.8</v>
      </c>
      <c r="M169" s="30"/>
      <c r="N169" s="42"/>
    </row>
    <row r="170" s="1" customFormat="1" spans="1:14">
      <c r="A170" s="18">
        <v>165</v>
      </c>
      <c r="B170" s="19" t="s">
        <v>3059</v>
      </c>
      <c r="C170" s="19" t="s">
        <v>19</v>
      </c>
      <c r="D170" s="19" t="s">
        <v>3060</v>
      </c>
      <c r="E170" s="20" t="s">
        <v>3061</v>
      </c>
      <c r="F170" s="21"/>
      <c r="G170" s="19">
        <v>1.92</v>
      </c>
      <c r="H170" s="42"/>
      <c r="I170" s="27">
        <f t="shared" ref="I170:I205" si="9">G170</f>
        <v>1.92</v>
      </c>
      <c r="J170" s="28" t="s">
        <v>2572</v>
      </c>
      <c r="K170" s="29">
        <f t="shared" ref="K170:K205" si="10">I170*3</f>
        <v>5.76</v>
      </c>
      <c r="L170" s="29">
        <f t="shared" ref="L170:L205" si="11">I170*15</f>
        <v>28.8</v>
      </c>
      <c r="M170" s="30"/>
      <c r="N170" s="40"/>
    </row>
    <row r="171" s="1" customFormat="1" spans="1:14">
      <c r="A171" s="18">
        <v>166</v>
      </c>
      <c r="B171" s="19" t="s">
        <v>3062</v>
      </c>
      <c r="C171" s="19" t="s">
        <v>19</v>
      </c>
      <c r="D171" s="19" t="s">
        <v>3063</v>
      </c>
      <c r="E171" s="20" t="s">
        <v>3064</v>
      </c>
      <c r="F171" s="21"/>
      <c r="G171" s="19">
        <v>2.75</v>
      </c>
      <c r="H171" s="42"/>
      <c r="I171" s="27">
        <f t="shared" si="9"/>
        <v>2.75</v>
      </c>
      <c r="J171" s="28" t="s">
        <v>2572</v>
      </c>
      <c r="K171" s="29">
        <f t="shared" si="10"/>
        <v>8.25</v>
      </c>
      <c r="L171" s="29">
        <f t="shared" si="11"/>
        <v>41.25</v>
      </c>
      <c r="M171" s="30"/>
      <c r="N171" s="40"/>
    </row>
    <row r="172" s="1" customFormat="1" spans="1:14">
      <c r="A172" s="18">
        <v>167</v>
      </c>
      <c r="B172" s="19" t="s">
        <v>3065</v>
      </c>
      <c r="C172" s="19" t="s">
        <v>19</v>
      </c>
      <c r="D172" s="19" t="s">
        <v>3066</v>
      </c>
      <c r="E172" s="20" t="s">
        <v>3067</v>
      </c>
      <c r="F172" s="21"/>
      <c r="G172" s="19">
        <v>3.28</v>
      </c>
      <c r="H172" s="42"/>
      <c r="I172" s="27">
        <f t="shared" si="9"/>
        <v>3.28</v>
      </c>
      <c r="J172" s="28" t="s">
        <v>2572</v>
      </c>
      <c r="K172" s="29">
        <f t="shared" si="10"/>
        <v>9.84</v>
      </c>
      <c r="L172" s="29">
        <f t="shared" si="11"/>
        <v>49.2</v>
      </c>
      <c r="M172" s="30"/>
      <c r="N172" s="40"/>
    </row>
    <row r="173" s="1" customFormat="1" spans="1:14">
      <c r="A173" s="18">
        <v>168</v>
      </c>
      <c r="B173" s="19" t="s">
        <v>3068</v>
      </c>
      <c r="C173" s="19" t="s">
        <v>19</v>
      </c>
      <c r="D173" s="19" t="s">
        <v>3069</v>
      </c>
      <c r="E173" s="20" t="s">
        <v>3070</v>
      </c>
      <c r="F173" s="21"/>
      <c r="G173" s="19">
        <v>2.16</v>
      </c>
      <c r="H173" s="42"/>
      <c r="I173" s="27">
        <f t="shared" si="9"/>
        <v>2.16</v>
      </c>
      <c r="J173" s="28" t="s">
        <v>2572</v>
      </c>
      <c r="K173" s="29">
        <f t="shared" si="10"/>
        <v>6.48</v>
      </c>
      <c r="L173" s="29">
        <f t="shared" si="11"/>
        <v>32.4</v>
      </c>
      <c r="M173" s="30"/>
      <c r="N173" s="40"/>
    </row>
    <row r="174" s="1" customFormat="1" spans="1:14">
      <c r="A174" s="18">
        <v>169</v>
      </c>
      <c r="B174" s="19" t="s">
        <v>3071</v>
      </c>
      <c r="C174" s="19" t="s">
        <v>19</v>
      </c>
      <c r="D174" s="19" t="s">
        <v>3072</v>
      </c>
      <c r="E174" s="20" t="s">
        <v>3073</v>
      </c>
      <c r="F174" s="21"/>
      <c r="G174" s="19">
        <v>1.87</v>
      </c>
      <c r="H174" s="42"/>
      <c r="I174" s="27">
        <f t="shared" si="9"/>
        <v>1.87</v>
      </c>
      <c r="J174" s="28" t="s">
        <v>2572</v>
      </c>
      <c r="K174" s="29">
        <f t="shared" si="10"/>
        <v>5.61</v>
      </c>
      <c r="L174" s="29">
        <f t="shared" si="11"/>
        <v>28.05</v>
      </c>
      <c r="M174" s="30"/>
      <c r="N174" s="40"/>
    </row>
    <row r="175" s="1" customFormat="1" spans="1:14">
      <c r="A175" s="18">
        <v>170</v>
      </c>
      <c r="B175" s="19" t="s">
        <v>3074</v>
      </c>
      <c r="C175" s="19" t="s">
        <v>19</v>
      </c>
      <c r="D175" s="19" t="s">
        <v>3075</v>
      </c>
      <c r="E175" s="20" t="s">
        <v>3076</v>
      </c>
      <c r="F175" s="21"/>
      <c r="G175" s="19">
        <v>0.93</v>
      </c>
      <c r="H175" s="42"/>
      <c r="I175" s="27">
        <f t="shared" si="9"/>
        <v>0.93</v>
      </c>
      <c r="J175" s="28" t="s">
        <v>2572</v>
      </c>
      <c r="K175" s="29">
        <f t="shared" si="10"/>
        <v>2.79</v>
      </c>
      <c r="L175" s="29">
        <f t="shared" si="11"/>
        <v>13.95</v>
      </c>
      <c r="M175" s="30"/>
      <c r="N175" s="40"/>
    </row>
    <row r="176" s="1" customFormat="1" spans="1:14">
      <c r="A176" s="18">
        <v>171</v>
      </c>
      <c r="B176" s="19" t="s">
        <v>3077</v>
      </c>
      <c r="C176" s="19" t="s">
        <v>19</v>
      </c>
      <c r="D176" s="19" t="s">
        <v>3078</v>
      </c>
      <c r="E176" s="20" t="s">
        <v>3079</v>
      </c>
      <c r="F176" s="21"/>
      <c r="G176" s="19">
        <v>1.43</v>
      </c>
      <c r="H176" s="42"/>
      <c r="I176" s="27">
        <f t="shared" si="9"/>
        <v>1.43</v>
      </c>
      <c r="J176" s="28" t="s">
        <v>2572</v>
      </c>
      <c r="K176" s="29">
        <f t="shared" si="10"/>
        <v>4.29</v>
      </c>
      <c r="L176" s="29">
        <f t="shared" si="11"/>
        <v>21.45</v>
      </c>
      <c r="M176" s="30"/>
      <c r="N176" s="40"/>
    </row>
    <row r="177" s="1" customFormat="1" spans="1:14">
      <c r="A177" s="18">
        <v>172</v>
      </c>
      <c r="B177" s="19" t="s">
        <v>3080</v>
      </c>
      <c r="C177" s="19" t="s">
        <v>19</v>
      </c>
      <c r="D177" s="19" t="s">
        <v>3081</v>
      </c>
      <c r="E177" s="20" t="s">
        <v>3082</v>
      </c>
      <c r="F177" s="21"/>
      <c r="G177" s="19">
        <v>4.73</v>
      </c>
      <c r="H177" s="42"/>
      <c r="I177" s="27">
        <f t="shared" si="9"/>
        <v>4.73</v>
      </c>
      <c r="J177" s="28" t="s">
        <v>2572</v>
      </c>
      <c r="K177" s="29">
        <f t="shared" si="10"/>
        <v>14.19</v>
      </c>
      <c r="L177" s="29">
        <f t="shared" si="11"/>
        <v>70.95</v>
      </c>
      <c r="M177" s="30"/>
      <c r="N177" s="40"/>
    </row>
    <row r="178" s="1" customFormat="1" spans="1:14">
      <c r="A178" s="18">
        <v>173</v>
      </c>
      <c r="B178" s="19" t="s">
        <v>3083</v>
      </c>
      <c r="C178" s="19" t="s">
        <v>19</v>
      </c>
      <c r="D178" s="19" t="s">
        <v>3084</v>
      </c>
      <c r="E178" s="20" t="s">
        <v>3085</v>
      </c>
      <c r="F178" s="21"/>
      <c r="G178" s="19">
        <v>1.8</v>
      </c>
      <c r="H178" s="42"/>
      <c r="I178" s="27">
        <f t="shared" si="9"/>
        <v>1.8</v>
      </c>
      <c r="J178" s="28" t="s">
        <v>2572</v>
      </c>
      <c r="K178" s="29">
        <f t="shared" si="10"/>
        <v>5.4</v>
      </c>
      <c r="L178" s="29">
        <f t="shared" si="11"/>
        <v>27</v>
      </c>
      <c r="M178" s="30"/>
      <c r="N178" s="40"/>
    </row>
    <row r="179" s="1" customFormat="1" spans="1:14">
      <c r="A179" s="18">
        <v>174</v>
      </c>
      <c r="B179" s="19" t="s">
        <v>3086</v>
      </c>
      <c r="C179" s="19" t="s">
        <v>19</v>
      </c>
      <c r="D179" s="19" t="s">
        <v>3087</v>
      </c>
      <c r="E179" s="20" t="s">
        <v>3088</v>
      </c>
      <c r="F179" s="21"/>
      <c r="G179" s="19">
        <v>1.8</v>
      </c>
      <c r="H179" s="42"/>
      <c r="I179" s="27">
        <f t="shared" si="9"/>
        <v>1.8</v>
      </c>
      <c r="J179" s="28" t="s">
        <v>2572</v>
      </c>
      <c r="K179" s="29">
        <f t="shared" si="10"/>
        <v>5.4</v>
      </c>
      <c r="L179" s="29">
        <f t="shared" si="11"/>
        <v>27</v>
      </c>
      <c r="M179" s="30"/>
      <c r="N179" s="40"/>
    </row>
    <row r="180" s="1" customFormat="1" spans="1:14">
      <c r="A180" s="18">
        <v>175</v>
      </c>
      <c r="B180" s="19" t="s">
        <v>3089</v>
      </c>
      <c r="C180" s="19" t="s">
        <v>19</v>
      </c>
      <c r="D180" s="19" t="s">
        <v>3090</v>
      </c>
      <c r="E180" s="20" t="s">
        <v>3091</v>
      </c>
      <c r="F180" s="21"/>
      <c r="G180" s="19">
        <v>1.05</v>
      </c>
      <c r="H180" s="42"/>
      <c r="I180" s="27">
        <f t="shared" si="9"/>
        <v>1.05</v>
      </c>
      <c r="J180" s="28" t="s">
        <v>2572</v>
      </c>
      <c r="K180" s="29">
        <f t="shared" si="10"/>
        <v>3.15</v>
      </c>
      <c r="L180" s="29">
        <f t="shared" si="11"/>
        <v>15.75</v>
      </c>
      <c r="M180" s="30"/>
      <c r="N180" s="40"/>
    </row>
    <row r="181" s="1" customFormat="1" spans="1:14">
      <c r="A181" s="18">
        <v>176</v>
      </c>
      <c r="B181" s="19" t="s">
        <v>3092</v>
      </c>
      <c r="C181" s="19" t="s">
        <v>19</v>
      </c>
      <c r="D181" s="19" t="s">
        <v>3093</v>
      </c>
      <c r="E181" s="20" t="s">
        <v>3094</v>
      </c>
      <c r="F181" s="21"/>
      <c r="G181" s="19">
        <v>2.5</v>
      </c>
      <c r="H181" s="42"/>
      <c r="I181" s="27">
        <f t="shared" si="9"/>
        <v>2.5</v>
      </c>
      <c r="J181" s="28" t="s">
        <v>2572</v>
      </c>
      <c r="K181" s="29">
        <f t="shared" si="10"/>
        <v>7.5</v>
      </c>
      <c r="L181" s="29">
        <f t="shared" si="11"/>
        <v>37.5</v>
      </c>
      <c r="M181" s="30"/>
      <c r="N181" s="40"/>
    </row>
    <row r="182" s="1" customFormat="1" spans="1:14">
      <c r="A182" s="18">
        <v>177</v>
      </c>
      <c r="B182" s="19" t="s">
        <v>3095</v>
      </c>
      <c r="C182" s="19" t="s">
        <v>19</v>
      </c>
      <c r="D182" s="19" t="s">
        <v>3096</v>
      </c>
      <c r="E182" s="20" t="s">
        <v>3097</v>
      </c>
      <c r="F182" s="21"/>
      <c r="G182" s="19">
        <v>2.68</v>
      </c>
      <c r="H182" s="42"/>
      <c r="I182" s="27">
        <f t="shared" si="9"/>
        <v>2.68</v>
      </c>
      <c r="J182" s="28" t="s">
        <v>2572</v>
      </c>
      <c r="K182" s="29">
        <f t="shared" si="10"/>
        <v>8.04</v>
      </c>
      <c r="L182" s="29">
        <f t="shared" si="11"/>
        <v>40.2</v>
      </c>
      <c r="M182" s="30"/>
      <c r="N182" s="40"/>
    </row>
    <row r="183" s="1" customFormat="1" spans="1:14">
      <c r="A183" s="18">
        <v>178</v>
      </c>
      <c r="B183" s="19" t="s">
        <v>3098</v>
      </c>
      <c r="C183" s="19" t="s">
        <v>19</v>
      </c>
      <c r="D183" s="19" t="s">
        <v>3099</v>
      </c>
      <c r="E183" s="20" t="s">
        <v>3100</v>
      </c>
      <c r="F183" s="21"/>
      <c r="G183" s="19">
        <v>1.92</v>
      </c>
      <c r="H183" s="42"/>
      <c r="I183" s="27">
        <f t="shared" si="9"/>
        <v>1.92</v>
      </c>
      <c r="J183" s="28" t="s">
        <v>2572</v>
      </c>
      <c r="K183" s="29">
        <f t="shared" si="10"/>
        <v>5.76</v>
      </c>
      <c r="L183" s="29">
        <f t="shared" si="11"/>
        <v>28.8</v>
      </c>
      <c r="M183" s="30"/>
      <c r="N183" s="40"/>
    </row>
    <row r="184" s="1" customFormat="1" spans="1:14">
      <c r="A184" s="18">
        <v>179</v>
      </c>
      <c r="B184" s="19" t="s">
        <v>3101</v>
      </c>
      <c r="C184" s="19" t="s">
        <v>19</v>
      </c>
      <c r="D184" s="19" t="s">
        <v>3102</v>
      </c>
      <c r="E184" s="20" t="s">
        <v>3103</v>
      </c>
      <c r="F184" s="21"/>
      <c r="G184" s="19">
        <v>2.85</v>
      </c>
      <c r="H184" s="42"/>
      <c r="I184" s="27">
        <f t="shared" si="9"/>
        <v>2.85</v>
      </c>
      <c r="J184" s="28" t="s">
        <v>2572</v>
      </c>
      <c r="K184" s="29">
        <f t="shared" si="10"/>
        <v>8.55</v>
      </c>
      <c r="L184" s="29">
        <f t="shared" si="11"/>
        <v>42.75</v>
      </c>
      <c r="M184" s="30"/>
      <c r="N184" s="40"/>
    </row>
    <row r="185" s="1" customFormat="1" spans="1:14">
      <c r="A185" s="18">
        <v>180</v>
      </c>
      <c r="B185" s="19" t="s">
        <v>3104</v>
      </c>
      <c r="C185" s="19" t="s">
        <v>19</v>
      </c>
      <c r="D185" s="19" t="s">
        <v>3105</v>
      </c>
      <c r="E185" s="20" t="s">
        <v>3106</v>
      </c>
      <c r="F185" s="21"/>
      <c r="G185" s="19">
        <v>5.11</v>
      </c>
      <c r="H185" s="42"/>
      <c r="I185" s="27">
        <f t="shared" si="9"/>
        <v>5.11</v>
      </c>
      <c r="J185" s="28" t="s">
        <v>2572</v>
      </c>
      <c r="K185" s="29">
        <f t="shared" si="10"/>
        <v>15.33</v>
      </c>
      <c r="L185" s="29">
        <f t="shared" si="11"/>
        <v>76.65</v>
      </c>
      <c r="M185" s="30"/>
      <c r="N185" s="40"/>
    </row>
    <row r="186" s="1" customFormat="1" spans="1:14">
      <c r="A186" s="18">
        <v>181</v>
      </c>
      <c r="B186" s="19" t="s">
        <v>3107</v>
      </c>
      <c r="C186" s="19" t="s">
        <v>19</v>
      </c>
      <c r="D186" s="19" t="s">
        <v>3108</v>
      </c>
      <c r="E186" s="20" t="s">
        <v>3109</v>
      </c>
      <c r="F186" s="21"/>
      <c r="G186" s="19">
        <v>3.34</v>
      </c>
      <c r="H186" s="42"/>
      <c r="I186" s="27">
        <f t="shared" si="9"/>
        <v>3.34</v>
      </c>
      <c r="J186" s="28" t="s">
        <v>2572</v>
      </c>
      <c r="K186" s="29">
        <f t="shared" si="10"/>
        <v>10.02</v>
      </c>
      <c r="L186" s="29">
        <f t="shared" si="11"/>
        <v>50.1</v>
      </c>
      <c r="M186" s="30"/>
      <c r="N186" s="40"/>
    </row>
    <row r="187" s="1" customFormat="1" spans="1:14">
      <c r="A187" s="18">
        <v>182</v>
      </c>
      <c r="B187" s="19" t="s">
        <v>3110</v>
      </c>
      <c r="C187" s="19" t="s">
        <v>19</v>
      </c>
      <c r="D187" s="19" t="s">
        <v>3111</v>
      </c>
      <c r="E187" s="20" t="s">
        <v>3112</v>
      </c>
      <c r="F187" s="21"/>
      <c r="G187" s="19">
        <v>2.14</v>
      </c>
      <c r="H187" s="42"/>
      <c r="I187" s="27">
        <f t="shared" si="9"/>
        <v>2.14</v>
      </c>
      <c r="J187" s="28" t="s">
        <v>2572</v>
      </c>
      <c r="K187" s="29">
        <f t="shared" si="10"/>
        <v>6.42</v>
      </c>
      <c r="L187" s="29">
        <f t="shared" si="11"/>
        <v>32.1</v>
      </c>
      <c r="M187" s="30"/>
      <c r="N187" s="40"/>
    </row>
    <row r="188" s="1" customFormat="1" spans="1:14">
      <c r="A188" s="18">
        <v>183</v>
      </c>
      <c r="B188" s="19" t="s">
        <v>3113</v>
      </c>
      <c r="C188" s="19" t="s">
        <v>19</v>
      </c>
      <c r="D188" s="19" t="s">
        <v>3114</v>
      </c>
      <c r="E188" s="20" t="s">
        <v>2643</v>
      </c>
      <c r="F188" s="21"/>
      <c r="G188" s="19">
        <v>3.68</v>
      </c>
      <c r="H188" s="42"/>
      <c r="I188" s="27">
        <f t="shared" si="9"/>
        <v>3.68</v>
      </c>
      <c r="J188" s="28" t="s">
        <v>2572</v>
      </c>
      <c r="K188" s="29">
        <f t="shared" si="10"/>
        <v>11.04</v>
      </c>
      <c r="L188" s="29">
        <f t="shared" si="11"/>
        <v>55.2</v>
      </c>
      <c r="M188" s="30"/>
      <c r="N188" s="40"/>
    </row>
    <row r="189" s="1" customFormat="1" spans="1:14">
      <c r="A189" s="18">
        <v>184</v>
      </c>
      <c r="B189" s="19" t="s">
        <v>3115</v>
      </c>
      <c r="C189" s="19" t="s">
        <v>19</v>
      </c>
      <c r="D189" s="19" t="s">
        <v>3116</v>
      </c>
      <c r="E189" s="20" t="s">
        <v>3117</v>
      </c>
      <c r="F189" s="21"/>
      <c r="G189" s="19">
        <v>1.85</v>
      </c>
      <c r="H189" s="42"/>
      <c r="I189" s="27">
        <f t="shared" si="9"/>
        <v>1.85</v>
      </c>
      <c r="J189" s="28" t="s">
        <v>2572</v>
      </c>
      <c r="K189" s="29">
        <f t="shared" si="10"/>
        <v>5.55</v>
      </c>
      <c r="L189" s="29">
        <f t="shared" si="11"/>
        <v>27.75</v>
      </c>
      <c r="M189" s="30"/>
      <c r="N189" s="40"/>
    </row>
    <row r="190" s="1" customFormat="1" spans="1:14">
      <c r="A190" s="18">
        <v>185</v>
      </c>
      <c r="B190" s="19" t="s">
        <v>3032</v>
      </c>
      <c r="C190" s="19" t="s">
        <v>19</v>
      </c>
      <c r="D190" s="19" t="s">
        <v>3118</v>
      </c>
      <c r="E190" s="20" t="s">
        <v>3119</v>
      </c>
      <c r="F190" s="21"/>
      <c r="G190" s="19">
        <v>1.34</v>
      </c>
      <c r="H190" s="42"/>
      <c r="I190" s="27">
        <f t="shared" si="9"/>
        <v>1.34</v>
      </c>
      <c r="J190" s="28" t="s">
        <v>2572</v>
      </c>
      <c r="K190" s="29">
        <f t="shared" si="10"/>
        <v>4.02</v>
      </c>
      <c r="L190" s="29">
        <f t="shared" si="11"/>
        <v>20.1</v>
      </c>
      <c r="M190" s="30"/>
      <c r="N190" s="40"/>
    </row>
    <row r="191" s="1" customFormat="1" spans="1:14">
      <c r="A191" s="18">
        <v>186</v>
      </c>
      <c r="B191" s="19" t="s">
        <v>3120</v>
      </c>
      <c r="C191" s="19" t="s">
        <v>19</v>
      </c>
      <c r="D191" s="19" t="s">
        <v>3121</v>
      </c>
      <c r="E191" s="20" t="s">
        <v>3122</v>
      </c>
      <c r="F191" s="21"/>
      <c r="G191" s="19">
        <v>1.34</v>
      </c>
      <c r="H191" s="42"/>
      <c r="I191" s="27">
        <f t="shared" si="9"/>
        <v>1.34</v>
      </c>
      <c r="J191" s="28" t="s">
        <v>2572</v>
      </c>
      <c r="K191" s="29">
        <f t="shared" si="10"/>
        <v>4.02</v>
      </c>
      <c r="L191" s="29">
        <f t="shared" si="11"/>
        <v>20.1</v>
      </c>
      <c r="M191" s="30"/>
      <c r="N191" s="40"/>
    </row>
    <row r="192" s="1" customFormat="1" spans="1:14">
      <c r="A192" s="18">
        <v>187</v>
      </c>
      <c r="B192" s="19" t="s">
        <v>3123</v>
      </c>
      <c r="C192" s="19" t="s">
        <v>19</v>
      </c>
      <c r="D192" s="19" t="s">
        <v>3124</v>
      </c>
      <c r="E192" s="20" t="s">
        <v>3125</v>
      </c>
      <c r="F192" s="21"/>
      <c r="G192" s="19">
        <v>1.65</v>
      </c>
      <c r="H192" s="42"/>
      <c r="I192" s="27">
        <f t="shared" si="9"/>
        <v>1.65</v>
      </c>
      <c r="J192" s="28" t="s">
        <v>2572</v>
      </c>
      <c r="K192" s="29">
        <f t="shared" si="10"/>
        <v>4.95</v>
      </c>
      <c r="L192" s="29">
        <f t="shared" si="11"/>
        <v>24.75</v>
      </c>
      <c r="M192" s="30"/>
      <c r="N192" s="40"/>
    </row>
    <row r="193" s="1" customFormat="1" spans="1:14">
      <c r="A193" s="18">
        <v>188</v>
      </c>
      <c r="B193" s="19" t="s">
        <v>3126</v>
      </c>
      <c r="C193" s="19" t="s">
        <v>19</v>
      </c>
      <c r="D193" s="19" t="s">
        <v>3127</v>
      </c>
      <c r="E193" s="20" t="s">
        <v>3128</v>
      </c>
      <c r="F193" s="21"/>
      <c r="G193" s="19">
        <v>1.21</v>
      </c>
      <c r="H193" s="42"/>
      <c r="I193" s="27">
        <f t="shared" si="9"/>
        <v>1.21</v>
      </c>
      <c r="J193" s="28" t="s">
        <v>2572</v>
      </c>
      <c r="K193" s="29">
        <f t="shared" si="10"/>
        <v>3.63</v>
      </c>
      <c r="L193" s="29">
        <f t="shared" si="11"/>
        <v>18.15</v>
      </c>
      <c r="M193" s="30"/>
      <c r="N193" s="40"/>
    </row>
    <row r="194" s="1" customFormat="1" spans="1:14">
      <c r="A194" s="18">
        <v>189</v>
      </c>
      <c r="B194" s="19" t="s">
        <v>1887</v>
      </c>
      <c r="C194" s="19" t="s">
        <v>19</v>
      </c>
      <c r="D194" s="19" t="s">
        <v>3129</v>
      </c>
      <c r="E194" s="20" t="s">
        <v>3130</v>
      </c>
      <c r="F194" s="21"/>
      <c r="G194" s="19">
        <v>1.2</v>
      </c>
      <c r="H194" s="42"/>
      <c r="I194" s="27">
        <f t="shared" si="9"/>
        <v>1.2</v>
      </c>
      <c r="J194" s="28" t="s">
        <v>2572</v>
      </c>
      <c r="K194" s="29">
        <f t="shared" si="10"/>
        <v>3.6</v>
      </c>
      <c r="L194" s="29">
        <f t="shared" si="11"/>
        <v>18</v>
      </c>
      <c r="M194" s="30"/>
      <c r="N194" s="40"/>
    </row>
    <row r="195" s="1" customFormat="1" spans="1:14">
      <c r="A195" s="18">
        <v>190</v>
      </c>
      <c r="B195" s="19" t="s">
        <v>3131</v>
      </c>
      <c r="C195" s="19" t="s">
        <v>19</v>
      </c>
      <c r="D195" s="19" t="s">
        <v>3132</v>
      </c>
      <c r="E195" s="20" t="s">
        <v>3133</v>
      </c>
      <c r="F195" s="21"/>
      <c r="G195" s="19">
        <v>1.2</v>
      </c>
      <c r="H195" s="42"/>
      <c r="I195" s="27">
        <f t="shared" si="9"/>
        <v>1.2</v>
      </c>
      <c r="J195" s="28" t="s">
        <v>2572</v>
      </c>
      <c r="K195" s="29">
        <f t="shared" si="10"/>
        <v>3.6</v>
      </c>
      <c r="L195" s="29">
        <f t="shared" si="11"/>
        <v>18</v>
      </c>
      <c r="M195" s="30"/>
      <c r="N195" s="40"/>
    </row>
    <row r="196" s="1" customFormat="1" spans="1:14">
      <c r="A196" s="18">
        <v>191</v>
      </c>
      <c r="B196" s="19" t="s">
        <v>3134</v>
      </c>
      <c r="C196" s="19" t="s">
        <v>19</v>
      </c>
      <c r="D196" s="19" t="s">
        <v>3135</v>
      </c>
      <c r="E196" s="20" t="s">
        <v>3136</v>
      </c>
      <c r="F196" s="21"/>
      <c r="G196" s="19">
        <v>1.2</v>
      </c>
      <c r="H196" s="42"/>
      <c r="I196" s="27">
        <f t="shared" si="9"/>
        <v>1.2</v>
      </c>
      <c r="J196" s="28" t="s">
        <v>2572</v>
      </c>
      <c r="K196" s="29">
        <f t="shared" si="10"/>
        <v>3.6</v>
      </c>
      <c r="L196" s="29">
        <f t="shared" si="11"/>
        <v>18</v>
      </c>
      <c r="M196" s="30"/>
      <c r="N196" s="40"/>
    </row>
    <row r="197" s="1" customFormat="1" spans="1:14">
      <c r="A197" s="18">
        <v>192</v>
      </c>
      <c r="B197" s="19" t="s">
        <v>3137</v>
      </c>
      <c r="C197" s="19" t="s">
        <v>19</v>
      </c>
      <c r="D197" s="19" t="s">
        <v>3138</v>
      </c>
      <c r="E197" s="20" t="s">
        <v>3139</v>
      </c>
      <c r="F197" s="21"/>
      <c r="G197" s="19">
        <v>2.07</v>
      </c>
      <c r="H197" s="42"/>
      <c r="I197" s="27">
        <f t="shared" si="9"/>
        <v>2.07</v>
      </c>
      <c r="J197" s="28" t="s">
        <v>2572</v>
      </c>
      <c r="K197" s="29">
        <f t="shared" si="10"/>
        <v>6.21</v>
      </c>
      <c r="L197" s="29">
        <f t="shared" si="11"/>
        <v>31.05</v>
      </c>
      <c r="M197" s="30"/>
      <c r="N197" s="40"/>
    </row>
    <row r="198" s="1" customFormat="1" spans="1:14">
      <c r="A198" s="18">
        <v>193</v>
      </c>
      <c r="B198" s="19" t="s">
        <v>3140</v>
      </c>
      <c r="C198" s="19" t="s">
        <v>19</v>
      </c>
      <c r="D198" s="19" t="s">
        <v>3141</v>
      </c>
      <c r="E198" s="20" t="s">
        <v>3142</v>
      </c>
      <c r="F198" s="21"/>
      <c r="G198" s="19">
        <v>2.07</v>
      </c>
      <c r="H198" s="42"/>
      <c r="I198" s="27">
        <f t="shared" si="9"/>
        <v>2.07</v>
      </c>
      <c r="J198" s="28" t="s">
        <v>2572</v>
      </c>
      <c r="K198" s="29">
        <f t="shared" si="10"/>
        <v>6.21</v>
      </c>
      <c r="L198" s="29">
        <f t="shared" si="11"/>
        <v>31.05</v>
      </c>
      <c r="M198" s="30"/>
      <c r="N198" s="40"/>
    </row>
    <row r="199" s="1" customFormat="1" spans="1:14">
      <c r="A199" s="18">
        <v>194</v>
      </c>
      <c r="B199" s="19" t="s">
        <v>3143</v>
      </c>
      <c r="C199" s="19" t="s">
        <v>19</v>
      </c>
      <c r="D199" s="19" t="s">
        <v>3144</v>
      </c>
      <c r="E199" s="20" t="s">
        <v>3145</v>
      </c>
      <c r="F199" s="21"/>
      <c r="G199" s="19">
        <v>1.16</v>
      </c>
      <c r="H199" s="42"/>
      <c r="I199" s="27">
        <f t="shared" si="9"/>
        <v>1.16</v>
      </c>
      <c r="J199" s="28" t="s">
        <v>2572</v>
      </c>
      <c r="K199" s="29">
        <f t="shared" si="10"/>
        <v>3.48</v>
      </c>
      <c r="L199" s="29">
        <f t="shared" si="11"/>
        <v>17.4</v>
      </c>
      <c r="M199" s="30"/>
      <c r="N199" s="40"/>
    </row>
    <row r="200" s="1" customFormat="1" spans="1:14">
      <c r="A200" s="18">
        <v>195</v>
      </c>
      <c r="B200" s="19" t="s">
        <v>3146</v>
      </c>
      <c r="C200" s="19" t="s">
        <v>19</v>
      </c>
      <c r="D200" s="19" t="s">
        <v>3147</v>
      </c>
      <c r="E200" s="20" t="s">
        <v>3148</v>
      </c>
      <c r="F200" s="21"/>
      <c r="G200" s="19">
        <v>2.14</v>
      </c>
      <c r="H200" s="42"/>
      <c r="I200" s="27">
        <f t="shared" si="9"/>
        <v>2.14</v>
      </c>
      <c r="J200" s="28" t="s">
        <v>2572</v>
      </c>
      <c r="K200" s="29">
        <f t="shared" si="10"/>
        <v>6.42</v>
      </c>
      <c r="L200" s="29">
        <f t="shared" si="11"/>
        <v>32.1</v>
      </c>
      <c r="M200" s="30"/>
      <c r="N200" s="40"/>
    </row>
    <row r="201" s="1" customFormat="1" spans="1:14">
      <c r="A201" s="18">
        <v>196</v>
      </c>
      <c r="B201" s="19" t="s">
        <v>3149</v>
      </c>
      <c r="C201" s="19" t="s">
        <v>19</v>
      </c>
      <c r="D201" s="19" t="s">
        <v>3150</v>
      </c>
      <c r="E201" s="20" t="s">
        <v>3151</v>
      </c>
      <c r="F201" s="21"/>
      <c r="G201" s="19">
        <v>0.93</v>
      </c>
      <c r="H201" s="42"/>
      <c r="I201" s="27">
        <f t="shared" si="9"/>
        <v>0.93</v>
      </c>
      <c r="J201" s="28" t="s">
        <v>2572</v>
      </c>
      <c r="K201" s="29">
        <f t="shared" si="10"/>
        <v>2.79</v>
      </c>
      <c r="L201" s="29">
        <f t="shared" si="11"/>
        <v>13.95</v>
      </c>
      <c r="M201" s="30"/>
      <c r="N201" s="40"/>
    </row>
    <row r="202" s="1" customFormat="1" spans="1:14">
      <c r="A202" s="18">
        <v>197</v>
      </c>
      <c r="B202" s="19" t="s">
        <v>3152</v>
      </c>
      <c r="C202" s="19" t="s">
        <v>19</v>
      </c>
      <c r="D202" s="19" t="s">
        <v>3153</v>
      </c>
      <c r="E202" s="20" t="s">
        <v>3154</v>
      </c>
      <c r="F202" s="21"/>
      <c r="G202" s="19">
        <v>3.59</v>
      </c>
      <c r="H202" s="42"/>
      <c r="I202" s="27">
        <f t="shared" si="9"/>
        <v>3.59</v>
      </c>
      <c r="J202" s="28" t="s">
        <v>2572</v>
      </c>
      <c r="K202" s="29">
        <f t="shared" si="10"/>
        <v>10.77</v>
      </c>
      <c r="L202" s="29">
        <f t="shared" si="11"/>
        <v>53.85</v>
      </c>
      <c r="M202" s="30"/>
      <c r="N202" s="40"/>
    </row>
    <row r="203" s="1" customFormat="1" spans="1:14">
      <c r="A203" s="18">
        <v>198</v>
      </c>
      <c r="B203" s="19" t="s">
        <v>3155</v>
      </c>
      <c r="C203" s="19" t="s">
        <v>19</v>
      </c>
      <c r="D203" s="19" t="s">
        <v>3156</v>
      </c>
      <c r="E203" s="20" t="s">
        <v>3157</v>
      </c>
      <c r="F203" s="21"/>
      <c r="G203" s="19">
        <v>3.59</v>
      </c>
      <c r="H203" s="42"/>
      <c r="I203" s="27">
        <f t="shared" si="9"/>
        <v>3.59</v>
      </c>
      <c r="J203" s="28" t="s">
        <v>2572</v>
      </c>
      <c r="K203" s="29">
        <f t="shared" si="10"/>
        <v>10.77</v>
      </c>
      <c r="L203" s="29">
        <f t="shared" si="11"/>
        <v>53.85</v>
      </c>
      <c r="M203" s="30"/>
      <c r="N203" s="40"/>
    </row>
    <row r="204" s="1" customFormat="1" spans="1:14">
      <c r="A204" s="18">
        <v>199</v>
      </c>
      <c r="B204" s="19" t="s">
        <v>3158</v>
      </c>
      <c r="C204" s="19" t="s">
        <v>19</v>
      </c>
      <c r="D204" s="19" t="s">
        <v>3159</v>
      </c>
      <c r="E204" s="20" t="s">
        <v>3160</v>
      </c>
      <c r="F204" s="21"/>
      <c r="G204" s="19">
        <v>3.66</v>
      </c>
      <c r="H204" s="42"/>
      <c r="I204" s="27">
        <f t="shared" si="9"/>
        <v>3.66</v>
      </c>
      <c r="J204" s="28" t="s">
        <v>2572</v>
      </c>
      <c r="K204" s="29">
        <f t="shared" si="10"/>
        <v>10.98</v>
      </c>
      <c r="L204" s="29">
        <f t="shared" si="11"/>
        <v>54.9</v>
      </c>
      <c r="M204" s="30"/>
      <c r="N204" s="40"/>
    </row>
    <row r="205" s="1" customFormat="1" spans="1:14">
      <c r="A205" s="18">
        <v>200</v>
      </c>
      <c r="B205" s="19" t="s">
        <v>3161</v>
      </c>
      <c r="C205" s="19" t="s">
        <v>19</v>
      </c>
      <c r="D205" s="19" t="s">
        <v>3162</v>
      </c>
      <c r="E205" s="20" t="s">
        <v>3163</v>
      </c>
      <c r="F205" s="21"/>
      <c r="G205" s="19">
        <v>2.9</v>
      </c>
      <c r="H205" s="42"/>
      <c r="I205" s="27">
        <f t="shared" si="9"/>
        <v>2.9</v>
      </c>
      <c r="J205" s="28" t="s">
        <v>2572</v>
      </c>
      <c r="K205" s="29">
        <f t="shared" si="10"/>
        <v>8.7</v>
      </c>
      <c r="L205" s="29">
        <f t="shared" si="11"/>
        <v>43.5</v>
      </c>
      <c r="M205" s="30"/>
      <c r="N205" s="40"/>
    </row>
    <row r="206" spans="1:14">
      <c r="A206" s="18">
        <v>201</v>
      </c>
      <c r="B206" s="19" t="s">
        <v>3164</v>
      </c>
      <c r="C206" s="19" t="s">
        <v>19</v>
      </c>
      <c r="D206" s="19" t="s">
        <v>3165</v>
      </c>
      <c r="E206" s="20" t="s">
        <v>3166</v>
      </c>
      <c r="F206" s="21"/>
      <c r="G206" s="19">
        <v>1.22</v>
      </c>
      <c r="H206" s="42"/>
      <c r="I206" s="27">
        <f t="shared" ref="I206:I232" si="12">G206</f>
        <v>1.22</v>
      </c>
      <c r="J206" s="28" t="s">
        <v>2572</v>
      </c>
      <c r="K206" s="29">
        <f t="shared" ref="K206:K232" si="13">I206*3</f>
        <v>3.66</v>
      </c>
      <c r="L206" s="29">
        <f t="shared" ref="L206:L232" si="14">I206*15</f>
        <v>18.3</v>
      </c>
      <c r="M206" s="30"/>
      <c r="N206" s="40"/>
    </row>
    <row r="207" spans="1:14">
      <c r="A207" s="18">
        <v>202</v>
      </c>
      <c r="B207" s="19" t="s">
        <v>3167</v>
      </c>
      <c r="C207" s="19" t="s">
        <v>19</v>
      </c>
      <c r="D207" s="19" t="s">
        <v>3168</v>
      </c>
      <c r="E207" s="20" t="s">
        <v>3169</v>
      </c>
      <c r="F207" s="21"/>
      <c r="G207" s="19">
        <v>2.66</v>
      </c>
      <c r="H207" s="42"/>
      <c r="I207" s="27">
        <f t="shared" si="12"/>
        <v>2.66</v>
      </c>
      <c r="J207" s="28" t="s">
        <v>2572</v>
      </c>
      <c r="K207" s="29">
        <f t="shared" si="13"/>
        <v>7.98</v>
      </c>
      <c r="L207" s="29">
        <f t="shared" si="14"/>
        <v>39.9</v>
      </c>
      <c r="M207" s="30"/>
      <c r="N207" s="40"/>
    </row>
    <row r="208" s="1" customFormat="1" spans="1:14">
      <c r="A208" s="18">
        <v>203</v>
      </c>
      <c r="B208" s="19" t="s">
        <v>3170</v>
      </c>
      <c r="C208" s="19" t="s">
        <v>19</v>
      </c>
      <c r="D208" s="19" t="s">
        <v>3171</v>
      </c>
      <c r="E208" s="20" t="s">
        <v>3172</v>
      </c>
      <c r="F208" s="21"/>
      <c r="G208" s="19">
        <v>1.22</v>
      </c>
      <c r="H208" s="42"/>
      <c r="I208" s="27">
        <f t="shared" si="12"/>
        <v>1.22</v>
      </c>
      <c r="J208" s="28" t="s">
        <v>2572</v>
      </c>
      <c r="K208" s="29">
        <f t="shared" si="13"/>
        <v>3.66</v>
      </c>
      <c r="L208" s="29">
        <f t="shared" si="14"/>
        <v>18.3</v>
      </c>
      <c r="M208" s="30"/>
      <c r="N208" s="40"/>
    </row>
    <row r="209" s="1" customFormat="1" spans="1:14">
      <c r="A209" s="18">
        <v>204</v>
      </c>
      <c r="B209" s="19" t="s">
        <v>3173</v>
      </c>
      <c r="C209" s="19" t="s">
        <v>19</v>
      </c>
      <c r="D209" s="19" t="s">
        <v>3174</v>
      </c>
      <c r="E209" s="20" t="s">
        <v>3175</v>
      </c>
      <c r="F209" s="21"/>
      <c r="G209" s="19">
        <v>1.22</v>
      </c>
      <c r="H209" s="42"/>
      <c r="I209" s="27">
        <f t="shared" si="12"/>
        <v>1.22</v>
      </c>
      <c r="J209" s="28" t="s">
        <v>2572</v>
      </c>
      <c r="K209" s="29">
        <f t="shared" si="13"/>
        <v>3.66</v>
      </c>
      <c r="L209" s="29">
        <f t="shared" si="14"/>
        <v>18.3</v>
      </c>
      <c r="M209" s="30"/>
      <c r="N209" s="40"/>
    </row>
    <row r="210" spans="1:14">
      <c r="A210" s="18">
        <v>205</v>
      </c>
      <c r="B210" s="19" t="s">
        <v>3176</v>
      </c>
      <c r="C210" s="19" t="s">
        <v>19</v>
      </c>
      <c r="D210" s="19" t="s">
        <v>3177</v>
      </c>
      <c r="E210" s="20" t="s">
        <v>3178</v>
      </c>
      <c r="F210" s="21"/>
      <c r="G210" s="19">
        <v>1.22</v>
      </c>
      <c r="H210" s="42"/>
      <c r="I210" s="27">
        <f t="shared" si="12"/>
        <v>1.22</v>
      </c>
      <c r="J210" s="28" t="s">
        <v>2572</v>
      </c>
      <c r="K210" s="29">
        <f t="shared" si="13"/>
        <v>3.66</v>
      </c>
      <c r="L210" s="29">
        <f t="shared" si="14"/>
        <v>18.3</v>
      </c>
      <c r="M210" s="30"/>
      <c r="N210" s="40"/>
    </row>
    <row r="211" spans="1:14">
      <c r="A211" s="18">
        <v>206</v>
      </c>
      <c r="B211" s="19" t="s">
        <v>3179</v>
      </c>
      <c r="C211" s="19" t="s">
        <v>19</v>
      </c>
      <c r="D211" s="19" t="s">
        <v>3180</v>
      </c>
      <c r="E211" s="20" t="s">
        <v>3181</v>
      </c>
      <c r="F211" s="21"/>
      <c r="G211" s="19">
        <v>4.28</v>
      </c>
      <c r="H211" s="42"/>
      <c r="I211" s="27">
        <f t="shared" si="12"/>
        <v>4.28</v>
      </c>
      <c r="J211" s="28" t="s">
        <v>2572</v>
      </c>
      <c r="K211" s="29">
        <f t="shared" si="13"/>
        <v>12.84</v>
      </c>
      <c r="L211" s="29">
        <f t="shared" si="14"/>
        <v>64.2</v>
      </c>
      <c r="M211" s="30"/>
      <c r="N211" s="40"/>
    </row>
    <row r="212" spans="1:14">
      <c r="A212" s="18">
        <v>207</v>
      </c>
      <c r="B212" s="19" t="s">
        <v>3182</v>
      </c>
      <c r="C212" s="19" t="s">
        <v>19</v>
      </c>
      <c r="D212" s="19" t="s">
        <v>3183</v>
      </c>
      <c r="E212" s="20" t="s">
        <v>3184</v>
      </c>
      <c r="F212" s="21"/>
      <c r="G212" s="19">
        <v>3.68</v>
      </c>
      <c r="H212" s="42"/>
      <c r="I212" s="27">
        <f t="shared" si="12"/>
        <v>3.68</v>
      </c>
      <c r="J212" s="28" t="s">
        <v>2572</v>
      </c>
      <c r="K212" s="29">
        <f t="shared" si="13"/>
        <v>11.04</v>
      </c>
      <c r="L212" s="29">
        <f t="shared" si="14"/>
        <v>55.2</v>
      </c>
      <c r="M212" s="30"/>
      <c r="N212" s="40"/>
    </row>
    <row r="213" spans="1:14">
      <c r="A213" s="18">
        <v>208</v>
      </c>
      <c r="B213" s="19" t="s">
        <v>3185</v>
      </c>
      <c r="C213" s="19" t="s">
        <v>19</v>
      </c>
      <c r="D213" s="19" t="s">
        <v>3186</v>
      </c>
      <c r="E213" s="20" t="s">
        <v>3187</v>
      </c>
      <c r="F213" s="21"/>
      <c r="G213" s="19">
        <v>2.14</v>
      </c>
      <c r="H213" s="42"/>
      <c r="I213" s="27">
        <f t="shared" si="12"/>
        <v>2.14</v>
      </c>
      <c r="J213" s="28" t="s">
        <v>2572</v>
      </c>
      <c r="K213" s="29">
        <f t="shared" si="13"/>
        <v>6.42</v>
      </c>
      <c r="L213" s="29">
        <f t="shared" si="14"/>
        <v>32.1</v>
      </c>
      <c r="M213" s="30"/>
      <c r="N213" s="40"/>
    </row>
    <row r="214" spans="1:14">
      <c r="A214" s="18">
        <v>209</v>
      </c>
      <c r="B214" s="19" t="s">
        <v>3188</v>
      </c>
      <c r="C214" s="19" t="s">
        <v>19</v>
      </c>
      <c r="D214" s="19" t="s">
        <v>3189</v>
      </c>
      <c r="E214" s="20" t="s">
        <v>3190</v>
      </c>
      <c r="F214" s="21"/>
      <c r="G214" s="19">
        <v>1.34</v>
      </c>
      <c r="H214" s="42"/>
      <c r="I214" s="27">
        <f t="shared" si="12"/>
        <v>1.34</v>
      </c>
      <c r="J214" s="28" t="s">
        <v>2572</v>
      </c>
      <c r="K214" s="29">
        <f t="shared" si="13"/>
        <v>4.02</v>
      </c>
      <c r="L214" s="29">
        <f t="shared" si="14"/>
        <v>20.1</v>
      </c>
      <c r="M214" s="30"/>
      <c r="N214" s="40"/>
    </row>
    <row r="215" spans="1:14">
      <c r="A215" s="18">
        <v>210</v>
      </c>
      <c r="B215" s="19" t="s">
        <v>3191</v>
      </c>
      <c r="C215" s="19" t="s">
        <v>19</v>
      </c>
      <c r="D215" s="19" t="s">
        <v>3192</v>
      </c>
      <c r="E215" s="20" t="s">
        <v>3193</v>
      </c>
      <c r="F215" s="21"/>
      <c r="G215" s="19">
        <v>1.34</v>
      </c>
      <c r="H215" s="42"/>
      <c r="I215" s="27">
        <f t="shared" si="12"/>
        <v>1.34</v>
      </c>
      <c r="J215" s="28" t="s">
        <v>2572</v>
      </c>
      <c r="K215" s="29">
        <f t="shared" si="13"/>
        <v>4.02</v>
      </c>
      <c r="L215" s="29">
        <f t="shared" si="14"/>
        <v>20.1</v>
      </c>
      <c r="M215" s="30"/>
      <c r="N215" s="40"/>
    </row>
    <row r="216" spans="1:14">
      <c r="A216" s="18">
        <v>211</v>
      </c>
      <c r="B216" s="19" t="s">
        <v>3194</v>
      </c>
      <c r="C216" s="19" t="s">
        <v>19</v>
      </c>
      <c r="D216" s="19" t="s">
        <v>3195</v>
      </c>
      <c r="E216" s="20" t="s">
        <v>3196</v>
      </c>
      <c r="F216" s="21"/>
      <c r="G216" s="19">
        <v>1.34</v>
      </c>
      <c r="H216" s="42"/>
      <c r="I216" s="27">
        <f t="shared" si="12"/>
        <v>1.34</v>
      </c>
      <c r="J216" s="28" t="s">
        <v>2572</v>
      </c>
      <c r="K216" s="29">
        <f t="shared" si="13"/>
        <v>4.02</v>
      </c>
      <c r="L216" s="29">
        <f t="shared" si="14"/>
        <v>20.1</v>
      </c>
      <c r="M216" s="30"/>
      <c r="N216" s="40"/>
    </row>
    <row r="217" spans="1:14">
      <c r="A217" s="18">
        <v>212</v>
      </c>
      <c r="B217" s="19" t="s">
        <v>3197</v>
      </c>
      <c r="C217" s="19" t="s">
        <v>19</v>
      </c>
      <c r="D217" s="19" t="s">
        <v>3198</v>
      </c>
      <c r="E217" s="20" t="s">
        <v>3199</v>
      </c>
      <c r="F217" s="21"/>
      <c r="G217" s="19">
        <v>3.05</v>
      </c>
      <c r="H217" s="42"/>
      <c r="I217" s="27">
        <f t="shared" si="12"/>
        <v>3.05</v>
      </c>
      <c r="J217" s="28" t="s">
        <v>2572</v>
      </c>
      <c r="K217" s="29">
        <f t="shared" si="13"/>
        <v>9.15</v>
      </c>
      <c r="L217" s="29">
        <f t="shared" si="14"/>
        <v>45.75</v>
      </c>
      <c r="M217" s="30"/>
      <c r="N217" s="40"/>
    </row>
    <row r="218" spans="1:14">
      <c r="A218" s="18">
        <v>213</v>
      </c>
      <c r="B218" s="19" t="s">
        <v>3200</v>
      </c>
      <c r="C218" s="19" t="s">
        <v>19</v>
      </c>
      <c r="D218" s="19" t="s">
        <v>3201</v>
      </c>
      <c r="E218" s="20" t="s">
        <v>3202</v>
      </c>
      <c r="F218" s="21"/>
      <c r="G218" s="19">
        <v>2.68</v>
      </c>
      <c r="H218" s="42"/>
      <c r="I218" s="27">
        <f t="shared" si="12"/>
        <v>2.68</v>
      </c>
      <c r="J218" s="28" t="s">
        <v>2572</v>
      </c>
      <c r="K218" s="29">
        <f t="shared" si="13"/>
        <v>8.04</v>
      </c>
      <c r="L218" s="29">
        <f t="shared" si="14"/>
        <v>40.2</v>
      </c>
      <c r="M218" s="30"/>
      <c r="N218" s="40"/>
    </row>
    <row r="219" spans="1:14">
      <c r="A219" s="18">
        <v>214</v>
      </c>
      <c r="B219" s="19" t="s">
        <v>3203</v>
      </c>
      <c r="C219" s="19" t="s">
        <v>19</v>
      </c>
      <c r="D219" s="19" t="s">
        <v>3204</v>
      </c>
      <c r="E219" s="20" t="s">
        <v>3205</v>
      </c>
      <c r="F219" s="21"/>
      <c r="G219" s="19">
        <v>0.93</v>
      </c>
      <c r="H219" s="42"/>
      <c r="I219" s="27">
        <f t="shared" si="12"/>
        <v>0.93</v>
      </c>
      <c r="J219" s="28" t="s">
        <v>2572</v>
      </c>
      <c r="K219" s="29">
        <f t="shared" si="13"/>
        <v>2.79</v>
      </c>
      <c r="L219" s="29">
        <f t="shared" si="14"/>
        <v>13.95</v>
      </c>
      <c r="M219" s="30"/>
      <c r="N219" s="40"/>
    </row>
    <row r="220" spans="1:14">
      <c r="A220" s="18">
        <v>215</v>
      </c>
      <c r="B220" s="19" t="s">
        <v>3206</v>
      </c>
      <c r="C220" s="19" t="s">
        <v>19</v>
      </c>
      <c r="D220" s="19" t="s">
        <v>3207</v>
      </c>
      <c r="E220" s="20" t="s">
        <v>3208</v>
      </c>
      <c r="F220" s="21"/>
      <c r="G220" s="19">
        <v>1.09</v>
      </c>
      <c r="H220" s="42"/>
      <c r="I220" s="27">
        <f t="shared" si="12"/>
        <v>1.09</v>
      </c>
      <c r="J220" s="28" t="s">
        <v>2572</v>
      </c>
      <c r="K220" s="29">
        <f t="shared" si="13"/>
        <v>3.27</v>
      </c>
      <c r="L220" s="29">
        <f t="shared" si="14"/>
        <v>16.35</v>
      </c>
      <c r="M220" s="30"/>
      <c r="N220" s="40"/>
    </row>
    <row r="221" spans="1:14">
      <c r="A221" s="18">
        <v>216</v>
      </c>
      <c r="B221" s="19" t="s">
        <v>3209</v>
      </c>
      <c r="C221" s="19" t="s">
        <v>19</v>
      </c>
      <c r="D221" s="19" t="s">
        <v>3210</v>
      </c>
      <c r="E221" s="20" t="s">
        <v>3211</v>
      </c>
      <c r="F221" s="21"/>
      <c r="G221" s="19">
        <v>1.09</v>
      </c>
      <c r="H221" s="42"/>
      <c r="I221" s="27">
        <f t="shared" si="12"/>
        <v>1.09</v>
      </c>
      <c r="J221" s="28" t="s">
        <v>2572</v>
      </c>
      <c r="K221" s="29">
        <f t="shared" si="13"/>
        <v>3.27</v>
      </c>
      <c r="L221" s="29">
        <f t="shared" si="14"/>
        <v>16.35</v>
      </c>
      <c r="M221" s="30"/>
      <c r="N221" s="40"/>
    </row>
    <row r="222" spans="1:14">
      <c r="A222" s="18">
        <v>217</v>
      </c>
      <c r="B222" s="19" t="s">
        <v>3212</v>
      </c>
      <c r="C222" s="19" t="s">
        <v>19</v>
      </c>
      <c r="D222" s="19" t="s">
        <v>3213</v>
      </c>
      <c r="E222" s="20" t="s">
        <v>3214</v>
      </c>
      <c r="F222" s="21"/>
      <c r="G222" s="19">
        <v>1.09</v>
      </c>
      <c r="H222" s="42"/>
      <c r="I222" s="27">
        <f t="shared" si="12"/>
        <v>1.09</v>
      </c>
      <c r="J222" s="28" t="s">
        <v>2572</v>
      </c>
      <c r="K222" s="29">
        <f t="shared" si="13"/>
        <v>3.27</v>
      </c>
      <c r="L222" s="29">
        <f t="shared" si="14"/>
        <v>16.35</v>
      </c>
      <c r="M222" s="30"/>
      <c r="N222" s="40"/>
    </row>
    <row r="223" spans="1:14">
      <c r="A223" s="18">
        <v>218</v>
      </c>
      <c r="B223" s="19" t="s">
        <v>3215</v>
      </c>
      <c r="C223" s="19" t="s">
        <v>19</v>
      </c>
      <c r="D223" s="19" t="s">
        <v>3216</v>
      </c>
      <c r="E223" s="20" t="s">
        <v>3217</v>
      </c>
      <c r="F223" s="21"/>
      <c r="G223" s="19">
        <v>2.3</v>
      </c>
      <c r="H223" s="42"/>
      <c r="I223" s="27">
        <f t="shared" si="12"/>
        <v>2.3</v>
      </c>
      <c r="J223" s="28" t="s">
        <v>2572</v>
      </c>
      <c r="K223" s="29">
        <f t="shared" si="13"/>
        <v>6.9</v>
      </c>
      <c r="L223" s="29">
        <f t="shared" si="14"/>
        <v>34.5</v>
      </c>
      <c r="M223" s="30"/>
      <c r="N223" s="40"/>
    </row>
    <row r="224" spans="1:14">
      <c r="A224" s="18">
        <v>219</v>
      </c>
      <c r="B224" s="19" t="s">
        <v>3218</v>
      </c>
      <c r="C224" s="19" t="s">
        <v>19</v>
      </c>
      <c r="D224" s="19" t="s">
        <v>3219</v>
      </c>
      <c r="E224" s="20" t="s">
        <v>118</v>
      </c>
      <c r="F224" s="21"/>
      <c r="G224" s="19">
        <v>2.23</v>
      </c>
      <c r="H224" s="42"/>
      <c r="I224" s="27">
        <f t="shared" si="12"/>
        <v>2.23</v>
      </c>
      <c r="J224" s="28" t="s">
        <v>2572</v>
      </c>
      <c r="K224" s="29">
        <f t="shared" si="13"/>
        <v>6.69</v>
      </c>
      <c r="L224" s="29">
        <f t="shared" si="14"/>
        <v>33.45</v>
      </c>
      <c r="M224" s="30"/>
      <c r="N224" s="40"/>
    </row>
    <row r="225" spans="1:14">
      <c r="A225" s="18">
        <v>220</v>
      </c>
      <c r="B225" s="19" t="s">
        <v>3220</v>
      </c>
      <c r="C225" s="19" t="s">
        <v>19</v>
      </c>
      <c r="D225" s="19" t="s">
        <v>3221</v>
      </c>
      <c r="E225" s="20" t="s">
        <v>3222</v>
      </c>
      <c r="F225" s="21"/>
      <c r="G225" s="19">
        <v>1.61</v>
      </c>
      <c r="H225" s="42"/>
      <c r="I225" s="27">
        <f t="shared" si="12"/>
        <v>1.61</v>
      </c>
      <c r="J225" s="28" t="s">
        <v>2572</v>
      </c>
      <c r="K225" s="29">
        <f t="shared" si="13"/>
        <v>4.83</v>
      </c>
      <c r="L225" s="29">
        <f t="shared" si="14"/>
        <v>24.15</v>
      </c>
      <c r="M225" s="30"/>
      <c r="N225" s="40"/>
    </row>
    <row r="226" spans="1:14">
      <c r="A226" s="18">
        <v>221</v>
      </c>
      <c r="B226" s="19" t="s">
        <v>3223</v>
      </c>
      <c r="C226" s="19" t="s">
        <v>19</v>
      </c>
      <c r="D226" s="19" t="s">
        <v>3224</v>
      </c>
      <c r="E226" s="20" t="s">
        <v>3225</v>
      </c>
      <c r="F226" s="21"/>
      <c r="G226" s="19">
        <v>1.61</v>
      </c>
      <c r="H226" s="42"/>
      <c r="I226" s="27">
        <f t="shared" si="12"/>
        <v>1.61</v>
      </c>
      <c r="J226" s="28" t="s">
        <v>2572</v>
      </c>
      <c r="K226" s="29">
        <f t="shared" si="13"/>
        <v>4.83</v>
      </c>
      <c r="L226" s="29">
        <f t="shared" si="14"/>
        <v>24.15</v>
      </c>
      <c r="M226" s="30"/>
      <c r="N226" s="40"/>
    </row>
    <row r="227" spans="1:14">
      <c r="A227" s="18">
        <v>222</v>
      </c>
      <c r="B227" s="19" t="s">
        <v>238</v>
      </c>
      <c r="C227" s="19" t="s">
        <v>19</v>
      </c>
      <c r="D227" s="19" t="s">
        <v>3226</v>
      </c>
      <c r="E227" s="20" t="s">
        <v>3227</v>
      </c>
      <c r="F227" s="21"/>
      <c r="G227" s="19">
        <v>1.45</v>
      </c>
      <c r="H227" s="42"/>
      <c r="I227" s="27">
        <f t="shared" si="12"/>
        <v>1.45</v>
      </c>
      <c r="J227" s="28" t="s">
        <v>2572</v>
      </c>
      <c r="K227" s="29">
        <f t="shared" si="13"/>
        <v>4.35</v>
      </c>
      <c r="L227" s="29">
        <f t="shared" si="14"/>
        <v>21.75</v>
      </c>
      <c r="M227" s="30"/>
      <c r="N227" s="40"/>
    </row>
    <row r="228" spans="1:14">
      <c r="A228" s="18">
        <v>223</v>
      </c>
      <c r="B228" s="19" t="s">
        <v>3228</v>
      </c>
      <c r="C228" s="19" t="s">
        <v>19</v>
      </c>
      <c r="D228" s="19" t="s">
        <v>3229</v>
      </c>
      <c r="E228" s="20" t="s">
        <v>3230</v>
      </c>
      <c r="F228" s="21"/>
      <c r="G228" s="19">
        <v>1.43</v>
      </c>
      <c r="H228" s="42"/>
      <c r="I228" s="27">
        <f t="shared" si="12"/>
        <v>1.43</v>
      </c>
      <c r="J228" s="28" t="s">
        <v>2572</v>
      </c>
      <c r="K228" s="29">
        <f t="shared" si="13"/>
        <v>4.29</v>
      </c>
      <c r="L228" s="29">
        <f t="shared" si="14"/>
        <v>21.45</v>
      </c>
      <c r="M228" s="30"/>
      <c r="N228" s="40"/>
    </row>
    <row r="229" spans="1:14">
      <c r="A229" s="18">
        <v>224</v>
      </c>
      <c r="B229" s="19" t="s">
        <v>3231</v>
      </c>
      <c r="C229" s="19" t="s">
        <v>19</v>
      </c>
      <c r="D229" s="19" t="s">
        <v>3232</v>
      </c>
      <c r="E229" s="20" t="s">
        <v>3233</v>
      </c>
      <c r="F229" s="21"/>
      <c r="G229" s="19">
        <v>1.43</v>
      </c>
      <c r="H229" s="42"/>
      <c r="I229" s="27">
        <f t="shared" si="12"/>
        <v>1.43</v>
      </c>
      <c r="J229" s="28" t="s">
        <v>2572</v>
      </c>
      <c r="K229" s="29">
        <f t="shared" si="13"/>
        <v>4.29</v>
      </c>
      <c r="L229" s="29">
        <f t="shared" si="14"/>
        <v>21.45</v>
      </c>
      <c r="M229" s="30"/>
      <c r="N229" s="40"/>
    </row>
    <row r="230" spans="1:14">
      <c r="A230" s="18">
        <v>225</v>
      </c>
      <c r="B230" s="19" t="s">
        <v>3234</v>
      </c>
      <c r="C230" s="19" t="s">
        <v>19</v>
      </c>
      <c r="D230" s="19" t="s">
        <v>3235</v>
      </c>
      <c r="E230" s="20" t="s">
        <v>3236</v>
      </c>
      <c r="F230" s="21"/>
      <c r="G230" s="19">
        <v>5.51</v>
      </c>
      <c r="H230" s="42"/>
      <c r="I230" s="27">
        <f t="shared" si="12"/>
        <v>5.51</v>
      </c>
      <c r="J230" s="28" t="s">
        <v>2572</v>
      </c>
      <c r="K230" s="29">
        <f t="shared" si="13"/>
        <v>16.53</v>
      </c>
      <c r="L230" s="29">
        <f t="shared" si="14"/>
        <v>82.65</v>
      </c>
      <c r="M230" s="30"/>
      <c r="N230" s="40"/>
    </row>
    <row r="231" spans="1:14">
      <c r="A231" s="18">
        <v>226</v>
      </c>
      <c r="B231" s="19" t="s">
        <v>3237</v>
      </c>
      <c r="C231" s="19" t="s">
        <v>19</v>
      </c>
      <c r="D231" s="19" t="s">
        <v>3238</v>
      </c>
      <c r="E231" s="20" t="s">
        <v>3239</v>
      </c>
      <c r="F231" s="21"/>
      <c r="G231" s="19">
        <v>0.62</v>
      </c>
      <c r="H231" s="42"/>
      <c r="I231" s="27">
        <f t="shared" si="12"/>
        <v>0.62</v>
      </c>
      <c r="J231" s="28" t="s">
        <v>2572</v>
      </c>
      <c r="K231" s="29">
        <f t="shared" si="13"/>
        <v>1.86</v>
      </c>
      <c r="L231" s="29">
        <f t="shared" si="14"/>
        <v>9.3</v>
      </c>
      <c r="M231" s="30"/>
      <c r="N231" s="40"/>
    </row>
    <row r="232" spans="1:14">
      <c r="A232" s="18">
        <v>227</v>
      </c>
      <c r="B232" s="19" t="s">
        <v>3240</v>
      </c>
      <c r="C232" s="19" t="s">
        <v>19</v>
      </c>
      <c r="D232" s="19" t="s">
        <v>3241</v>
      </c>
      <c r="E232" s="20" t="s">
        <v>3242</v>
      </c>
      <c r="F232" s="21"/>
      <c r="G232" s="19">
        <v>1.07</v>
      </c>
      <c r="H232" s="42"/>
      <c r="I232" s="27">
        <f t="shared" si="12"/>
        <v>1.07</v>
      </c>
      <c r="J232" s="28" t="s">
        <v>2572</v>
      </c>
      <c r="K232" s="29">
        <f t="shared" si="13"/>
        <v>3.21</v>
      </c>
      <c r="L232" s="29">
        <f t="shared" si="14"/>
        <v>16.05</v>
      </c>
      <c r="M232" s="30"/>
      <c r="N232" s="40"/>
    </row>
    <row r="233" spans="1:14">
      <c r="A233" s="18">
        <v>228</v>
      </c>
      <c r="B233" s="19" t="s">
        <v>3243</v>
      </c>
      <c r="C233" s="19" t="s">
        <v>19</v>
      </c>
      <c r="D233" s="19" t="s">
        <v>3244</v>
      </c>
      <c r="E233" s="20" t="s">
        <v>3245</v>
      </c>
      <c r="F233" s="21"/>
      <c r="G233" s="19">
        <v>1.16</v>
      </c>
      <c r="H233" s="42"/>
      <c r="I233" s="27">
        <f t="shared" ref="I233:I296" si="15">G233</f>
        <v>1.16</v>
      </c>
      <c r="J233" s="28" t="s">
        <v>2572</v>
      </c>
      <c r="K233" s="29">
        <f t="shared" ref="K233:K296" si="16">I233*3</f>
        <v>3.48</v>
      </c>
      <c r="L233" s="29">
        <f t="shared" ref="L233:L296" si="17">I233*15</f>
        <v>17.4</v>
      </c>
      <c r="M233" s="30"/>
      <c r="N233" s="40"/>
    </row>
    <row r="234" spans="1:14">
      <c r="A234" s="18">
        <v>229</v>
      </c>
      <c r="B234" s="19" t="s">
        <v>3246</v>
      </c>
      <c r="C234" s="19" t="s">
        <v>19</v>
      </c>
      <c r="D234" s="19" t="s">
        <v>3247</v>
      </c>
      <c r="E234" s="20" t="s">
        <v>3248</v>
      </c>
      <c r="F234" s="21"/>
      <c r="G234" s="19">
        <v>2.3</v>
      </c>
      <c r="H234" s="42"/>
      <c r="I234" s="27">
        <f t="shared" si="15"/>
        <v>2.3</v>
      </c>
      <c r="J234" s="28" t="s">
        <v>2572</v>
      </c>
      <c r="K234" s="29">
        <f t="shared" si="16"/>
        <v>6.9</v>
      </c>
      <c r="L234" s="29">
        <f t="shared" si="17"/>
        <v>34.5</v>
      </c>
      <c r="M234" s="30"/>
      <c r="N234" s="40"/>
    </row>
    <row r="235" spans="1:14">
      <c r="A235" s="18">
        <v>230</v>
      </c>
      <c r="B235" s="19" t="s">
        <v>3249</v>
      </c>
      <c r="C235" s="19" t="s">
        <v>19</v>
      </c>
      <c r="D235" s="19" t="s">
        <v>3250</v>
      </c>
      <c r="E235" s="20" t="s">
        <v>3251</v>
      </c>
      <c r="F235" s="21"/>
      <c r="G235" s="19">
        <v>3.01</v>
      </c>
      <c r="H235" s="42"/>
      <c r="I235" s="27">
        <f t="shared" si="15"/>
        <v>3.01</v>
      </c>
      <c r="J235" s="28" t="s">
        <v>2572</v>
      </c>
      <c r="K235" s="29">
        <f t="shared" si="16"/>
        <v>9.03</v>
      </c>
      <c r="L235" s="29">
        <f t="shared" si="17"/>
        <v>45.15</v>
      </c>
      <c r="M235" s="30"/>
      <c r="N235" s="40"/>
    </row>
    <row r="236" spans="1:14">
      <c r="A236" s="18">
        <v>231</v>
      </c>
      <c r="B236" s="19" t="s">
        <v>3252</v>
      </c>
      <c r="C236" s="19" t="s">
        <v>19</v>
      </c>
      <c r="D236" s="19" t="s">
        <v>3253</v>
      </c>
      <c r="E236" s="20" t="s">
        <v>3254</v>
      </c>
      <c r="F236" s="21"/>
      <c r="G236" s="19">
        <v>2.79</v>
      </c>
      <c r="H236" s="42"/>
      <c r="I236" s="27">
        <f t="shared" si="15"/>
        <v>2.79</v>
      </c>
      <c r="J236" s="28" t="s">
        <v>2572</v>
      </c>
      <c r="K236" s="29">
        <f t="shared" si="16"/>
        <v>8.37</v>
      </c>
      <c r="L236" s="29">
        <f t="shared" si="17"/>
        <v>41.85</v>
      </c>
      <c r="M236" s="30"/>
      <c r="N236" s="40"/>
    </row>
    <row r="237" spans="1:14">
      <c r="A237" s="18">
        <v>232</v>
      </c>
      <c r="B237" s="19" t="s">
        <v>3255</v>
      </c>
      <c r="C237" s="19" t="s">
        <v>19</v>
      </c>
      <c r="D237" s="19" t="s">
        <v>3256</v>
      </c>
      <c r="E237" s="20" t="s">
        <v>3257</v>
      </c>
      <c r="F237" s="21"/>
      <c r="G237" s="19">
        <v>0.91</v>
      </c>
      <c r="H237" s="42"/>
      <c r="I237" s="27">
        <f t="shared" si="15"/>
        <v>0.91</v>
      </c>
      <c r="J237" s="28" t="s">
        <v>2572</v>
      </c>
      <c r="K237" s="29">
        <f t="shared" si="16"/>
        <v>2.73</v>
      </c>
      <c r="L237" s="29">
        <f t="shared" si="17"/>
        <v>13.65</v>
      </c>
      <c r="M237" s="30"/>
      <c r="N237" s="40"/>
    </row>
    <row r="238" s="1" customFormat="1" spans="1:14">
      <c r="A238" s="18">
        <v>233</v>
      </c>
      <c r="B238" s="19" t="s">
        <v>3258</v>
      </c>
      <c r="C238" s="19" t="s">
        <v>19</v>
      </c>
      <c r="D238" s="19" t="s">
        <v>3259</v>
      </c>
      <c r="E238" s="20" t="s">
        <v>3260</v>
      </c>
      <c r="F238" s="21"/>
      <c r="G238" s="19">
        <v>2.96</v>
      </c>
      <c r="H238" s="42"/>
      <c r="I238" s="27">
        <f t="shared" si="15"/>
        <v>2.96</v>
      </c>
      <c r="J238" s="28" t="s">
        <v>2572</v>
      </c>
      <c r="K238" s="29">
        <f t="shared" si="16"/>
        <v>8.88</v>
      </c>
      <c r="L238" s="29">
        <f t="shared" si="17"/>
        <v>44.4</v>
      </c>
      <c r="M238" s="30"/>
      <c r="N238" s="40"/>
    </row>
    <row r="239" s="1" customFormat="1" spans="1:14">
      <c r="A239" s="18">
        <v>234</v>
      </c>
      <c r="B239" s="19" t="s">
        <v>3261</v>
      </c>
      <c r="C239" s="19" t="s">
        <v>19</v>
      </c>
      <c r="D239" s="19" t="s">
        <v>3262</v>
      </c>
      <c r="E239" s="20" t="s">
        <v>3263</v>
      </c>
      <c r="F239" s="21"/>
      <c r="G239" s="19">
        <v>3.03</v>
      </c>
      <c r="H239" s="42"/>
      <c r="I239" s="27">
        <f t="shared" si="15"/>
        <v>3.03</v>
      </c>
      <c r="J239" s="28" t="s">
        <v>2572</v>
      </c>
      <c r="K239" s="29">
        <f t="shared" si="16"/>
        <v>9.09</v>
      </c>
      <c r="L239" s="29">
        <f t="shared" si="17"/>
        <v>45.45</v>
      </c>
      <c r="M239" s="30"/>
      <c r="N239" s="40"/>
    </row>
    <row r="240" s="1" customFormat="1" spans="1:14">
      <c r="A240" s="18">
        <v>235</v>
      </c>
      <c r="B240" s="19" t="s">
        <v>3264</v>
      </c>
      <c r="C240" s="19" t="s">
        <v>1120</v>
      </c>
      <c r="D240" s="19" t="s">
        <v>3265</v>
      </c>
      <c r="E240" s="20" t="s">
        <v>3266</v>
      </c>
      <c r="F240" s="21"/>
      <c r="G240" s="19">
        <v>2.28</v>
      </c>
      <c r="H240" s="42"/>
      <c r="I240" s="27">
        <f t="shared" si="15"/>
        <v>2.28</v>
      </c>
      <c r="J240" s="28" t="s">
        <v>2572</v>
      </c>
      <c r="K240" s="29">
        <f t="shared" si="16"/>
        <v>6.84</v>
      </c>
      <c r="L240" s="29">
        <f t="shared" si="17"/>
        <v>34.2</v>
      </c>
      <c r="M240" s="30"/>
      <c r="N240" s="40"/>
    </row>
    <row r="241" s="1" customFormat="1" spans="1:14">
      <c r="A241" s="18">
        <v>236</v>
      </c>
      <c r="B241" s="19" t="s">
        <v>3267</v>
      </c>
      <c r="C241" s="19" t="s">
        <v>19</v>
      </c>
      <c r="D241" s="19" t="s">
        <v>3268</v>
      </c>
      <c r="E241" s="20" t="s">
        <v>3269</v>
      </c>
      <c r="F241" s="21"/>
      <c r="G241" s="19">
        <v>3.32</v>
      </c>
      <c r="H241" s="42"/>
      <c r="I241" s="27">
        <f t="shared" si="15"/>
        <v>3.32</v>
      </c>
      <c r="J241" s="28" t="s">
        <v>2572</v>
      </c>
      <c r="K241" s="29">
        <f t="shared" si="16"/>
        <v>9.96</v>
      </c>
      <c r="L241" s="29">
        <f t="shared" si="17"/>
        <v>49.8</v>
      </c>
      <c r="M241" s="30"/>
      <c r="N241" s="40"/>
    </row>
    <row r="242" s="1" customFormat="1" spans="1:14">
      <c r="A242" s="18">
        <v>237</v>
      </c>
      <c r="B242" s="19" t="s">
        <v>3270</v>
      </c>
      <c r="C242" s="19" t="s">
        <v>19</v>
      </c>
      <c r="D242" s="19" t="s">
        <v>3271</v>
      </c>
      <c r="E242" s="20" t="s">
        <v>3272</v>
      </c>
      <c r="F242" s="21"/>
      <c r="G242" s="19">
        <v>4.66</v>
      </c>
      <c r="H242" s="42"/>
      <c r="I242" s="27">
        <f t="shared" si="15"/>
        <v>4.66</v>
      </c>
      <c r="J242" s="28" t="s">
        <v>2572</v>
      </c>
      <c r="K242" s="29">
        <f t="shared" si="16"/>
        <v>13.98</v>
      </c>
      <c r="L242" s="29">
        <f t="shared" si="17"/>
        <v>69.9</v>
      </c>
      <c r="M242" s="30"/>
      <c r="N242" s="40"/>
    </row>
    <row r="243" s="1" customFormat="1" spans="1:14">
      <c r="A243" s="18">
        <v>238</v>
      </c>
      <c r="B243" s="19" t="s">
        <v>3273</v>
      </c>
      <c r="C243" s="19" t="s">
        <v>19</v>
      </c>
      <c r="D243" s="19" t="s">
        <v>3274</v>
      </c>
      <c r="E243" s="20" t="s">
        <v>3275</v>
      </c>
      <c r="F243" s="21"/>
      <c r="G243" s="19">
        <v>1.47</v>
      </c>
      <c r="H243" s="42"/>
      <c r="I243" s="27">
        <f t="shared" si="15"/>
        <v>1.47</v>
      </c>
      <c r="J243" s="28" t="s">
        <v>2572</v>
      </c>
      <c r="K243" s="29">
        <f t="shared" si="16"/>
        <v>4.41</v>
      </c>
      <c r="L243" s="29">
        <f t="shared" si="17"/>
        <v>22.05</v>
      </c>
      <c r="M243" s="30"/>
      <c r="N243" s="40"/>
    </row>
    <row r="244" s="1" customFormat="1" spans="1:14">
      <c r="A244" s="18">
        <v>239</v>
      </c>
      <c r="B244" s="19" t="s">
        <v>3276</v>
      </c>
      <c r="C244" s="19" t="s">
        <v>19</v>
      </c>
      <c r="D244" s="19" t="s">
        <v>3277</v>
      </c>
      <c r="E244" s="20" t="s">
        <v>3278</v>
      </c>
      <c r="F244" s="21"/>
      <c r="G244" s="19">
        <v>0.84</v>
      </c>
      <c r="H244" s="42"/>
      <c r="I244" s="27">
        <f t="shared" si="15"/>
        <v>0.84</v>
      </c>
      <c r="J244" s="28" t="s">
        <v>2572</v>
      </c>
      <c r="K244" s="29">
        <f t="shared" si="16"/>
        <v>2.52</v>
      </c>
      <c r="L244" s="29">
        <f t="shared" si="17"/>
        <v>12.6</v>
      </c>
      <c r="M244" s="30"/>
      <c r="N244" s="40"/>
    </row>
    <row r="245" s="1" customFormat="1" spans="1:14">
      <c r="A245" s="18">
        <v>240</v>
      </c>
      <c r="B245" s="19" t="s">
        <v>3279</v>
      </c>
      <c r="C245" s="19" t="s">
        <v>19</v>
      </c>
      <c r="D245" s="19" t="s">
        <v>3280</v>
      </c>
      <c r="E245" s="20" t="s">
        <v>3281</v>
      </c>
      <c r="F245" s="21"/>
      <c r="G245" s="19">
        <v>3.32</v>
      </c>
      <c r="H245" s="42"/>
      <c r="I245" s="27">
        <f t="shared" si="15"/>
        <v>3.32</v>
      </c>
      <c r="J245" s="28" t="s">
        <v>2572</v>
      </c>
      <c r="K245" s="29">
        <f t="shared" si="16"/>
        <v>9.96</v>
      </c>
      <c r="L245" s="29">
        <f t="shared" si="17"/>
        <v>49.8</v>
      </c>
      <c r="M245" s="30"/>
      <c r="N245" s="40"/>
    </row>
    <row r="246" s="1" customFormat="1" spans="1:14">
      <c r="A246" s="18">
        <v>241</v>
      </c>
      <c r="B246" s="19" t="s">
        <v>3282</v>
      </c>
      <c r="C246" s="19" t="s">
        <v>19</v>
      </c>
      <c r="D246" s="19" t="s">
        <v>3283</v>
      </c>
      <c r="E246" s="20" t="s">
        <v>3284</v>
      </c>
      <c r="F246" s="21"/>
      <c r="G246" s="19">
        <v>3.32</v>
      </c>
      <c r="H246" s="42"/>
      <c r="I246" s="27">
        <f t="shared" si="15"/>
        <v>3.32</v>
      </c>
      <c r="J246" s="28" t="s">
        <v>2572</v>
      </c>
      <c r="K246" s="29">
        <f t="shared" si="16"/>
        <v>9.96</v>
      </c>
      <c r="L246" s="29">
        <f t="shared" si="17"/>
        <v>49.8</v>
      </c>
      <c r="M246" s="30"/>
      <c r="N246" s="40"/>
    </row>
    <row r="247" s="1" customFormat="1" spans="1:14">
      <c r="A247" s="18">
        <v>242</v>
      </c>
      <c r="B247" s="19" t="s">
        <v>3285</v>
      </c>
      <c r="C247" s="19" t="s">
        <v>19</v>
      </c>
      <c r="D247" s="19" t="s">
        <v>3286</v>
      </c>
      <c r="E247" s="20" t="s">
        <v>3287</v>
      </c>
      <c r="F247" s="21"/>
      <c r="G247" s="19">
        <v>2.32</v>
      </c>
      <c r="H247" s="42"/>
      <c r="I247" s="27">
        <f t="shared" si="15"/>
        <v>2.32</v>
      </c>
      <c r="J247" s="28" t="s">
        <v>2572</v>
      </c>
      <c r="K247" s="29">
        <f t="shared" si="16"/>
        <v>6.96</v>
      </c>
      <c r="L247" s="29">
        <f t="shared" si="17"/>
        <v>34.8</v>
      </c>
      <c r="M247" s="30"/>
      <c r="N247" s="40"/>
    </row>
    <row r="248" s="1" customFormat="1" spans="1:14">
      <c r="A248" s="18">
        <v>243</v>
      </c>
      <c r="B248" s="19" t="s">
        <v>3288</v>
      </c>
      <c r="C248" s="19" t="s">
        <v>19</v>
      </c>
      <c r="D248" s="19" t="s">
        <v>3289</v>
      </c>
      <c r="E248" s="20" t="s">
        <v>3290</v>
      </c>
      <c r="F248" s="21"/>
      <c r="G248" s="19">
        <v>2.32</v>
      </c>
      <c r="H248" s="42"/>
      <c r="I248" s="27">
        <f t="shared" si="15"/>
        <v>2.32</v>
      </c>
      <c r="J248" s="28" t="s">
        <v>2572</v>
      </c>
      <c r="K248" s="29">
        <f t="shared" si="16"/>
        <v>6.96</v>
      </c>
      <c r="L248" s="29">
        <f t="shared" si="17"/>
        <v>34.8</v>
      </c>
      <c r="M248" s="30"/>
      <c r="N248" s="40"/>
    </row>
    <row r="249" s="1" customFormat="1" spans="1:14">
      <c r="A249" s="18">
        <v>244</v>
      </c>
      <c r="B249" s="19" t="s">
        <v>3291</v>
      </c>
      <c r="C249" s="19" t="s">
        <v>19</v>
      </c>
      <c r="D249" s="19" t="s">
        <v>3292</v>
      </c>
      <c r="E249" s="20" t="s">
        <v>3293</v>
      </c>
      <c r="F249" s="21"/>
      <c r="G249" s="19">
        <v>1.96</v>
      </c>
      <c r="H249" s="42"/>
      <c r="I249" s="27">
        <f t="shared" si="15"/>
        <v>1.96</v>
      </c>
      <c r="J249" s="28" t="s">
        <v>2572</v>
      </c>
      <c r="K249" s="29">
        <f t="shared" si="16"/>
        <v>5.88</v>
      </c>
      <c r="L249" s="29">
        <f t="shared" si="17"/>
        <v>29.4</v>
      </c>
      <c r="M249" s="30"/>
      <c r="N249" s="40"/>
    </row>
    <row r="250" s="1" customFormat="1" spans="1:14">
      <c r="A250" s="18">
        <v>245</v>
      </c>
      <c r="B250" s="19" t="s">
        <v>3294</v>
      </c>
      <c r="C250" s="19" t="s">
        <v>19</v>
      </c>
      <c r="D250" s="19" t="s">
        <v>3295</v>
      </c>
      <c r="E250" s="20" t="s">
        <v>3296</v>
      </c>
      <c r="F250" s="21"/>
      <c r="G250" s="19">
        <v>4.24</v>
      </c>
      <c r="H250" s="42"/>
      <c r="I250" s="27">
        <f t="shared" si="15"/>
        <v>4.24</v>
      </c>
      <c r="J250" s="28" t="s">
        <v>2572</v>
      </c>
      <c r="K250" s="29">
        <f t="shared" si="16"/>
        <v>12.72</v>
      </c>
      <c r="L250" s="29">
        <f t="shared" si="17"/>
        <v>63.6</v>
      </c>
      <c r="M250" s="30"/>
      <c r="N250" s="40"/>
    </row>
    <row r="251" s="1" customFormat="1" spans="1:14">
      <c r="A251" s="18">
        <v>246</v>
      </c>
      <c r="B251" s="19" t="s">
        <v>3297</v>
      </c>
      <c r="C251" s="19" t="s">
        <v>19</v>
      </c>
      <c r="D251" s="19" t="s">
        <v>3298</v>
      </c>
      <c r="E251" s="20" t="s">
        <v>3299</v>
      </c>
      <c r="F251" s="21"/>
      <c r="G251" s="19">
        <v>2.68</v>
      </c>
      <c r="H251" s="42"/>
      <c r="I251" s="27">
        <f t="shared" si="15"/>
        <v>2.68</v>
      </c>
      <c r="J251" s="28" t="s">
        <v>2572</v>
      </c>
      <c r="K251" s="29">
        <f t="shared" si="16"/>
        <v>8.04</v>
      </c>
      <c r="L251" s="29">
        <f t="shared" si="17"/>
        <v>40.2</v>
      </c>
      <c r="M251" s="30"/>
      <c r="N251" s="40"/>
    </row>
    <row r="252" s="1" customFormat="1" spans="1:14">
      <c r="A252" s="18">
        <v>247</v>
      </c>
      <c r="B252" s="19" t="s">
        <v>3300</v>
      </c>
      <c r="C252" s="19" t="s">
        <v>19</v>
      </c>
      <c r="D252" s="19" t="s">
        <v>3301</v>
      </c>
      <c r="E252" s="20" t="s">
        <v>3302</v>
      </c>
      <c r="F252" s="21"/>
      <c r="G252" s="19">
        <v>2.68</v>
      </c>
      <c r="H252" s="42"/>
      <c r="I252" s="27">
        <f t="shared" si="15"/>
        <v>2.68</v>
      </c>
      <c r="J252" s="28" t="s">
        <v>2572</v>
      </c>
      <c r="K252" s="29">
        <f t="shared" si="16"/>
        <v>8.04</v>
      </c>
      <c r="L252" s="29">
        <f t="shared" si="17"/>
        <v>40.2</v>
      </c>
      <c r="M252" s="30"/>
      <c r="N252" s="40"/>
    </row>
    <row r="253" s="1" customFormat="1" spans="1:14">
      <c r="A253" s="18">
        <v>248</v>
      </c>
      <c r="B253" s="19" t="s">
        <v>3303</v>
      </c>
      <c r="C253" s="19" t="s">
        <v>19</v>
      </c>
      <c r="D253" s="19" t="s">
        <v>3304</v>
      </c>
      <c r="E253" s="20" t="s">
        <v>3305</v>
      </c>
      <c r="F253" s="21"/>
      <c r="G253" s="19">
        <v>3.32</v>
      </c>
      <c r="H253" s="42"/>
      <c r="I253" s="27">
        <f t="shared" si="15"/>
        <v>3.32</v>
      </c>
      <c r="J253" s="28" t="s">
        <v>2572</v>
      </c>
      <c r="K253" s="29">
        <f t="shared" si="16"/>
        <v>9.96</v>
      </c>
      <c r="L253" s="29">
        <f t="shared" si="17"/>
        <v>49.8</v>
      </c>
      <c r="M253" s="30"/>
      <c r="N253" s="40"/>
    </row>
    <row r="254" s="1" customFormat="1" spans="1:14">
      <c r="A254" s="18">
        <v>249</v>
      </c>
      <c r="B254" s="19" t="s">
        <v>3306</v>
      </c>
      <c r="C254" s="19" t="s">
        <v>19</v>
      </c>
      <c r="D254" s="19" t="s">
        <v>3307</v>
      </c>
      <c r="E254" s="20" t="s">
        <v>3308</v>
      </c>
      <c r="F254" s="21"/>
      <c r="G254" s="19">
        <v>3.55</v>
      </c>
      <c r="H254" s="42"/>
      <c r="I254" s="27">
        <f t="shared" si="15"/>
        <v>3.55</v>
      </c>
      <c r="J254" s="28" t="s">
        <v>2572</v>
      </c>
      <c r="K254" s="29">
        <f t="shared" si="16"/>
        <v>10.65</v>
      </c>
      <c r="L254" s="29">
        <f t="shared" si="17"/>
        <v>53.25</v>
      </c>
      <c r="M254" s="30"/>
      <c r="N254" s="40"/>
    </row>
    <row r="255" s="1" customFormat="1" spans="1:14">
      <c r="A255" s="18">
        <v>250</v>
      </c>
      <c r="B255" s="19" t="s">
        <v>3309</v>
      </c>
      <c r="C255" s="19" t="s">
        <v>19</v>
      </c>
      <c r="D255" s="19" t="s">
        <v>3310</v>
      </c>
      <c r="E255" s="20" t="s">
        <v>3311</v>
      </c>
      <c r="F255" s="21"/>
      <c r="G255" s="19">
        <v>4.02</v>
      </c>
      <c r="H255" s="42"/>
      <c r="I255" s="27">
        <f t="shared" si="15"/>
        <v>4.02</v>
      </c>
      <c r="J255" s="28" t="s">
        <v>2572</v>
      </c>
      <c r="K255" s="29">
        <f t="shared" si="16"/>
        <v>12.06</v>
      </c>
      <c r="L255" s="29">
        <f t="shared" si="17"/>
        <v>60.3</v>
      </c>
      <c r="M255" s="30"/>
      <c r="N255" s="40"/>
    </row>
    <row r="256" s="1" customFormat="1" spans="1:14">
      <c r="A256" s="18">
        <v>251</v>
      </c>
      <c r="B256" s="19" t="s">
        <v>3312</v>
      </c>
      <c r="C256" s="19" t="s">
        <v>19</v>
      </c>
      <c r="D256" s="19" t="s">
        <v>3313</v>
      </c>
      <c r="E256" s="20" t="s">
        <v>3314</v>
      </c>
      <c r="F256" s="21"/>
      <c r="G256" s="19">
        <v>2.68</v>
      </c>
      <c r="H256" s="42"/>
      <c r="I256" s="27">
        <f t="shared" si="15"/>
        <v>2.68</v>
      </c>
      <c r="J256" s="28" t="s">
        <v>2572</v>
      </c>
      <c r="K256" s="29">
        <f t="shared" si="16"/>
        <v>8.04</v>
      </c>
      <c r="L256" s="29">
        <f t="shared" si="17"/>
        <v>40.2</v>
      </c>
      <c r="M256" s="30"/>
      <c r="N256" s="40"/>
    </row>
    <row r="257" s="1" customFormat="1" spans="1:14">
      <c r="A257" s="18">
        <v>252</v>
      </c>
      <c r="B257" s="19" t="s">
        <v>3315</v>
      </c>
      <c r="C257" s="19" t="s">
        <v>19</v>
      </c>
      <c r="D257" s="19" t="s">
        <v>3316</v>
      </c>
      <c r="E257" s="20" t="s">
        <v>2634</v>
      </c>
      <c r="F257" s="21"/>
      <c r="G257" s="19">
        <v>2.66</v>
      </c>
      <c r="H257" s="42"/>
      <c r="I257" s="27">
        <f t="shared" si="15"/>
        <v>2.66</v>
      </c>
      <c r="J257" s="28" t="s">
        <v>2572</v>
      </c>
      <c r="K257" s="29">
        <f t="shared" si="16"/>
        <v>7.98</v>
      </c>
      <c r="L257" s="29">
        <f t="shared" si="17"/>
        <v>39.9</v>
      </c>
      <c r="M257" s="30"/>
      <c r="N257" s="40"/>
    </row>
    <row r="258" s="1" customFormat="1" spans="1:14">
      <c r="A258" s="18">
        <v>253</v>
      </c>
      <c r="B258" s="19" t="s">
        <v>3317</v>
      </c>
      <c r="C258" s="19" t="s">
        <v>19</v>
      </c>
      <c r="D258" s="19" t="s">
        <v>3318</v>
      </c>
      <c r="E258" s="20" t="s">
        <v>3319</v>
      </c>
      <c r="F258" s="21"/>
      <c r="G258" s="19">
        <v>5.56</v>
      </c>
      <c r="H258" s="42"/>
      <c r="I258" s="27">
        <f t="shared" si="15"/>
        <v>5.56</v>
      </c>
      <c r="J258" s="28" t="s">
        <v>2572</v>
      </c>
      <c r="K258" s="29">
        <f t="shared" si="16"/>
        <v>16.68</v>
      </c>
      <c r="L258" s="29">
        <f t="shared" si="17"/>
        <v>83.4</v>
      </c>
      <c r="M258" s="30"/>
      <c r="N258" s="40"/>
    </row>
    <row r="259" s="1" customFormat="1" spans="1:14">
      <c r="A259" s="18">
        <v>254</v>
      </c>
      <c r="B259" s="19" t="s">
        <v>3320</v>
      </c>
      <c r="C259" s="19" t="s">
        <v>19</v>
      </c>
      <c r="D259" s="19" t="s">
        <v>3321</v>
      </c>
      <c r="E259" s="20" t="s">
        <v>3322</v>
      </c>
      <c r="F259" s="21"/>
      <c r="G259" s="19">
        <v>3.01</v>
      </c>
      <c r="H259" s="42"/>
      <c r="I259" s="27">
        <f t="shared" si="15"/>
        <v>3.01</v>
      </c>
      <c r="J259" s="28" t="s">
        <v>2572</v>
      </c>
      <c r="K259" s="29">
        <f t="shared" si="16"/>
        <v>9.03</v>
      </c>
      <c r="L259" s="29">
        <f t="shared" si="17"/>
        <v>45.15</v>
      </c>
      <c r="M259" s="30"/>
      <c r="N259" s="40"/>
    </row>
    <row r="260" s="1" customFormat="1" spans="1:14">
      <c r="A260" s="18">
        <v>255</v>
      </c>
      <c r="B260" s="19" t="s">
        <v>3323</v>
      </c>
      <c r="C260" s="19" t="s">
        <v>19</v>
      </c>
      <c r="D260" s="19" t="s">
        <v>3324</v>
      </c>
      <c r="E260" s="20" t="s">
        <v>3325</v>
      </c>
      <c r="F260" s="21"/>
      <c r="G260" s="19">
        <v>1.14</v>
      </c>
      <c r="H260" s="42"/>
      <c r="I260" s="27">
        <f t="shared" si="15"/>
        <v>1.14</v>
      </c>
      <c r="J260" s="28" t="s">
        <v>2572</v>
      </c>
      <c r="K260" s="29">
        <f t="shared" si="16"/>
        <v>3.42</v>
      </c>
      <c r="L260" s="29">
        <f t="shared" si="17"/>
        <v>17.1</v>
      </c>
      <c r="M260" s="30"/>
      <c r="N260" s="40"/>
    </row>
    <row r="261" s="1" customFormat="1" spans="1:14">
      <c r="A261" s="18">
        <v>256</v>
      </c>
      <c r="B261" s="19" t="s">
        <v>3326</v>
      </c>
      <c r="C261" s="19" t="s">
        <v>19</v>
      </c>
      <c r="D261" s="19" t="s">
        <v>3327</v>
      </c>
      <c r="E261" s="20" t="s">
        <v>3328</v>
      </c>
      <c r="F261" s="21"/>
      <c r="G261" s="19">
        <v>1.11</v>
      </c>
      <c r="H261" s="42"/>
      <c r="I261" s="27">
        <f t="shared" si="15"/>
        <v>1.11</v>
      </c>
      <c r="J261" s="28" t="s">
        <v>2572</v>
      </c>
      <c r="K261" s="29">
        <f t="shared" si="16"/>
        <v>3.33</v>
      </c>
      <c r="L261" s="29">
        <f t="shared" si="17"/>
        <v>16.65</v>
      </c>
      <c r="M261" s="30"/>
      <c r="N261" s="40"/>
    </row>
    <row r="262" s="1" customFormat="1" spans="1:14">
      <c r="A262" s="18">
        <v>257</v>
      </c>
      <c r="B262" s="19" t="s">
        <v>3329</v>
      </c>
      <c r="C262" s="19" t="s">
        <v>19</v>
      </c>
      <c r="D262" s="19" t="s">
        <v>3330</v>
      </c>
      <c r="E262" s="20" t="s">
        <v>3331</v>
      </c>
      <c r="F262" s="21"/>
      <c r="G262" s="19">
        <v>1.49</v>
      </c>
      <c r="H262" s="42"/>
      <c r="I262" s="27">
        <f t="shared" si="15"/>
        <v>1.49</v>
      </c>
      <c r="J262" s="28" t="s">
        <v>2572</v>
      </c>
      <c r="K262" s="29">
        <f t="shared" si="16"/>
        <v>4.47</v>
      </c>
      <c r="L262" s="29">
        <f t="shared" si="17"/>
        <v>22.35</v>
      </c>
      <c r="M262" s="30"/>
      <c r="N262" s="40"/>
    </row>
    <row r="263" s="1" customFormat="1" spans="1:14">
      <c r="A263" s="18">
        <v>258</v>
      </c>
      <c r="B263" s="19" t="s">
        <v>3332</v>
      </c>
      <c r="C263" s="19" t="s">
        <v>19</v>
      </c>
      <c r="D263" s="19" t="s">
        <v>3333</v>
      </c>
      <c r="E263" s="20" t="s">
        <v>3334</v>
      </c>
      <c r="F263" s="21"/>
      <c r="G263" s="19">
        <v>1.61</v>
      </c>
      <c r="H263" s="42"/>
      <c r="I263" s="27">
        <f t="shared" si="15"/>
        <v>1.61</v>
      </c>
      <c r="J263" s="28" t="s">
        <v>2572</v>
      </c>
      <c r="K263" s="29">
        <f t="shared" si="16"/>
        <v>4.83</v>
      </c>
      <c r="L263" s="29">
        <f t="shared" si="17"/>
        <v>24.15</v>
      </c>
      <c r="M263" s="30"/>
      <c r="N263" s="40"/>
    </row>
    <row r="264" s="1" customFormat="1" spans="1:14">
      <c r="A264" s="18">
        <v>259</v>
      </c>
      <c r="B264" s="19" t="s">
        <v>3335</v>
      </c>
      <c r="C264" s="19" t="s">
        <v>19</v>
      </c>
      <c r="D264" s="19" t="s">
        <v>3336</v>
      </c>
      <c r="E264" s="20" t="s">
        <v>3337</v>
      </c>
      <c r="F264" s="21"/>
      <c r="G264" s="19">
        <v>1.61</v>
      </c>
      <c r="H264" s="42"/>
      <c r="I264" s="27">
        <f t="shared" si="15"/>
        <v>1.61</v>
      </c>
      <c r="J264" s="28" t="s">
        <v>2572</v>
      </c>
      <c r="K264" s="29">
        <f t="shared" si="16"/>
        <v>4.83</v>
      </c>
      <c r="L264" s="29">
        <f t="shared" si="17"/>
        <v>24.15</v>
      </c>
      <c r="M264" s="30"/>
      <c r="N264" s="40"/>
    </row>
    <row r="265" s="1" customFormat="1" spans="1:14">
      <c r="A265" s="18">
        <v>260</v>
      </c>
      <c r="B265" s="19" t="s">
        <v>3338</v>
      </c>
      <c r="C265" s="19" t="s">
        <v>19</v>
      </c>
      <c r="D265" s="19" t="s">
        <v>3339</v>
      </c>
      <c r="E265" s="20" t="s">
        <v>3340</v>
      </c>
      <c r="F265" s="21"/>
      <c r="G265" s="19">
        <v>2.1</v>
      </c>
      <c r="H265" s="42"/>
      <c r="I265" s="27">
        <f t="shared" si="15"/>
        <v>2.1</v>
      </c>
      <c r="J265" s="28" t="s">
        <v>2572</v>
      </c>
      <c r="K265" s="29">
        <f t="shared" si="16"/>
        <v>6.3</v>
      </c>
      <c r="L265" s="29">
        <f t="shared" si="17"/>
        <v>31.5</v>
      </c>
      <c r="M265" s="30"/>
      <c r="N265" s="40"/>
    </row>
    <row r="266" s="1" customFormat="1" spans="1:14">
      <c r="A266" s="18">
        <v>261</v>
      </c>
      <c r="B266" s="19" t="s">
        <v>3341</v>
      </c>
      <c r="C266" s="19" t="s">
        <v>19</v>
      </c>
      <c r="D266" s="19" t="s">
        <v>3342</v>
      </c>
      <c r="E266" s="20" t="s">
        <v>3343</v>
      </c>
      <c r="F266" s="21"/>
      <c r="G266" s="19">
        <v>2.46</v>
      </c>
      <c r="H266" s="42"/>
      <c r="I266" s="27">
        <f t="shared" si="15"/>
        <v>2.46</v>
      </c>
      <c r="J266" s="28" t="s">
        <v>2572</v>
      </c>
      <c r="K266" s="29">
        <f t="shared" si="16"/>
        <v>7.38</v>
      </c>
      <c r="L266" s="29">
        <f t="shared" si="17"/>
        <v>36.9</v>
      </c>
      <c r="M266" s="30"/>
      <c r="N266" s="40"/>
    </row>
    <row r="267" s="1" customFormat="1" spans="1:14">
      <c r="A267" s="18">
        <v>262</v>
      </c>
      <c r="B267" s="19" t="s">
        <v>3344</v>
      </c>
      <c r="C267" s="19" t="s">
        <v>19</v>
      </c>
      <c r="D267" s="19" t="s">
        <v>3345</v>
      </c>
      <c r="E267" s="20" t="s">
        <v>3346</v>
      </c>
      <c r="F267" s="21"/>
      <c r="G267" s="19">
        <v>2.1</v>
      </c>
      <c r="H267" s="42"/>
      <c r="I267" s="27">
        <f t="shared" si="15"/>
        <v>2.1</v>
      </c>
      <c r="J267" s="28" t="s">
        <v>2572</v>
      </c>
      <c r="K267" s="29">
        <f t="shared" si="16"/>
        <v>6.3</v>
      </c>
      <c r="L267" s="29">
        <f t="shared" si="17"/>
        <v>31.5</v>
      </c>
      <c r="M267" s="30"/>
      <c r="N267" s="40"/>
    </row>
    <row r="268" s="1" customFormat="1" spans="1:14">
      <c r="A268" s="18">
        <v>263</v>
      </c>
      <c r="B268" s="19" t="s">
        <v>3347</v>
      </c>
      <c r="C268" s="19" t="s">
        <v>19</v>
      </c>
      <c r="D268" s="19" t="s">
        <v>3348</v>
      </c>
      <c r="E268" s="20" t="s">
        <v>3349</v>
      </c>
      <c r="F268" s="21"/>
      <c r="G268" s="19">
        <v>1.31</v>
      </c>
      <c r="H268" s="42"/>
      <c r="I268" s="27">
        <f t="shared" si="15"/>
        <v>1.31</v>
      </c>
      <c r="J268" s="28" t="s">
        <v>2572</v>
      </c>
      <c r="K268" s="29">
        <f t="shared" si="16"/>
        <v>3.93</v>
      </c>
      <c r="L268" s="29">
        <f t="shared" si="17"/>
        <v>19.65</v>
      </c>
      <c r="M268" s="30"/>
      <c r="N268" s="40"/>
    </row>
    <row r="269" s="1" customFormat="1" spans="1:14">
      <c r="A269" s="18">
        <v>264</v>
      </c>
      <c r="B269" s="19" t="s">
        <v>3350</v>
      </c>
      <c r="C269" s="19" t="s">
        <v>19</v>
      </c>
      <c r="D269" s="19" t="s">
        <v>3351</v>
      </c>
      <c r="E269" s="20" t="s">
        <v>3352</v>
      </c>
      <c r="F269" s="52"/>
      <c r="G269" s="19">
        <v>1.31</v>
      </c>
      <c r="H269" s="42"/>
      <c r="I269" s="27">
        <f t="shared" si="15"/>
        <v>1.31</v>
      </c>
      <c r="J269" s="28" t="s">
        <v>2572</v>
      </c>
      <c r="K269" s="29">
        <f t="shared" si="16"/>
        <v>3.93</v>
      </c>
      <c r="L269" s="29">
        <f t="shared" si="17"/>
        <v>19.65</v>
      </c>
      <c r="M269" s="30"/>
      <c r="N269" s="40"/>
    </row>
    <row r="270" s="1" customFormat="1" spans="1:14">
      <c r="A270" s="18">
        <v>265</v>
      </c>
      <c r="B270" s="19" t="s">
        <v>3353</v>
      </c>
      <c r="C270" s="19" t="s">
        <v>19</v>
      </c>
      <c r="D270" s="19" t="s">
        <v>3354</v>
      </c>
      <c r="E270" s="20" t="s">
        <v>3355</v>
      </c>
      <c r="F270" s="21"/>
      <c r="G270" s="19">
        <v>3.12</v>
      </c>
      <c r="H270" s="42"/>
      <c r="I270" s="27">
        <f t="shared" si="15"/>
        <v>3.12</v>
      </c>
      <c r="J270" s="28" t="s">
        <v>2572</v>
      </c>
      <c r="K270" s="29">
        <f t="shared" si="16"/>
        <v>9.36</v>
      </c>
      <c r="L270" s="29">
        <f t="shared" si="17"/>
        <v>46.8</v>
      </c>
      <c r="M270" s="30"/>
      <c r="N270" s="40"/>
    </row>
    <row r="271" s="1" customFormat="1" spans="1:14">
      <c r="A271" s="18">
        <v>266</v>
      </c>
      <c r="B271" s="19" t="s">
        <v>3356</v>
      </c>
      <c r="C271" s="19" t="s">
        <v>19</v>
      </c>
      <c r="D271" s="19" t="s">
        <v>3357</v>
      </c>
      <c r="E271" s="20" t="s">
        <v>3358</v>
      </c>
      <c r="F271" s="21"/>
      <c r="G271" s="19">
        <v>1.16</v>
      </c>
      <c r="H271" s="42"/>
      <c r="I271" s="27">
        <f t="shared" si="15"/>
        <v>1.16</v>
      </c>
      <c r="J271" s="28" t="s">
        <v>2572</v>
      </c>
      <c r="K271" s="29">
        <f t="shared" si="16"/>
        <v>3.48</v>
      </c>
      <c r="L271" s="29">
        <f t="shared" si="17"/>
        <v>17.4</v>
      </c>
      <c r="M271" s="30"/>
      <c r="N271" s="40"/>
    </row>
    <row r="272" s="1" customFormat="1" spans="1:14">
      <c r="A272" s="18">
        <v>267</v>
      </c>
      <c r="B272" s="19" t="s">
        <v>3359</v>
      </c>
      <c r="C272" s="19" t="s">
        <v>19</v>
      </c>
      <c r="D272" s="19" t="s">
        <v>3360</v>
      </c>
      <c r="E272" s="20" t="s">
        <v>3361</v>
      </c>
      <c r="F272" s="21"/>
      <c r="G272" s="19">
        <v>4.24</v>
      </c>
      <c r="H272" s="42"/>
      <c r="I272" s="27">
        <f t="shared" si="15"/>
        <v>4.24</v>
      </c>
      <c r="J272" s="28" t="s">
        <v>2572</v>
      </c>
      <c r="K272" s="29">
        <f t="shared" si="16"/>
        <v>12.72</v>
      </c>
      <c r="L272" s="29">
        <f t="shared" si="17"/>
        <v>63.6</v>
      </c>
      <c r="M272" s="30"/>
      <c r="N272" s="40"/>
    </row>
    <row r="273" s="1" customFormat="1" spans="1:14">
      <c r="A273" s="18">
        <v>268</v>
      </c>
      <c r="B273" s="19" t="s">
        <v>3362</v>
      </c>
      <c r="C273" s="19" t="s">
        <v>19</v>
      </c>
      <c r="D273" s="19" t="s">
        <v>3363</v>
      </c>
      <c r="E273" s="20" t="s">
        <v>3364</v>
      </c>
      <c r="F273" s="21"/>
      <c r="G273" s="19">
        <v>3.37</v>
      </c>
      <c r="H273" s="42"/>
      <c r="I273" s="27">
        <f t="shared" si="15"/>
        <v>3.37</v>
      </c>
      <c r="J273" s="28" t="s">
        <v>2572</v>
      </c>
      <c r="K273" s="29">
        <f t="shared" si="16"/>
        <v>10.11</v>
      </c>
      <c r="L273" s="29">
        <f t="shared" si="17"/>
        <v>50.55</v>
      </c>
      <c r="M273" s="30"/>
      <c r="N273" s="40"/>
    </row>
    <row r="274" s="1" customFormat="1" spans="1:14">
      <c r="A274" s="18">
        <v>269</v>
      </c>
      <c r="B274" s="19" t="s">
        <v>3365</v>
      </c>
      <c r="C274" s="19" t="s">
        <v>19</v>
      </c>
      <c r="D274" s="19" t="s">
        <v>3366</v>
      </c>
      <c r="E274" s="20" t="s">
        <v>3367</v>
      </c>
      <c r="F274" s="21"/>
      <c r="G274" s="19">
        <v>0.89</v>
      </c>
      <c r="H274" s="42"/>
      <c r="I274" s="27">
        <f t="shared" si="15"/>
        <v>0.89</v>
      </c>
      <c r="J274" s="28" t="s">
        <v>2572</v>
      </c>
      <c r="K274" s="29">
        <f t="shared" si="16"/>
        <v>2.67</v>
      </c>
      <c r="L274" s="29">
        <f t="shared" si="17"/>
        <v>13.35</v>
      </c>
      <c r="M274" s="30"/>
      <c r="N274" s="40"/>
    </row>
    <row r="275" s="1" customFormat="1" spans="1:14">
      <c r="A275" s="18">
        <v>270</v>
      </c>
      <c r="B275" s="19" t="s">
        <v>3368</v>
      </c>
      <c r="C275" s="19" t="s">
        <v>19</v>
      </c>
      <c r="D275" s="19" t="s">
        <v>3369</v>
      </c>
      <c r="E275" s="20" t="s">
        <v>3370</v>
      </c>
      <c r="F275" s="21"/>
      <c r="G275" s="19">
        <v>1.36</v>
      </c>
      <c r="H275" s="42"/>
      <c r="I275" s="27">
        <f t="shared" si="15"/>
        <v>1.36</v>
      </c>
      <c r="J275" s="28" t="s">
        <v>2572</v>
      </c>
      <c r="K275" s="29">
        <f t="shared" si="16"/>
        <v>4.08</v>
      </c>
      <c r="L275" s="29">
        <f t="shared" si="17"/>
        <v>20.4</v>
      </c>
      <c r="M275" s="30"/>
      <c r="N275" s="40"/>
    </row>
    <row r="276" s="1" customFormat="1" spans="1:14">
      <c r="A276" s="18">
        <v>271</v>
      </c>
      <c r="B276" s="19" t="s">
        <v>3371</v>
      </c>
      <c r="C276" s="19" t="s">
        <v>19</v>
      </c>
      <c r="D276" s="19" t="s">
        <v>3372</v>
      </c>
      <c r="E276" s="20" t="s">
        <v>3373</v>
      </c>
      <c r="F276" s="21"/>
      <c r="G276" s="19">
        <v>1.31</v>
      </c>
      <c r="H276" s="42"/>
      <c r="I276" s="27">
        <f t="shared" si="15"/>
        <v>1.31</v>
      </c>
      <c r="J276" s="28" t="s">
        <v>2572</v>
      </c>
      <c r="K276" s="29">
        <f t="shared" si="16"/>
        <v>3.93</v>
      </c>
      <c r="L276" s="29">
        <f t="shared" si="17"/>
        <v>19.65</v>
      </c>
      <c r="M276" s="30"/>
      <c r="N276" s="40"/>
    </row>
    <row r="277" s="1" customFormat="1" spans="1:14">
      <c r="A277" s="18">
        <v>272</v>
      </c>
      <c r="B277" s="19" t="s">
        <v>3374</v>
      </c>
      <c r="C277" s="19" t="s">
        <v>1120</v>
      </c>
      <c r="D277" s="19" t="s">
        <v>3375</v>
      </c>
      <c r="E277" s="20" t="s">
        <v>3376</v>
      </c>
      <c r="F277" s="21"/>
      <c r="G277" s="19">
        <v>1.34</v>
      </c>
      <c r="H277" s="42"/>
      <c r="I277" s="27">
        <f t="shared" si="15"/>
        <v>1.34</v>
      </c>
      <c r="J277" s="28" t="s">
        <v>2572</v>
      </c>
      <c r="K277" s="29">
        <f t="shared" si="16"/>
        <v>4.02</v>
      </c>
      <c r="L277" s="29">
        <f t="shared" si="17"/>
        <v>20.1</v>
      </c>
      <c r="M277" s="30"/>
      <c r="N277" s="40"/>
    </row>
    <row r="278" s="1" customFormat="1" spans="1:14">
      <c r="A278" s="18">
        <v>273</v>
      </c>
      <c r="B278" s="19" t="s">
        <v>3377</v>
      </c>
      <c r="C278" s="19" t="s">
        <v>19</v>
      </c>
      <c r="D278" s="19" t="s">
        <v>3378</v>
      </c>
      <c r="E278" s="20" t="s">
        <v>3379</v>
      </c>
      <c r="F278" s="21"/>
      <c r="G278" s="19">
        <v>1.31</v>
      </c>
      <c r="H278" s="42"/>
      <c r="I278" s="27">
        <f t="shared" si="15"/>
        <v>1.31</v>
      </c>
      <c r="J278" s="28" t="s">
        <v>2572</v>
      </c>
      <c r="K278" s="29">
        <f t="shared" si="16"/>
        <v>3.93</v>
      </c>
      <c r="L278" s="29">
        <f t="shared" si="17"/>
        <v>19.65</v>
      </c>
      <c r="M278" s="30"/>
      <c r="N278" s="40"/>
    </row>
    <row r="279" s="1" customFormat="1" spans="1:14">
      <c r="A279" s="18">
        <v>274</v>
      </c>
      <c r="B279" s="19" t="s">
        <v>3380</v>
      </c>
      <c r="C279" s="19" t="s">
        <v>19</v>
      </c>
      <c r="D279" s="19" t="s">
        <v>3381</v>
      </c>
      <c r="E279" s="20" t="s">
        <v>3382</v>
      </c>
      <c r="F279" s="21"/>
      <c r="G279" s="19">
        <v>2.32</v>
      </c>
      <c r="H279" s="42"/>
      <c r="I279" s="27">
        <f t="shared" si="15"/>
        <v>2.32</v>
      </c>
      <c r="J279" s="28" t="s">
        <v>2572</v>
      </c>
      <c r="K279" s="29">
        <f t="shared" si="16"/>
        <v>6.96</v>
      </c>
      <c r="L279" s="29">
        <f t="shared" si="17"/>
        <v>34.8</v>
      </c>
      <c r="M279" s="30"/>
      <c r="N279" s="42"/>
    </row>
    <row r="280" s="1" customFormat="1" spans="1:14">
      <c r="A280" s="18">
        <v>275</v>
      </c>
      <c r="B280" s="19" t="s">
        <v>3383</v>
      </c>
      <c r="C280" s="19" t="s">
        <v>19</v>
      </c>
      <c r="D280" s="19" t="s">
        <v>3384</v>
      </c>
      <c r="E280" s="20" t="s">
        <v>3385</v>
      </c>
      <c r="F280" s="21"/>
      <c r="G280" s="19">
        <v>2.1</v>
      </c>
      <c r="H280" s="42"/>
      <c r="I280" s="27">
        <f t="shared" si="15"/>
        <v>2.1</v>
      </c>
      <c r="J280" s="28" t="s">
        <v>2572</v>
      </c>
      <c r="K280" s="29">
        <f t="shared" si="16"/>
        <v>6.3</v>
      </c>
      <c r="L280" s="29">
        <f t="shared" si="17"/>
        <v>31.5</v>
      </c>
      <c r="M280" s="30"/>
      <c r="N280" s="42"/>
    </row>
    <row r="281" s="1" customFormat="1" spans="1:14">
      <c r="A281" s="18">
        <v>276</v>
      </c>
      <c r="B281" s="19" t="s">
        <v>3386</v>
      </c>
      <c r="C281" s="19" t="s">
        <v>19</v>
      </c>
      <c r="D281" s="19" t="s">
        <v>3387</v>
      </c>
      <c r="E281" s="20" t="s">
        <v>3388</v>
      </c>
      <c r="F281" s="21"/>
      <c r="G281" s="19">
        <v>2.14</v>
      </c>
      <c r="H281" s="42"/>
      <c r="I281" s="27">
        <f t="shared" si="15"/>
        <v>2.14</v>
      </c>
      <c r="J281" s="28" t="s">
        <v>2572</v>
      </c>
      <c r="K281" s="29">
        <f t="shared" si="16"/>
        <v>6.42</v>
      </c>
      <c r="L281" s="29">
        <f t="shared" si="17"/>
        <v>32.1</v>
      </c>
      <c r="M281" s="30"/>
      <c r="N281" s="42"/>
    </row>
    <row r="282" s="1" customFormat="1" spans="1:14">
      <c r="A282" s="18">
        <v>277</v>
      </c>
      <c r="B282" s="19" t="s">
        <v>3389</v>
      </c>
      <c r="C282" s="19" t="s">
        <v>19</v>
      </c>
      <c r="D282" s="19" t="s">
        <v>3390</v>
      </c>
      <c r="E282" s="20" t="s">
        <v>3391</v>
      </c>
      <c r="F282" s="21"/>
      <c r="G282" s="19">
        <v>0.64</v>
      </c>
      <c r="H282" s="42"/>
      <c r="I282" s="27">
        <f t="shared" si="15"/>
        <v>0.64</v>
      </c>
      <c r="J282" s="28" t="s">
        <v>2572</v>
      </c>
      <c r="K282" s="29">
        <f t="shared" si="16"/>
        <v>1.92</v>
      </c>
      <c r="L282" s="29">
        <f t="shared" si="17"/>
        <v>9.6</v>
      </c>
      <c r="M282" s="30"/>
      <c r="N282" s="42"/>
    </row>
    <row r="283" s="1" customFormat="1" spans="1:14">
      <c r="A283" s="18">
        <v>278</v>
      </c>
      <c r="B283" s="19" t="s">
        <v>3392</v>
      </c>
      <c r="C283" s="19" t="s">
        <v>19</v>
      </c>
      <c r="D283" s="19" t="s">
        <v>3393</v>
      </c>
      <c r="E283" s="20" t="s">
        <v>3394</v>
      </c>
      <c r="F283" s="21"/>
      <c r="G283" s="19">
        <v>5.82</v>
      </c>
      <c r="H283" s="42"/>
      <c r="I283" s="27">
        <f t="shared" si="15"/>
        <v>5.82</v>
      </c>
      <c r="J283" s="28" t="s">
        <v>2572</v>
      </c>
      <c r="K283" s="29">
        <f t="shared" si="16"/>
        <v>17.46</v>
      </c>
      <c r="L283" s="29">
        <f t="shared" si="17"/>
        <v>87.3</v>
      </c>
      <c r="M283" s="30"/>
      <c r="N283" s="42"/>
    </row>
    <row r="284" s="1" customFormat="1" spans="1:14">
      <c r="A284" s="18">
        <v>279</v>
      </c>
      <c r="B284" s="19" t="s">
        <v>3395</v>
      </c>
      <c r="C284" s="19" t="s">
        <v>19</v>
      </c>
      <c r="D284" s="19" t="s">
        <v>3396</v>
      </c>
      <c r="E284" s="20" t="s">
        <v>3397</v>
      </c>
      <c r="F284" s="21"/>
      <c r="G284" s="19">
        <v>0.98</v>
      </c>
      <c r="H284" s="42"/>
      <c r="I284" s="27">
        <f t="shared" si="15"/>
        <v>0.98</v>
      </c>
      <c r="J284" s="28" t="s">
        <v>2572</v>
      </c>
      <c r="K284" s="29">
        <f t="shared" si="16"/>
        <v>2.94</v>
      </c>
      <c r="L284" s="29">
        <f t="shared" si="17"/>
        <v>14.7</v>
      </c>
      <c r="M284" s="30"/>
      <c r="N284" s="42"/>
    </row>
    <row r="285" s="1" customFormat="1" spans="1:14">
      <c r="A285" s="18">
        <v>280</v>
      </c>
      <c r="B285" s="19" t="s">
        <v>3398</v>
      </c>
      <c r="C285" s="19" t="s">
        <v>19</v>
      </c>
      <c r="D285" s="19" t="s">
        <v>3399</v>
      </c>
      <c r="E285" s="20" t="s">
        <v>3400</v>
      </c>
      <c r="F285" s="21"/>
      <c r="G285" s="19">
        <v>0.98</v>
      </c>
      <c r="H285" s="42"/>
      <c r="I285" s="27">
        <f t="shared" si="15"/>
        <v>0.98</v>
      </c>
      <c r="J285" s="28" t="s">
        <v>2572</v>
      </c>
      <c r="K285" s="29">
        <f t="shared" si="16"/>
        <v>2.94</v>
      </c>
      <c r="L285" s="29">
        <f t="shared" si="17"/>
        <v>14.7</v>
      </c>
      <c r="M285" s="30"/>
      <c r="N285" s="42"/>
    </row>
    <row r="286" s="1" customFormat="1" spans="1:14">
      <c r="A286" s="18">
        <v>281</v>
      </c>
      <c r="B286" s="19" t="s">
        <v>3401</v>
      </c>
      <c r="C286" s="19" t="s">
        <v>19</v>
      </c>
      <c r="D286" s="19" t="s">
        <v>3402</v>
      </c>
      <c r="E286" s="20" t="s">
        <v>3403</v>
      </c>
      <c r="F286" s="21"/>
      <c r="G286" s="19">
        <v>1.29</v>
      </c>
      <c r="H286" s="42"/>
      <c r="I286" s="27">
        <f t="shared" si="15"/>
        <v>1.29</v>
      </c>
      <c r="J286" s="28" t="s">
        <v>2572</v>
      </c>
      <c r="K286" s="29">
        <f t="shared" si="16"/>
        <v>3.87</v>
      </c>
      <c r="L286" s="29">
        <f t="shared" si="17"/>
        <v>19.35</v>
      </c>
      <c r="M286" s="30"/>
      <c r="N286" s="42"/>
    </row>
    <row r="287" s="1" customFormat="1" spans="1:14">
      <c r="A287" s="18">
        <v>282</v>
      </c>
      <c r="B287" s="19" t="s">
        <v>3404</v>
      </c>
      <c r="C287" s="19" t="s">
        <v>19</v>
      </c>
      <c r="D287" s="19" t="s">
        <v>3405</v>
      </c>
      <c r="E287" s="20" t="s">
        <v>3406</v>
      </c>
      <c r="F287" s="21"/>
      <c r="G287" s="19">
        <v>1.29</v>
      </c>
      <c r="H287" s="42"/>
      <c r="I287" s="27">
        <f t="shared" si="15"/>
        <v>1.29</v>
      </c>
      <c r="J287" s="28" t="s">
        <v>2572</v>
      </c>
      <c r="K287" s="29">
        <f t="shared" si="16"/>
        <v>3.87</v>
      </c>
      <c r="L287" s="29">
        <f t="shared" si="17"/>
        <v>19.35</v>
      </c>
      <c r="M287" s="30"/>
      <c r="N287" s="42"/>
    </row>
    <row r="288" s="2" customFormat="1" spans="1:14">
      <c r="A288" s="18">
        <v>283</v>
      </c>
      <c r="B288" s="19" t="s">
        <v>3407</v>
      </c>
      <c r="C288" s="19" t="s">
        <v>19</v>
      </c>
      <c r="D288" s="19" t="s">
        <v>3408</v>
      </c>
      <c r="E288" s="20" t="s">
        <v>3409</v>
      </c>
      <c r="F288" s="21"/>
      <c r="G288" s="19">
        <v>2.61</v>
      </c>
      <c r="H288" s="42"/>
      <c r="I288" s="27">
        <f t="shared" si="15"/>
        <v>2.61</v>
      </c>
      <c r="J288" s="28" t="s">
        <v>2572</v>
      </c>
      <c r="K288" s="29">
        <f t="shared" si="16"/>
        <v>7.83</v>
      </c>
      <c r="L288" s="29">
        <f t="shared" si="17"/>
        <v>39.15</v>
      </c>
      <c r="M288" s="30"/>
      <c r="N288" s="43"/>
    </row>
    <row r="289" s="1" customFormat="1" spans="1:14">
      <c r="A289" s="18">
        <v>284</v>
      </c>
      <c r="B289" s="19" t="s">
        <v>3410</v>
      </c>
      <c r="C289" s="19" t="s">
        <v>19</v>
      </c>
      <c r="D289" s="19" t="s">
        <v>3411</v>
      </c>
      <c r="E289" s="20" t="s">
        <v>3412</v>
      </c>
      <c r="F289" s="21"/>
      <c r="G289" s="19">
        <v>1.36</v>
      </c>
      <c r="H289" s="42"/>
      <c r="I289" s="27">
        <f t="shared" si="15"/>
        <v>1.36</v>
      </c>
      <c r="J289" s="28" t="s">
        <v>2572</v>
      </c>
      <c r="K289" s="29">
        <f t="shared" si="16"/>
        <v>4.08</v>
      </c>
      <c r="L289" s="29">
        <f t="shared" si="17"/>
        <v>20.4</v>
      </c>
      <c r="M289" s="30"/>
      <c r="N289" s="42"/>
    </row>
    <row r="290" s="1" customFormat="1" spans="1:14">
      <c r="A290" s="18">
        <v>285</v>
      </c>
      <c r="B290" s="19" t="s">
        <v>3413</v>
      </c>
      <c r="C290" s="19" t="s">
        <v>19</v>
      </c>
      <c r="D290" s="19" t="s">
        <v>3414</v>
      </c>
      <c r="E290" s="20" t="s">
        <v>3415</v>
      </c>
      <c r="F290" s="21"/>
      <c r="G290" s="19">
        <v>4.33</v>
      </c>
      <c r="H290" s="42"/>
      <c r="I290" s="27">
        <f t="shared" si="15"/>
        <v>4.33</v>
      </c>
      <c r="J290" s="28" t="s">
        <v>2572</v>
      </c>
      <c r="K290" s="29">
        <f t="shared" si="16"/>
        <v>12.99</v>
      </c>
      <c r="L290" s="29">
        <f t="shared" si="17"/>
        <v>64.95</v>
      </c>
      <c r="M290" s="30"/>
      <c r="N290" s="42"/>
    </row>
    <row r="291" s="1" customFormat="1" spans="1:14">
      <c r="A291" s="18">
        <v>286</v>
      </c>
      <c r="B291" s="19" t="s">
        <v>3416</v>
      </c>
      <c r="C291" s="19" t="s">
        <v>19</v>
      </c>
      <c r="D291" s="19" t="s">
        <v>3417</v>
      </c>
      <c r="E291" s="20" t="s">
        <v>3418</v>
      </c>
      <c r="F291" s="21"/>
      <c r="G291" s="19">
        <v>1.31</v>
      </c>
      <c r="H291" s="42"/>
      <c r="I291" s="27">
        <f t="shared" si="15"/>
        <v>1.31</v>
      </c>
      <c r="J291" s="28" t="s">
        <v>2572</v>
      </c>
      <c r="K291" s="29">
        <f t="shared" si="16"/>
        <v>3.93</v>
      </c>
      <c r="L291" s="29">
        <f t="shared" si="17"/>
        <v>19.65</v>
      </c>
      <c r="M291" s="30"/>
      <c r="N291" s="42"/>
    </row>
    <row r="292" s="1" customFormat="1" spans="1:14">
      <c r="A292" s="18">
        <v>287</v>
      </c>
      <c r="B292" s="19" t="s">
        <v>3419</v>
      </c>
      <c r="C292" s="19" t="s">
        <v>19</v>
      </c>
      <c r="D292" s="19" t="s">
        <v>3420</v>
      </c>
      <c r="E292" s="20" t="s">
        <v>3421</v>
      </c>
      <c r="F292" s="21"/>
      <c r="G292" s="19">
        <v>2.61</v>
      </c>
      <c r="H292" s="42"/>
      <c r="I292" s="27">
        <f t="shared" si="15"/>
        <v>2.61</v>
      </c>
      <c r="J292" s="28" t="s">
        <v>2572</v>
      </c>
      <c r="K292" s="29">
        <f t="shared" si="16"/>
        <v>7.83</v>
      </c>
      <c r="L292" s="29">
        <f t="shared" si="17"/>
        <v>39.15</v>
      </c>
      <c r="M292" s="30"/>
      <c r="N292" s="42"/>
    </row>
    <row r="293" s="1" customFormat="1" spans="1:14">
      <c r="A293" s="18">
        <v>288</v>
      </c>
      <c r="B293" s="19" t="s">
        <v>3422</v>
      </c>
      <c r="C293" s="19" t="s">
        <v>19</v>
      </c>
      <c r="D293" s="19" t="s">
        <v>3423</v>
      </c>
      <c r="E293" s="20" t="s">
        <v>3424</v>
      </c>
      <c r="F293" s="21"/>
      <c r="G293" s="19">
        <v>1.67</v>
      </c>
      <c r="H293" s="42"/>
      <c r="I293" s="27">
        <f t="shared" si="15"/>
        <v>1.67</v>
      </c>
      <c r="J293" s="28" t="s">
        <v>2572</v>
      </c>
      <c r="K293" s="29">
        <f t="shared" si="16"/>
        <v>5.01</v>
      </c>
      <c r="L293" s="29">
        <f t="shared" si="17"/>
        <v>25.05</v>
      </c>
      <c r="M293" s="30"/>
      <c r="N293" s="42"/>
    </row>
    <row r="294" s="1" customFormat="1" spans="1:14">
      <c r="A294" s="18">
        <v>289</v>
      </c>
      <c r="B294" s="19" t="s">
        <v>3425</v>
      </c>
      <c r="C294" s="19" t="s">
        <v>19</v>
      </c>
      <c r="D294" s="19" t="s">
        <v>3426</v>
      </c>
      <c r="E294" s="20" t="s">
        <v>3427</v>
      </c>
      <c r="F294" s="21"/>
      <c r="G294" s="19">
        <v>1.94</v>
      </c>
      <c r="H294" s="42"/>
      <c r="I294" s="27">
        <f t="shared" si="15"/>
        <v>1.94</v>
      </c>
      <c r="J294" s="28" t="s">
        <v>2572</v>
      </c>
      <c r="K294" s="29">
        <f t="shared" si="16"/>
        <v>5.82</v>
      </c>
      <c r="L294" s="29">
        <f t="shared" si="17"/>
        <v>29.1</v>
      </c>
      <c r="M294" s="30"/>
      <c r="N294" s="42"/>
    </row>
    <row r="295" s="1" customFormat="1" spans="1:14">
      <c r="A295" s="18">
        <v>290</v>
      </c>
      <c r="B295" s="19" t="s">
        <v>3428</v>
      </c>
      <c r="C295" s="19" t="s">
        <v>3429</v>
      </c>
      <c r="D295" s="19" t="s">
        <v>3430</v>
      </c>
      <c r="E295" s="20" t="s">
        <v>3431</v>
      </c>
      <c r="F295" s="21"/>
      <c r="G295" s="19">
        <v>1.94</v>
      </c>
      <c r="H295" s="42"/>
      <c r="I295" s="27">
        <f t="shared" si="15"/>
        <v>1.94</v>
      </c>
      <c r="J295" s="28" t="s">
        <v>2572</v>
      </c>
      <c r="K295" s="29">
        <f t="shared" si="16"/>
        <v>5.82</v>
      </c>
      <c r="L295" s="29">
        <f t="shared" si="17"/>
        <v>29.1</v>
      </c>
      <c r="M295" s="30"/>
      <c r="N295" s="42"/>
    </row>
    <row r="296" s="1" customFormat="1" spans="1:14">
      <c r="A296" s="18">
        <v>291</v>
      </c>
      <c r="B296" s="19" t="s">
        <v>3432</v>
      </c>
      <c r="C296" s="19" t="s">
        <v>19</v>
      </c>
      <c r="D296" s="19" t="s">
        <v>3433</v>
      </c>
      <c r="E296" s="20" t="s">
        <v>3434</v>
      </c>
      <c r="F296" s="21"/>
      <c r="G296" s="19">
        <v>1.94</v>
      </c>
      <c r="H296" s="42"/>
      <c r="I296" s="27">
        <f t="shared" si="15"/>
        <v>1.94</v>
      </c>
      <c r="J296" s="28" t="s">
        <v>2572</v>
      </c>
      <c r="K296" s="29">
        <f t="shared" si="16"/>
        <v>5.82</v>
      </c>
      <c r="L296" s="29">
        <f t="shared" si="17"/>
        <v>29.1</v>
      </c>
      <c r="M296" s="30"/>
      <c r="N296" s="42"/>
    </row>
    <row r="297" s="1" customFormat="1" spans="1:14">
      <c r="A297" s="18">
        <v>292</v>
      </c>
      <c r="B297" s="19" t="s">
        <v>3435</v>
      </c>
      <c r="C297" s="19" t="s">
        <v>19</v>
      </c>
      <c r="D297" s="19" t="s">
        <v>3436</v>
      </c>
      <c r="E297" s="20" t="s">
        <v>3437</v>
      </c>
      <c r="F297" s="21"/>
      <c r="G297" s="19">
        <v>1.94</v>
      </c>
      <c r="H297" s="42"/>
      <c r="I297" s="27">
        <f t="shared" ref="I297:I360" si="18">G297</f>
        <v>1.94</v>
      </c>
      <c r="J297" s="28" t="s">
        <v>2572</v>
      </c>
      <c r="K297" s="29">
        <f t="shared" ref="K297:K360" si="19">I297*3</f>
        <v>5.82</v>
      </c>
      <c r="L297" s="29">
        <f t="shared" ref="L297:L360" si="20">I297*15</f>
        <v>29.1</v>
      </c>
      <c r="M297" s="30"/>
      <c r="N297" s="42"/>
    </row>
    <row r="298" s="1" customFormat="1" spans="1:14">
      <c r="A298" s="18">
        <v>293</v>
      </c>
      <c r="B298" s="19" t="s">
        <v>3438</v>
      </c>
      <c r="C298" s="19" t="s">
        <v>19</v>
      </c>
      <c r="D298" s="19" t="s">
        <v>3439</v>
      </c>
      <c r="E298" s="20" t="s">
        <v>3440</v>
      </c>
      <c r="F298" s="21"/>
      <c r="G298" s="19">
        <v>1.29</v>
      </c>
      <c r="H298" s="42"/>
      <c r="I298" s="27">
        <f t="shared" si="18"/>
        <v>1.29</v>
      </c>
      <c r="J298" s="28" t="s">
        <v>2572</v>
      </c>
      <c r="K298" s="29">
        <f t="shared" si="19"/>
        <v>3.87</v>
      </c>
      <c r="L298" s="29">
        <f t="shared" si="20"/>
        <v>19.35</v>
      </c>
      <c r="M298" s="30"/>
      <c r="N298" s="42"/>
    </row>
    <row r="299" s="1" customFormat="1" spans="1:14">
      <c r="A299" s="18">
        <v>294</v>
      </c>
      <c r="B299" s="19" t="s">
        <v>3441</v>
      </c>
      <c r="C299" s="19" t="s">
        <v>19</v>
      </c>
      <c r="D299" s="19" t="s">
        <v>3442</v>
      </c>
      <c r="E299" s="20" t="s">
        <v>3443</v>
      </c>
      <c r="F299" s="21"/>
      <c r="G299" s="19">
        <v>1.29</v>
      </c>
      <c r="H299" s="42"/>
      <c r="I299" s="27">
        <f t="shared" si="18"/>
        <v>1.29</v>
      </c>
      <c r="J299" s="28" t="s">
        <v>2572</v>
      </c>
      <c r="K299" s="29">
        <f t="shared" si="19"/>
        <v>3.87</v>
      </c>
      <c r="L299" s="29">
        <f t="shared" si="20"/>
        <v>19.35</v>
      </c>
      <c r="M299" s="30"/>
      <c r="N299" s="42"/>
    </row>
    <row r="300" s="1" customFormat="1" spans="1:14">
      <c r="A300" s="18">
        <v>295</v>
      </c>
      <c r="B300" s="19" t="s">
        <v>3444</v>
      </c>
      <c r="C300" s="19" t="s">
        <v>19</v>
      </c>
      <c r="D300" s="19" t="s">
        <v>3445</v>
      </c>
      <c r="E300" s="20" t="s">
        <v>3446</v>
      </c>
      <c r="F300" s="21"/>
      <c r="G300" s="19">
        <v>1.94</v>
      </c>
      <c r="H300" s="42"/>
      <c r="I300" s="27">
        <f t="shared" si="18"/>
        <v>1.94</v>
      </c>
      <c r="J300" s="28" t="s">
        <v>2572</v>
      </c>
      <c r="K300" s="29">
        <f t="shared" si="19"/>
        <v>5.82</v>
      </c>
      <c r="L300" s="29">
        <f t="shared" si="20"/>
        <v>29.1</v>
      </c>
      <c r="M300" s="30"/>
      <c r="N300" s="42"/>
    </row>
    <row r="301" s="1" customFormat="1" spans="1:14">
      <c r="A301" s="18">
        <v>296</v>
      </c>
      <c r="B301" s="19" t="s">
        <v>3447</v>
      </c>
      <c r="C301" s="19" t="s">
        <v>19</v>
      </c>
      <c r="D301" s="19" t="s">
        <v>3448</v>
      </c>
      <c r="E301" s="20" t="s">
        <v>3449</v>
      </c>
      <c r="F301" s="21"/>
      <c r="G301" s="19">
        <v>1.29</v>
      </c>
      <c r="H301" s="42"/>
      <c r="I301" s="27">
        <f t="shared" si="18"/>
        <v>1.29</v>
      </c>
      <c r="J301" s="28" t="s">
        <v>2572</v>
      </c>
      <c r="K301" s="29">
        <f t="shared" si="19"/>
        <v>3.87</v>
      </c>
      <c r="L301" s="29">
        <f t="shared" si="20"/>
        <v>19.35</v>
      </c>
      <c r="M301" s="30"/>
      <c r="N301" s="42"/>
    </row>
    <row r="302" s="1" customFormat="1" spans="1:14">
      <c r="A302" s="18">
        <v>297</v>
      </c>
      <c r="B302" s="19" t="s">
        <v>3450</v>
      </c>
      <c r="C302" s="19" t="s">
        <v>19</v>
      </c>
      <c r="D302" s="19" t="s">
        <v>3451</v>
      </c>
      <c r="E302" s="20" t="s">
        <v>3452</v>
      </c>
      <c r="F302" s="52"/>
      <c r="G302" s="19">
        <v>2.59</v>
      </c>
      <c r="H302" s="42"/>
      <c r="I302" s="27">
        <f t="shared" si="18"/>
        <v>2.59</v>
      </c>
      <c r="J302" s="28" t="s">
        <v>2572</v>
      </c>
      <c r="K302" s="29">
        <f t="shared" si="19"/>
        <v>7.77</v>
      </c>
      <c r="L302" s="29">
        <f t="shared" si="20"/>
        <v>38.85</v>
      </c>
      <c r="M302" s="30"/>
      <c r="N302" s="40"/>
    </row>
    <row r="303" s="1" customFormat="1" spans="1:14">
      <c r="A303" s="18">
        <v>298</v>
      </c>
      <c r="B303" s="19" t="s">
        <v>3453</v>
      </c>
      <c r="C303" s="19" t="s">
        <v>19</v>
      </c>
      <c r="D303" s="19" t="s">
        <v>3454</v>
      </c>
      <c r="E303" s="20" t="s">
        <v>3455</v>
      </c>
      <c r="F303" s="21"/>
      <c r="G303" s="19">
        <v>2.59</v>
      </c>
      <c r="H303" s="42"/>
      <c r="I303" s="27">
        <f t="shared" si="18"/>
        <v>2.59</v>
      </c>
      <c r="J303" s="28" t="s">
        <v>2572</v>
      </c>
      <c r="K303" s="29">
        <f t="shared" si="19"/>
        <v>7.77</v>
      </c>
      <c r="L303" s="29">
        <f t="shared" si="20"/>
        <v>38.85</v>
      </c>
      <c r="M303" s="30"/>
      <c r="N303" s="40"/>
    </row>
    <row r="304" s="1" customFormat="1" spans="1:14">
      <c r="A304" s="18">
        <v>299</v>
      </c>
      <c r="B304" s="19" t="s">
        <v>3456</v>
      </c>
      <c r="C304" s="19" t="s">
        <v>19</v>
      </c>
      <c r="D304" s="19" t="s">
        <v>3457</v>
      </c>
      <c r="E304" s="20" t="s">
        <v>3458</v>
      </c>
      <c r="F304" s="21"/>
      <c r="G304" s="19">
        <v>1.94</v>
      </c>
      <c r="H304" s="42"/>
      <c r="I304" s="27">
        <f t="shared" si="18"/>
        <v>1.94</v>
      </c>
      <c r="J304" s="28" t="s">
        <v>2572</v>
      </c>
      <c r="K304" s="29">
        <f t="shared" si="19"/>
        <v>5.82</v>
      </c>
      <c r="L304" s="29">
        <f t="shared" si="20"/>
        <v>29.1</v>
      </c>
      <c r="M304" s="30"/>
      <c r="N304" s="40"/>
    </row>
    <row r="305" s="1" customFormat="1" spans="1:14">
      <c r="A305" s="18">
        <v>300</v>
      </c>
      <c r="B305" s="19" t="s">
        <v>3459</v>
      </c>
      <c r="C305" s="19" t="s">
        <v>19</v>
      </c>
      <c r="D305" s="19" t="s">
        <v>3460</v>
      </c>
      <c r="E305" s="20" t="s">
        <v>3461</v>
      </c>
      <c r="F305" s="21"/>
      <c r="G305" s="19">
        <v>1.94</v>
      </c>
      <c r="H305" s="42"/>
      <c r="I305" s="27">
        <f t="shared" si="18"/>
        <v>1.94</v>
      </c>
      <c r="J305" s="28" t="s">
        <v>2572</v>
      </c>
      <c r="K305" s="29">
        <f t="shared" si="19"/>
        <v>5.82</v>
      </c>
      <c r="L305" s="29">
        <f t="shared" si="20"/>
        <v>29.1</v>
      </c>
      <c r="M305" s="30"/>
      <c r="N305" s="40"/>
    </row>
    <row r="306" s="1" customFormat="1" spans="1:14">
      <c r="A306" s="18">
        <v>301</v>
      </c>
      <c r="B306" s="19" t="s">
        <v>3462</v>
      </c>
      <c r="C306" s="19" t="s">
        <v>19</v>
      </c>
      <c r="D306" s="19" t="s">
        <v>3463</v>
      </c>
      <c r="E306" s="20" t="s">
        <v>3464</v>
      </c>
      <c r="F306" s="21"/>
      <c r="G306" s="19">
        <v>1.94</v>
      </c>
      <c r="H306" s="42"/>
      <c r="I306" s="27">
        <f t="shared" si="18"/>
        <v>1.94</v>
      </c>
      <c r="J306" s="28" t="s">
        <v>2572</v>
      </c>
      <c r="K306" s="29">
        <f t="shared" si="19"/>
        <v>5.82</v>
      </c>
      <c r="L306" s="29">
        <f t="shared" si="20"/>
        <v>29.1</v>
      </c>
      <c r="M306" s="30"/>
      <c r="N306" s="40"/>
    </row>
    <row r="307" s="1" customFormat="1" spans="1:14">
      <c r="A307" s="18">
        <v>302</v>
      </c>
      <c r="B307" s="19" t="s">
        <v>3465</v>
      </c>
      <c r="C307" s="19" t="s">
        <v>19</v>
      </c>
      <c r="D307" s="19" t="s">
        <v>3466</v>
      </c>
      <c r="E307" s="20" t="s">
        <v>3467</v>
      </c>
      <c r="F307" s="21"/>
      <c r="G307" s="19">
        <v>1.61</v>
      </c>
      <c r="H307" s="42"/>
      <c r="I307" s="27">
        <f t="shared" si="18"/>
        <v>1.61</v>
      </c>
      <c r="J307" s="28" t="s">
        <v>2572</v>
      </c>
      <c r="K307" s="29">
        <f t="shared" si="19"/>
        <v>4.83</v>
      </c>
      <c r="L307" s="29">
        <f t="shared" si="20"/>
        <v>24.15</v>
      </c>
      <c r="M307" s="30"/>
      <c r="N307" s="40"/>
    </row>
    <row r="308" s="1" customFormat="1" spans="1:14">
      <c r="A308" s="18">
        <v>303</v>
      </c>
      <c r="B308" s="19" t="s">
        <v>3468</v>
      </c>
      <c r="C308" s="19" t="s">
        <v>19</v>
      </c>
      <c r="D308" s="19" t="s">
        <v>3469</v>
      </c>
      <c r="E308" s="20" t="s">
        <v>3470</v>
      </c>
      <c r="F308" s="21"/>
      <c r="G308" s="19">
        <v>1.29</v>
      </c>
      <c r="H308" s="42"/>
      <c r="I308" s="27">
        <f t="shared" si="18"/>
        <v>1.29</v>
      </c>
      <c r="J308" s="28" t="s">
        <v>2572</v>
      </c>
      <c r="K308" s="29">
        <f t="shared" si="19"/>
        <v>3.87</v>
      </c>
      <c r="L308" s="29">
        <f t="shared" si="20"/>
        <v>19.35</v>
      </c>
      <c r="M308" s="30"/>
      <c r="N308" s="40"/>
    </row>
    <row r="309" s="1" customFormat="1" spans="1:14">
      <c r="A309" s="18">
        <v>304</v>
      </c>
      <c r="B309" s="19" t="s">
        <v>3471</v>
      </c>
      <c r="C309" s="19" t="s">
        <v>19</v>
      </c>
      <c r="D309" s="19" t="s">
        <v>3472</v>
      </c>
      <c r="E309" s="20" t="s">
        <v>3473</v>
      </c>
      <c r="F309" s="52"/>
      <c r="G309" s="19">
        <v>1.29</v>
      </c>
      <c r="H309" s="42"/>
      <c r="I309" s="27">
        <f t="shared" si="18"/>
        <v>1.29</v>
      </c>
      <c r="J309" s="28" t="s">
        <v>2572</v>
      </c>
      <c r="K309" s="29">
        <f t="shared" si="19"/>
        <v>3.87</v>
      </c>
      <c r="L309" s="29">
        <f t="shared" si="20"/>
        <v>19.35</v>
      </c>
      <c r="M309" s="30"/>
      <c r="N309" s="40"/>
    </row>
    <row r="310" s="1" customFormat="1" spans="1:14">
      <c r="A310" s="18">
        <v>305</v>
      </c>
      <c r="B310" s="19" t="s">
        <v>3474</v>
      </c>
      <c r="C310" s="19" t="s">
        <v>19</v>
      </c>
      <c r="D310" s="19" t="s">
        <v>3475</v>
      </c>
      <c r="E310" s="20" t="s">
        <v>3476</v>
      </c>
      <c r="F310" s="21"/>
      <c r="G310" s="19">
        <v>5.04</v>
      </c>
      <c r="H310" s="42"/>
      <c r="I310" s="27">
        <f t="shared" si="18"/>
        <v>5.04</v>
      </c>
      <c r="J310" s="28" t="s">
        <v>2572</v>
      </c>
      <c r="K310" s="29">
        <f t="shared" si="19"/>
        <v>15.12</v>
      </c>
      <c r="L310" s="29">
        <f t="shared" si="20"/>
        <v>75.6</v>
      </c>
      <c r="M310" s="30"/>
      <c r="N310" s="40"/>
    </row>
    <row r="311" s="1" customFormat="1" spans="1:14">
      <c r="A311" s="18">
        <v>306</v>
      </c>
      <c r="B311" s="19" t="s">
        <v>3477</v>
      </c>
      <c r="C311" s="19" t="s">
        <v>19</v>
      </c>
      <c r="D311" s="19" t="s">
        <v>3478</v>
      </c>
      <c r="E311" s="20" t="s">
        <v>3479</v>
      </c>
      <c r="F311" s="21"/>
      <c r="G311" s="19">
        <v>1.65</v>
      </c>
      <c r="H311" s="42"/>
      <c r="I311" s="27">
        <f t="shared" si="18"/>
        <v>1.65</v>
      </c>
      <c r="J311" s="28" t="s">
        <v>2572</v>
      </c>
      <c r="K311" s="29">
        <f t="shared" si="19"/>
        <v>4.95</v>
      </c>
      <c r="L311" s="29">
        <f t="shared" si="20"/>
        <v>24.75</v>
      </c>
      <c r="M311" s="30"/>
      <c r="N311" s="40"/>
    </row>
    <row r="312" s="1" customFormat="1" spans="1:14">
      <c r="A312" s="18">
        <v>307</v>
      </c>
      <c r="B312" s="19" t="s">
        <v>3480</v>
      </c>
      <c r="C312" s="19" t="s">
        <v>19</v>
      </c>
      <c r="D312" s="19" t="s">
        <v>3481</v>
      </c>
      <c r="E312" s="20" t="s">
        <v>3482</v>
      </c>
      <c r="F312" s="21"/>
      <c r="G312" s="19">
        <v>3.68</v>
      </c>
      <c r="H312" s="42"/>
      <c r="I312" s="27">
        <f t="shared" si="18"/>
        <v>3.68</v>
      </c>
      <c r="J312" s="28" t="s">
        <v>2572</v>
      </c>
      <c r="K312" s="29">
        <f t="shared" si="19"/>
        <v>11.04</v>
      </c>
      <c r="L312" s="29">
        <f t="shared" si="20"/>
        <v>55.2</v>
      </c>
      <c r="M312" s="30"/>
      <c r="N312" s="40"/>
    </row>
    <row r="313" s="1" customFormat="1" spans="1:14">
      <c r="A313" s="18">
        <v>308</v>
      </c>
      <c r="B313" s="19" t="s">
        <v>3483</v>
      </c>
      <c r="C313" s="19" t="s">
        <v>19</v>
      </c>
      <c r="D313" s="19" t="s">
        <v>3484</v>
      </c>
      <c r="E313" s="20" t="s">
        <v>3485</v>
      </c>
      <c r="F313" s="21"/>
      <c r="G313" s="19">
        <v>1.43</v>
      </c>
      <c r="H313" s="42"/>
      <c r="I313" s="27">
        <f t="shared" si="18"/>
        <v>1.43</v>
      </c>
      <c r="J313" s="28" t="s">
        <v>2572</v>
      </c>
      <c r="K313" s="29">
        <f t="shared" si="19"/>
        <v>4.29</v>
      </c>
      <c r="L313" s="29">
        <f t="shared" si="20"/>
        <v>21.45</v>
      </c>
      <c r="M313" s="30"/>
      <c r="N313" s="40"/>
    </row>
    <row r="314" s="1" customFormat="1" spans="1:14">
      <c r="A314" s="18">
        <v>309</v>
      </c>
      <c r="B314" s="19" t="s">
        <v>3486</v>
      </c>
      <c r="C314" s="19" t="s">
        <v>19</v>
      </c>
      <c r="D314" s="19" t="s">
        <v>3487</v>
      </c>
      <c r="E314" s="20" t="s">
        <v>3488</v>
      </c>
      <c r="F314" s="21"/>
      <c r="G314" s="19">
        <v>1.43</v>
      </c>
      <c r="H314" s="42"/>
      <c r="I314" s="27">
        <f t="shared" si="18"/>
        <v>1.43</v>
      </c>
      <c r="J314" s="28" t="s">
        <v>2572</v>
      </c>
      <c r="K314" s="29">
        <f t="shared" si="19"/>
        <v>4.29</v>
      </c>
      <c r="L314" s="29">
        <f t="shared" si="20"/>
        <v>21.45</v>
      </c>
      <c r="M314" s="30"/>
      <c r="N314" s="40"/>
    </row>
    <row r="315" s="1" customFormat="1" spans="1:14">
      <c r="A315" s="18">
        <v>310</v>
      </c>
      <c r="B315" s="19" t="s">
        <v>3489</v>
      </c>
      <c r="C315" s="19" t="s">
        <v>19</v>
      </c>
      <c r="D315" s="19" t="s">
        <v>3490</v>
      </c>
      <c r="E315" s="20" t="s">
        <v>3491</v>
      </c>
      <c r="F315" s="21"/>
      <c r="G315" s="19">
        <v>3.9</v>
      </c>
      <c r="H315" s="42"/>
      <c r="I315" s="27">
        <f t="shared" si="18"/>
        <v>3.9</v>
      </c>
      <c r="J315" s="28" t="s">
        <v>2572</v>
      </c>
      <c r="K315" s="29">
        <f t="shared" si="19"/>
        <v>11.7</v>
      </c>
      <c r="L315" s="29">
        <f t="shared" si="20"/>
        <v>58.5</v>
      </c>
      <c r="M315" s="30"/>
      <c r="N315" s="40"/>
    </row>
    <row r="316" s="1" customFormat="1" spans="1:14">
      <c r="A316" s="18">
        <v>311</v>
      </c>
      <c r="B316" s="19" t="s">
        <v>2958</v>
      </c>
      <c r="C316" s="19" t="s">
        <v>19</v>
      </c>
      <c r="D316" s="19" t="s">
        <v>3492</v>
      </c>
      <c r="E316" s="20" t="s">
        <v>3493</v>
      </c>
      <c r="F316" s="21"/>
      <c r="G316" s="19">
        <v>1.29</v>
      </c>
      <c r="H316" s="42"/>
      <c r="I316" s="27">
        <f t="shared" si="18"/>
        <v>1.29</v>
      </c>
      <c r="J316" s="28" t="s">
        <v>2572</v>
      </c>
      <c r="K316" s="29">
        <f t="shared" si="19"/>
        <v>3.87</v>
      </c>
      <c r="L316" s="29">
        <f t="shared" si="20"/>
        <v>19.35</v>
      </c>
      <c r="M316" s="30"/>
      <c r="N316" s="40"/>
    </row>
    <row r="317" s="1" customFormat="1" spans="1:14">
      <c r="A317" s="18">
        <v>312</v>
      </c>
      <c r="B317" s="19" t="s">
        <v>3494</v>
      </c>
      <c r="C317" s="19" t="s">
        <v>19</v>
      </c>
      <c r="D317" s="19" t="s">
        <v>3495</v>
      </c>
      <c r="E317" s="20" t="s">
        <v>3496</v>
      </c>
      <c r="F317" s="21"/>
      <c r="G317" s="19">
        <v>1.96</v>
      </c>
      <c r="H317" s="42"/>
      <c r="I317" s="27">
        <f t="shared" si="18"/>
        <v>1.96</v>
      </c>
      <c r="J317" s="28" t="s">
        <v>2572</v>
      </c>
      <c r="K317" s="29">
        <f t="shared" si="19"/>
        <v>5.88</v>
      </c>
      <c r="L317" s="29">
        <f t="shared" si="20"/>
        <v>29.4</v>
      </c>
      <c r="M317" s="30"/>
      <c r="N317" s="40"/>
    </row>
    <row r="318" s="1" customFormat="1" spans="1:14">
      <c r="A318" s="18">
        <v>313</v>
      </c>
      <c r="B318" s="19" t="s">
        <v>3497</v>
      </c>
      <c r="C318" s="19" t="s">
        <v>19</v>
      </c>
      <c r="D318" s="19" t="s">
        <v>3498</v>
      </c>
      <c r="E318" s="20" t="s">
        <v>3499</v>
      </c>
      <c r="F318" s="21"/>
      <c r="G318" s="19">
        <v>2.32</v>
      </c>
      <c r="H318" s="42"/>
      <c r="I318" s="27">
        <f t="shared" si="18"/>
        <v>2.32</v>
      </c>
      <c r="J318" s="28" t="s">
        <v>2572</v>
      </c>
      <c r="K318" s="29">
        <f t="shared" si="19"/>
        <v>6.96</v>
      </c>
      <c r="L318" s="29">
        <f t="shared" si="20"/>
        <v>34.8</v>
      </c>
      <c r="M318" s="30"/>
      <c r="N318" s="40"/>
    </row>
    <row r="319" s="1" customFormat="1" spans="1:14">
      <c r="A319" s="18">
        <v>314</v>
      </c>
      <c r="B319" s="19" t="s">
        <v>3500</v>
      </c>
      <c r="C319" s="19" t="s">
        <v>19</v>
      </c>
      <c r="D319" s="19" t="s">
        <v>3501</v>
      </c>
      <c r="E319" s="20" t="s">
        <v>3502</v>
      </c>
      <c r="F319" s="21"/>
      <c r="G319" s="19">
        <v>2.32</v>
      </c>
      <c r="H319" s="42"/>
      <c r="I319" s="27">
        <f t="shared" si="18"/>
        <v>2.32</v>
      </c>
      <c r="J319" s="28" t="s">
        <v>2572</v>
      </c>
      <c r="K319" s="29">
        <f t="shared" si="19"/>
        <v>6.96</v>
      </c>
      <c r="L319" s="29">
        <f t="shared" si="20"/>
        <v>34.8</v>
      </c>
      <c r="M319" s="30"/>
      <c r="N319" s="40"/>
    </row>
    <row r="320" s="1" customFormat="1" spans="1:14">
      <c r="A320" s="18">
        <v>315</v>
      </c>
      <c r="B320" s="19" t="s">
        <v>3503</v>
      </c>
      <c r="C320" s="19" t="s">
        <v>19</v>
      </c>
      <c r="D320" s="19" t="s">
        <v>3504</v>
      </c>
      <c r="E320" s="20" t="s">
        <v>3505</v>
      </c>
      <c r="F320" s="21"/>
      <c r="G320" s="19">
        <v>3.64</v>
      </c>
      <c r="H320" s="42"/>
      <c r="I320" s="27">
        <f t="shared" si="18"/>
        <v>3.64</v>
      </c>
      <c r="J320" s="28" t="s">
        <v>2572</v>
      </c>
      <c r="K320" s="29">
        <f t="shared" si="19"/>
        <v>10.92</v>
      </c>
      <c r="L320" s="29">
        <f t="shared" si="20"/>
        <v>54.6</v>
      </c>
      <c r="M320" s="30"/>
      <c r="N320" s="40"/>
    </row>
    <row r="321" s="1" customFormat="1" spans="1:14">
      <c r="A321" s="18">
        <v>316</v>
      </c>
      <c r="B321" s="19" t="s">
        <v>3506</v>
      </c>
      <c r="C321" s="19" t="s">
        <v>19</v>
      </c>
      <c r="D321" s="19" t="s">
        <v>3507</v>
      </c>
      <c r="E321" s="20" t="s">
        <v>3508</v>
      </c>
      <c r="F321" s="21"/>
      <c r="G321" s="19">
        <v>2.99</v>
      </c>
      <c r="H321" s="42"/>
      <c r="I321" s="27">
        <f t="shared" si="18"/>
        <v>2.99</v>
      </c>
      <c r="J321" s="28" t="s">
        <v>2572</v>
      </c>
      <c r="K321" s="29">
        <f t="shared" si="19"/>
        <v>8.97</v>
      </c>
      <c r="L321" s="29">
        <f t="shared" si="20"/>
        <v>44.85</v>
      </c>
      <c r="M321" s="30"/>
      <c r="N321" s="40"/>
    </row>
    <row r="322" s="1" customFormat="1" spans="1:14">
      <c r="A322" s="18">
        <v>317</v>
      </c>
      <c r="B322" s="19" t="s">
        <v>3509</v>
      </c>
      <c r="C322" s="19" t="s">
        <v>19</v>
      </c>
      <c r="D322" s="19" t="s">
        <v>3510</v>
      </c>
      <c r="E322" s="20" t="s">
        <v>3511</v>
      </c>
      <c r="F322" s="21"/>
      <c r="G322" s="19">
        <v>3.61</v>
      </c>
      <c r="H322" s="42"/>
      <c r="I322" s="27">
        <f t="shared" si="18"/>
        <v>3.61</v>
      </c>
      <c r="J322" s="28" t="s">
        <v>2572</v>
      </c>
      <c r="K322" s="29">
        <f t="shared" si="19"/>
        <v>10.83</v>
      </c>
      <c r="L322" s="29">
        <f t="shared" si="20"/>
        <v>54.15</v>
      </c>
      <c r="M322" s="30"/>
      <c r="N322" s="40"/>
    </row>
    <row r="323" s="1" customFormat="1" spans="1:14">
      <c r="A323" s="18">
        <v>318</v>
      </c>
      <c r="B323" s="19" t="s">
        <v>3512</v>
      </c>
      <c r="C323" s="19" t="s">
        <v>19</v>
      </c>
      <c r="D323" s="19" t="s">
        <v>3513</v>
      </c>
      <c r="E323" s="20" t="s">
        <v>3514</v>
      </c>
      <c r="F323" s="21"/>
      <c r="G323" s="19">
        <v>1.36</v>
      </c>
      <c r="H323" s="42"/>
      <c r="I323" s="27">
        <f t="shared" si="18"/>
        <v>1.36</v>
      </c>
      <c r="J323" s="28" t="s">
        <v>2572</v>
      </c>
      <c r="K323" s="29">
        <f t="shared" si="19"/>
        <v>4.08</v>
      </c>
      <c r="L323" s="29">
        <f t="shared" si="20"/>
        <v>20.4</v>
      </c>
      <c r="M323" s="30"/>
      <c r="N323" s="40"/>
    </row>
    <row r="324" s="1" customFormat="1" spans="1:14">
      <c r="A324" s="18">
        <v>319</v>
      </c>
      <c r="B324" s="19" t="s">
        <v>3515</v>
      </c>
      <c r="C324" s="19" t="s">
        <v>19</v>
      </c>
      <c r="D324" s="19" t="s">
        <v>3516</v>
      </c>
      <c r="E324" s="20" t="s">
        <v>3517</v>
      </c>
      <c r="F324" s="21"/>
      <c r="G324" s="19">
        <v>1.29</v>
      </c>
      <c r="H324" s="42"/>
      <c r="I324" s="27">
        <f t="shared" si="18"/>
        <v>1.29</v>
      </c>
      <c r="J324" s="28" t="s">
        <v>2572</v>
      </c>
      <c r="K324" s="29">
        <f t="shared" si="19"/>
        <v>3.87</v>
      </c>
      <c r="L324" s="29">
        <f t="shared" si="20"/>
        <v>19.35</v>
      </c>
      <c r="M324" s="30"/>
      <c r="N324" s="40"/>
    </row>
    <row r="325" s="1" customFormat="1" spans="1:14">
      <c r="A325" s="18">
        <v>320</v>
      </c>
      <c r="B325" s="19" t="s">
        <v>3518</v>
      </c>
      <c r="C325" s="19" t="s">
        <v>19</v>
      </c>
      <c r="D325" s="19" t="s">
        <v>3519</v>
      </c>
      <c r="E325" s="20" t="s">
        <v>3520</v>
      </c>
      <c r="F325" s="21"/>
      <c r="G325" s="19">
        <v>0.64</v>
      </c>
      <c r="H325" s="42"/>
      <c r="I325" s="27">
        <f t="shared" si="18"/>
        <v>0.64</v>
      </c>
      <c r="J325" s="28" t="s">
        <v>2572</v>
      </c>
      <c r="K325" s="29">
        <f t="shared" si="19"/>
        <v>1.92</v>
      </c>
      <c r="L325" s="29">
        <f t="shared" si="20"/>
        <v>9.6</v>
      </c>
      <c r="M325" s="30"/>
      <c r="N325" s="40"/>
    </row>
    <row r="326" s="1" customFormat="1" spans="1:14">
      <c r="A326" s="18">
        <v>321</v>
      </c>
      <c r="B326" s="19" t="s">
        <v>3521</v>
      </c>
      <c r="C326" s="19" t="s">
        <v>19</v>
      </c>
      <c r="D326" s="19" t="s">
        <v>3522</v>
      </c>
      <c r="E326" s="20" t="s">
        <v>3523</v>
      </c>
      <c r="F326" s="21"/>
      <c r="G326" s="19">
        <v>0.64</v>
      </c>
      <c r="H326" s="42"/>
      <c r="I326" s="27">
        <f t="shared" si="18"/>
        <v>0.64</v>
      </c>
      <c r="J326" s="28" t="s">
        <v>2572</v>
      </c>
      <c r="K326" s="29">
        <f t="shared" si="19"/>
        <v>1.92</v>
      </c>
      <c r="L326" s="29">
        <f t="shared" si="20"/>
        <v>9.6</v>
      </c>
      <c r="M326" s="30"/>
      <c r="N326" s="40"/>
    </row>
    <row r="327" s="1" customFormat="1" spans="1:14">
      <c r="A327" s="18">
        <v>322</v>
      </c>
      <c r="B327" s="19" t="s">
        <v>3524</v>
      </c>
      <c r="C327" s="19" t="s">
        <v>19</v>
      </c>
      <c r="D327" s="19" t="s">
        <v>3525</v>
      </c>
      <c r="E327" s="20" t="s">
        <v>3526</v>
      </c>
      <c r="F327" s="21"/>
      <c r="G327" s="19">
        <v>1.31</v>
      </c>
      <c r="H327" s="42"/>
      <c r="I327" s="27">
        <f t="shared" si="18"/>
        <v>1.31</v>
      </c>
      <c r="J327" s="28" t="s">
        <v>2572</v>
      </c>
      <c r="K327" s="29">
        <f t="shared" si="19"/>
        <v>3.93</v>
      </c>
      <c r="L327" s="29">
        <f t="shared" si="20"/>
        <v>19.65</v>
      </c>
      <c r="M327" s="30"/>
      <c r="N327" s="40"/>
    </row>
    <row r="328" s="1" customFormat="1" spans="1:14">
      <c r="A328" s="18">
        <v>323</v>
      </c>
      <c r="B328" s="19" t="s">
        <v>3527</v>
      </c>
      <c r="C328" s="19" t="s">
        <v>19</v>
      </c>
      <c r="D328" s="19" t="s">
        <v>3528</v>
      </c>
      <c r="E328" s="20" t="s">
        <v>3529</v>
      </c>
      <c r="F328" s="21"/>
      <c r="G328" s="19">
        <v>2.61</v>
      </c>
      <c r="H328" s="42"/>
      <c r="I328" s="27">
        <f t="shared" si="18"/>
        <v>2.61</v>
      </c>
      <c r="J328" s="28" t="s">
        <v>2572</v>
      </c>
      <c r="K328" s="29">
        <f t="shared" si="19"/>
        <v>7.83</v>
      </c>
      <c r="L328" s="29">
        <f t="shared" si="20"/>
        <v>39.15</v>
      </c>
      <c r="M328" s="30"/>
      <c r="N328" s="40"/>
    </row>
    <row r="329" s="1" customFormat="1" spans="1:14">
      <c r="A329" s="18">
        <v>324</v>
      </c>
      <c r="B329" s="19" t="s">
        <v>3530</v>
      </c>
      <c r="C329" s="19" t="s">
        <v>19</v>
      </c>
      <c r="D329" s="19" t="s">
        <v>3531</v>
      </c>
      <c r="E329" s="20" t="s">
        <v>3532</v>
      </c>
      <c r="F329" s="21"/>
      <c r="G329" s="19">
        <v>1.29</v>
      </c>
      <c r="H329" s="42"/>
      <c r="I329" s="27">
        <f t="shared" si="18"/>
        <v>1.29</v>
      </c>
      <c r="J329" s="28" t="s">
        <v>2572</v>
      </c>
      <c r="K329" s="29">
        <f t="shared" si="19"/>
        <v>3.87</v>
      </c>
      <c r="L329" s="29">
        <f t="shared" si="20"/>
        <v>19.35</v>
      </c>
      <c r="M329" s="30"/>
      <c r="N329" s="40"/>
    </row>
    <row r="330" s="1" customFormat="1" spans="1:14">
      <c r="A330" s="18">
        <v>325</v>
      </c>
      <c r="B330" s="19" t="s">
        <v>3533</v>
      </c>
      <c r="C330" s="19" t="s">
        <v>19</v>
      </c>
      <c r="D330" s="19" t="s">
        <v>3534</v>
      </c>
      <c r="E330" s="20" t="s">
        <v>3535</v>
      </c>
      <c r="F330" s="21"/>
      <c r="G330" s="19">
        <v>1.29</v>
      </c>
      <c r="H330" s="42"/>
      <c r="I330" s="27">
        <f t="shared" si="18"/>
        <v>1.29</v>
      </c>
      <c r="J330" s="28" t="s">
        <v>2572</v>
      </c>
      <c r="K330" s="29">
        <f t="shared" si="19"/>
        <v>3.87</v>
      </c>
      <c r="L330" s="29">
        <f t="shared" si="20"/>
        <v>19.35</v>
      </c>
      <c r="M330" s="30"/>
      <c r="N330" s="40"/>
    </row>
    <row r="331" s="1" customFormat="1" spans="1:14">
      <c r="A331" s="18">
        <v>326</v>
      </c>
      <c r="B331" s="19" t="s">
        <v>3536</v>
      </c>
      <c r="C331" s="19" t="s">
        <v>19</v>
      </c>
      <c r="D331" s="19" t="s">
        <v>3537</v>
      </c>
      <c r="E331" s="20" t="s">
        <v>3538</v>
      </c>
      <c r="F331" s="21"/>
      <c r="G331" s="19">
        <v>3.9</v>
      </c>
      <c r="H331" s="42"/>
      <c r="I331" s="27">
        <f t="shared" si="18"/>
        <v>3.9</v>
      </c>
      <c r="J331" s="28" t="s">
        <v>2572</v>
      </c>
      <c r="K331" s="29">
        <f t="shared" si="19"/>
        <v>11.7</v>
      </c>
      <c r="L331" s="29">
        <f t="shared" si="20"/>
        <v>58.5</v>
      </c>
      <c r="M331" s="30"/>
      <c r="N331" s="40"/>
    </row>
    <row r="332" s="1" customFormat="1" spans="1:14">
      <c r="A332" s="18">
        <v>327</v>
      </c>
      <c r="B332" s="19" t="s">
        <v>2904</v>
      </c>
      <c r="C332" s="19" t="s">
        <v>19</v>
      </c>
      <c r="D332" s="19" t="s">
        <v>3539</v>
      </c>
      <c r="E332" s="20" t="s">
        <v>3540</v>
      </c>
      <c r="F332" s="21"/>
      <c r="G332" s="19">
        <v>1.31</v>
      </c>
      <c r="H332" s="42"/>
      <c r="I332" s="27">
        <f t="shared" si="18"/>
        <v>1.31</v>
      </c>
      <c r="J332" s="28" t="s">
        <v>2572</v>
      </c>
      <c r="K332" s="29">
        <f t="shared" si="19"/>
        <v>3.93</v>
      </c>
      <c r="L332" s="29">
        <f t="shared" si="20"/>
        <v>19.65</v>
      </c>
      <c r="M332" s="30"/>
      <c r="N332" s="40"/>
    </row>
    <row r="333" s="1" customFormat="1" spans="1:14">
      <c r="A333" s="18">
        <v>328</v>
      </c>
      <c r="B333" s="19" t="s">
        <v>3541</v>
      </c>
      <c r="C333" s="19" t="s">
        <v>19</v>
      </c>
      <c r="D333" s="19" t="s">
        <v>3542</v>
      </c>
      <c r="E333" s="20" t="s">
        <v>3543</v>
      </c>
      <c r="F333" s="21"/>
      <c r="G333" s="19">
        <v>1.29</v>
      </c>
      <c r="H333" s="42"/>
      <c r="I333" s="27">
        <f t="shared" si="18"/>
        <v>1.29</v>
      </c>
      <c r="J333" s="28" t="s">
        <v>2572</v>
      </c>
      <c r="K333" s="29">
        <f t="shared" si="19"/>
        <v>3.87</v>
      </c>
      <c r="L333" s="29">
        <f t="shared" si="20"/>
        <v>19.35</v>
      </c>
      <c r="M333" s="30"/>
      <c r="N333" s="40"/>
    </row>
    <row r="334" s="1" customFormat="1" spans="1:14">
      <c r="A334" s="18">
        <v>329</v>
      </c>
      <c r="B334" s="19" t="s">
        <v>3544</v>
      </c>
      <c r="C334" s="19" t="s">
        <v>19</v>
      </c>
      <c r="D334" s="19" t="s">
        <v>3545</v>
      </c>
      <c r="E334" s="20" t="s">
        <v>3546</v>
      </c>
      <c r="F334" s="21"/>
      <c r="G334" s="19">
        <v>1.29</v>
      </c>
      <c r="H334" s="42"/>
      <c r="I334" s="27">
        <f t="shared" si="18"/>
        <v>1.29</v>
      </c>
      <c r="J334" s="28" t="s">
        <v>2572</v>
      </c>
      <c r="K334" s="29">
        <f t="shared" si="19"/>
        <v>3.87</v>
      </c>
      <c r="L334" s="29">
        <f t="shared" si="20"/>
        <v>19.35</v>
      </c>
      <c r="M334" s="30"/>
      <c r="N334" s="40"/>
    </row>
    <row r="335" s="1" customFormat="1" spans="1:14">
      <c r="A335" s="18">
        <v>330</v>
      </c>
      <c r="B335" s="19" t="s">
        <v>3547</v>
      </c>
      <c r="C335" s="19" t="s">
        <v>19</v>
      </c>
      <c r="D335" s="19" t="s">
        <v>3548</v>
      </c>
      <c r="E335" s="20" t="s">
        <v>3549</v>
      </c>
      <c r="F335" s="21"/>
      <c r="G335" s="19">
        <v>2.66</v>
      </c>
      <c r="H335" s="42"/>
      <c r="I335" s="27">
        <f t="shared" si="18"/>
        <v>2.66</v>
      </c>
      <c r="J335" s="28" t="s">
        <v>2572</v>
      </c>
      <c r="K335" s="29">
        <f t="shared" si="19"/>
        <v>7.98</v>
      </c>
      <c r="L335" s="29">
        <f t="shared" si="20"/>
        <v>39.9</v>
      </c>
      <c r="M335" s="30"/>
      <c r="N335" s="40"/>
    </row>
    <row r="336" s="1" customFormat="1" spans="1:14">
      <c r="A336" s="18">
        <v>331</v>
      </c>
      <c r="B336" s="19" t="s">
        <v>3550</v>
      </c>
      <c r="C336" s="19" t="s">
        <v>19</v>
      </c>
      <c r="D336" s="19" t="s">
        <v>3551</v>
      </c>
      <c r="E336" s="20" t="s">
        <v>3552</v>
      </c>
      <c r="F336" s="21"/>
      <c r="G336" s="19">
        <v>1.96</v>
      </c>
      <c r="H336" s="42"/>
      <c r="I336" s="27">
        <f t="shared" si="18"/>
        <v>1.96</v>
      </c>
      <c r="J336" s="28" t="s">
        <v>2572</v>
      </c>
      <c r="K336" s="29">
        <f t="shared" si="19"/>
        <v>5.88</v>
      </c>
      <c r="L336" s="29">
        <f t="shared" si="20"/>
        <v>29.4</v>
      </c>
      <c r="M336" s="30"/>
      <c r="N336" s="40"/>
    </row>
    <row r="337" s="1" customFormat="1" spans="1:14">
      <c r="A337" s="18">
        <v>332</v>
      </c>
      <c r="B337" s="19" t="s">
        <v>3553</v>
      </c>
      <c r="C337" s="19" t="s">
        <v>19</v>
      </c>
      <c r="D337" s="19" t="s">
        <v>3554</v>
      </c>
      <c r="E337" s="20" t="s">
        <v>3555</v>
      </c>
      <c r="F337" s="21"/>
      <c r="G337" s="19">
        <v>1.61</v>
      </c>
      <c r="H337" s="42"/>
      <c r="I337" s="27">
        <f t="shared" si="18"/>
        <v>1.61</v>
      </c>
      <c r="J337" s="28" t="s">
        <v>2572</v>
      </c>
      <c r="K337" s="29">
        <f t="shared" si="19"/>
        <v>4.83</v>
      </c>
      <c r="L337" s="29">
        <f t="shared" si="20"/>
        <v>24.15</v>
      </c>
      <c r="M337" s="30"/>
      <c r="N337" s="40"/>
    </row>
    <row r="338" s="1" customFormat="1" spans="1:14">
      <c r="A338" s="18">
        <v>333</v>
      </c>
      <c r="B338" s="19" t="s">
        <v>3556</v>
      </c>
      <c r="C338" s="19" t="s">
        <v>19</v>
      </c>
      <c r="D338" s="19" t="s">
        <v>3557</v>
      </c>
      <c r="E338" s="20" t="s">
        <v>3558</v>
      </c>
      <c r="F338" s="21"/>
      <c r="G338" s="19">
        <v>1.65</v>
      </c>
      <c r="H338" s="42"/>
      <c r="I338" s="27">
        <f t="shared" si="18"/>
        <v>1.65</v>
      </c>
      <c r="J338" s="28" t="s">
        <v>2572</v>
      </c>
      <c r="K338" s="29">
        <f t="shared" si="19"/>
        <v>4.95</v>
      </c>
      <c r="L338" s="29">
        <f t="shared" si="20"/>
        <v>24.75</v>
      </c>
      <c r="M338" s="30"/>
      <c r="N338" s="40"/>
    </row>
    <row r="339" s="1" customFormat="1" spans="1:14">
      <c r="A339" s="18">
        <v>334</v>
      </c>
      <c r="B339" s="19" t="s">
        <v>3559</v>
      </c>
      <c r="C339" s="19" t="s">
        <v>19</v>
      </c>
      <c r="D339" s="19" t="s">
        <v>3560</v>
      </c>
      <c r="E339" s="20" t="s">
        <v>3561</v>
      </c>
      <c r="F339" s="21"/>
      <c r="G339" s="19">
        <v>2.25</v>
      </c>
      <c r="H339" s="42"/>
      <c r="I339" s="27">
        <f t="shared" si="18"/>
        <v>2.25</v>
      </c>
      <c r="J339" s="28" t="s">
        <v>2572</v>
      </c>
      <c r="K339" s="29">
        <f t="shared" si="19"/>
        <v>6.75</v>
      </c>
      <c r="L339" s="29">
        <f t="shared" si="20"/>
        <v>33.75</v>
      </c>
      <c r="M339" s="30"/>
      <c r="N339" s="40"/>
    </row>
    <row r="340" s="1" customFormat="1" spans="1:14">
      <c r="A340" s="18">
        <v>335</v>
      </c>
      <c r="B340" s="19" t="s">
        <v>3562</v>
      </c>
      <c r="C340" s="19" t="s">
        <v>19</v>
      </c>
      <c r="D340" s="19" t="s">
        <v>3563</v>
      </c>
      <c r="E340" s="20" t="s">
        <v>3564</v>
      </c>
      <c r="F340" s="21"/>
      <c r="G340" s="19">
        <v>2.25</v>
      </c>
      <c r="H340" s="42"/>
      <c r="I340" s="27">
        <f t="shared" si="18"/>
        <v>2.25</v>
      </c>
      <c r="J340" s="28" t="s">
        <v>2572</v>
      </c>
      <c r="K340" s="29">
        <f t="shared" si="19"/>
        <v>6.75</v>
      </c>
      <c r="L340" s="29">
        <f t="shared" si="20"/>
        <v>33.75</v>
      </c>
      <c r="M340" s="30"/>
      <c r="N340" s="40"/>
    </row>
    <row r="341" s="1" customFormat="1" spans="1:14">
      <c r="A341" s="18">
        <v>336</v>
      </c>
      <c r="B341" s="19" t="s">
        <v>3565</v>
      </c>
      <c r="C341" s="19" t="s">
        <v>19</v>
      </c>
      <c r="D341" s="19" t="s">
        <v>3566</v>
      </c>
      <c r="E341" s="20" t="s">
        <v>3567</v>
      </c>
      <c r="F341" s="21"/>
      <c r="G341" s="19">
        <v>1.9</v>
      </c>
      <c r="H341" s="42"/>
      <c r="I341" s="27">
        <f t="shared" si="18"/>
        <v>1.9</v>
      </c>
      <c r="J341" s="28" t="s">
        <v>2572</v>
      </c>
      <c r="K341" s="29">
        <f t="shared" si="19"/>
        <v>5.7</v>
      </c>
      <c r="L341" s="29">
        <f t="shared" si="20"/>
        <v>28.5</v>
      </c>
      <c r="M341" s="30"/>
      <c r="N341" s="40"/>
    </row>
    <row r="342" s="1" customFormat="1" spans="1:14">
      <c r="A342" s="18">
        <v>337</v>
      </c>
      <c r="B342" s="19" t="s">
        <v>3568</v>
      </c>
      <c r="C342" s="19" t="s">
        <v>19</v>
      </c>
      <c r="D342" s="19" t="s">
        <v>3569</v>
      </c>
      <c r="E342" s="20" t="s">
        <v>3570</v>
      </c>
      <c r="F342" s="21"/>
      <c r="G342" s="19">
        <v>1.72</v>
      </c>
      <c r="H342" s="42"/>
      <c r="I342" s="27">
        <f t="shared" si="18"/>
        <v>1.72</v>
      </c>
      <c r="J342" s="28" t="s">
        <v>2572</v>
      </c>
      <c r="K342" s="29">
        <f t="shared" si="19"/>
        <v>5.16</v>
      </c>
      <c r="L342" s="29">
        <f t="shared" si="20"/>
        <v>25.8</v>
      </c>
      <c r="M342" s="30"/>
      <c r="N342" s="40"/>
    </row>
    <row r="343" s="1" customFormat="1" spans="1:14">
      <c r="A343" s="18">
        <v>338</v>
      </c>
      <c r="B343" s="19" t="s">
        <v>3571</v>
      </c>
      <c r="C343" s="19" t="s">
        <v>19</v>
      </c>
      <c r="D343" s="19" t="s">
        <v>3572</v>
      </c>
      <c r="E343" s="20" t="s">
        <v>3573</v>
      </c>
      <c r="F343" s="21"/>
      <c r="G343" s="19">
        <v>3.59</v>
      </c>
      <c r="H343" s="42"/>
      <c r="I343" s="27">
        <f t="shared" si="18"/>
        <v>3.59</v>
      </c>
      <c r="J343" s="28" t="s">
        <v>2572</v>
      </c>
      <c r="K343" s="29">
        <f t="shared" si="19"/>
        <v>10.77</v>
      </c>
      <c r="L343" s="29">
        <f t="shared" si="20"/>
        <v>53.85</v>
      </c>
      <c r="M343" s="30"/>
      <c r="N343" s="40"/>
    </row>
    <row r="344" s="1" customFormat="1" spans="1:14">
      <c r="A344" s="18">
        <v>339</v>
      </c>
      <c r="B344" s="19" t="s">
        <v>3574</v>
      </c>
      <c r="C344" s="19" t="s">
        <v>19</v>
      </c>
      <c r="D344" s="19" t="s">
        <v>3575</v>
      </c>
      <c r="E344" s="20" t="s">
        <v>3576</v>
      </c>
      <c r="F344" s="21"/>
      <c r="G344" s="19">
        <v>1.58</v>
      </c>
      <c r="H344" s="42"/>
      <c r="I344" s="27">
        <f t="shared" si="18"/>
        <v>1.58</v>
      </c>
      <c r="J344" s="28" t="s">
        <v>2572</v>
      </c>
      <c r="K344" s="29">
        <f t="shared" si="19"/>
        <v>4.74</v>
      </c>
      <c r="L344" s="29">
        <f t="shared" si="20"/>
        <v>23.7</v>
      </c>
      <c r="M344" s="30"/>
      <c r="N344" s="40"/>
    </row>
    <row r="345" s="1" customFormat="1" spans="1:14">
      <c r="A345" s="18">
        <v>340</v>
      </c>
      <c r="B345" s="19" t="s">
        <v>3577</v>
      </c>
      <c r="C345" s="19" t="s">
        <v>19</v>
      </c>
      <c r="D345" s="19" t="s">
        <v>3578</v>
      </c>
      <c r="E345" s="20" t="s">
        <v>3579</v>
      </c>
      <c r="F345" s="21"/>
      <c r="G345" s="19">
        <v>2.01</v>
      </c>
      <c r="H345" s="42"/>
      <c r="I345" s="27">
        <f t="shared" si="18"/>
        <v>2.01</v>
      </c>
      <c r="J345" s="28" t="s">
        <v>2572</v>
      </c>
      <c r="K345" s="29">
        <f t="shared" si="19"/>
        <v>6.03</v>
      </c>
      <c r="L345" s="29">
        <f t="shared" si="20"/>
        <v>30.15</v>
      </c>
      <c r="M345" s="30"/>
      <c r="N345" s="40"/>
    </row>
    <row r="346" s="1" customFormat="1" spans="1:14">
      <c r="A346" s="18">
        <v>341</v>
      </c>
      <c r="B346" s="19" t="s">
        <v>3580</v>
      </c>
      <c r="C346" s="19" t="s">
        <v>19</v>
      </c>
      <c r="D346" s="19" t="s">
        <v>3581</v>
      </c>
      <c r="E346" s="20" t="s">
        <v>3582</v>
      </c>
      <c r="F346" s="21"/>
      <c r="G346" s="19">
        <v>3.17</v>
      </c>
      <c r="H346" s="42"/>
      <c r="I346" s="27">
        <f t="shared" si="18"/>
        <v>3.17</v>
      </c>
      <c r="J346" s="28" t="s">
        <v>2572</v>
      </c>
      <c r="K346" s="29">
        <f t="shared" si="19"/>
        <v>9.51</v>
      </c>
      <c r="L346" s="29">
        <f t="shared" si="20"/>
        <v>47.55</v>
      </c>
      <c r="M346" s="30"/>
      <c r="N346" s="40"/>
    </row>
    <row r="347" s="1" customFormat="1" spans="1:14">
      <c r="A347" s="18">
        <v>342</v>
      </c>
      <c r="B347" s="19" t="s">
        <v>3312</v>
      </c>
      <c r="C347" s="19" t="s">
        <v>19</v>
      </c>
      <c r="D347" s="19" t="s">
        <v>3583</v>
      </c>
      <c r="E347" s="20" t="s">
        <v>3584</v>
      </c>
      <c r="F347" s="21"/>
      <c r="G347" s="19">
        <v>2.72</v>
      </c>
      <c r="H347" s="42"/>
      <c r="I347" s="27">
        <f t="shared" si="18"/>
        <v>2.72</v>
      </c>
      <c r="J347" s="28" t="s">
        <v>2572</v>
      </c>
      <c r="K347" s="29">
        <f t="shared" si="19"/>
        <v>8.16</v>
      </c>
      <c r="L347" s="29">
        <f t="shared" si="20"/>
        <v>40.8</v>
      </c>
      <c r="M347" s="30"/>
      <c r="N347" s="40"/>
    </row>
    <row r="348" s="1" customFormat="1" spans="1:14">
      <c r="A348" s="18">
        <v>343</v>
      </c>
      <c r="B348" s="19" t="s">
        <v>3585</v>
      </c>
      <c r="C348" s="19" t="s">
        <v>19</v>
      </c>
      <c r="D348" s="19" t="s">
        <v>3586</v>
      </c>
      <c r="E348" s="20" t="s">
        <v>3587</v>
      </c>
      <c r="F348" s="21"/>
      <c r="G348" s="19">
        <v>2.1</v>
      </c>
      <c r="H348" s="42"/>
      <c r="I348" s="27">
        <f t="shared" si="18"/>
        <v>2.1</v>
      </c>
      <c r="J348" s="28" t="s">
        <v>2572</v>
      </c>
      <c r="K348" s="29">
        <f t="shared" si="19"/>
        <v>6.3</v>
      </c>
      <c r="L348" s="29">
        <f t="shared" si="20"/>
        <v>31.5</v>
      </c>
      <c r="M348" s="30"/>
      <c r="N348" s="40"/>
    </row>
    <row r="349" s="1" customFormat="1" spans="1:14">
      <c r="A349" s="18">
        <v>344</v>
      </c>
      <c r="B349" s="19" t="s">
        <v>3588</v>
      </c>
      <c r="C349" s="19" t="s">
        <v>19</v>
      </c>
      <c r="D349" s="19" t="s">
        <v>3589</v>
      </c>
      <c r="E349" s="20" t="s">
        <v>3590</v>
      </c>
      <c r="F349" s="21"/>
      <c r="G349" s="19">
        <v>1.92</v>
      </c>
      <c r="H349" s="42"/>
      <c r="I349" s="27">
        <f t="shared" si="18"/>
        <v>1.92</v>
      </c>
      <c r="J349" s="28" t="s">
        <v>2572</v>
      </c>
      <c r="K349" s="29">
        <f t="shared" si="19"/>
        <v>5.76</v>
      </c>
      <c r="L349" s="29">
        <f t="shared" si="20"/>
        <v>28.8</v>
      </c>
      <c r="M349" s="30"/>
      <c r="N349" s="40"/>
    </row>
    <row r="350" s="1" customFormat="1" spans="1:14">
      <c r="A350" s="18">
        <v>345</v>
      </c>
      <c r="B350" s="19" t="s">
        <v>3591</v>
      </c>
      <c r="C350" s="19" t="s">
        <v>19</v>
      </c>
      <c r="D350" s="19" t="s">
        <v>3592</v>
      </c>
      <c r="E350" s="20" t="s">
        <v>3593</v>
      </c>
      <c r="F350" s="21"/>
      <c r="G350" s="19">
        <v>1.92</v>
      </c>
      <c r="H350" s="42"/>
      <c r="I350" s="27">
        <f t="shared" si="18"/>
        <v>1.92</v>
      </c>
      <c r="J350" s="28" t="s">
        <v>2572</v>
      </c>
      <c r="K350" s="29">
        <f t="shared" si="19"/>
        <v>5.76</v>
      </c>
      <c r="L350" s="29">
        <f t="shared" si="20"/>
        <v>28.8</v>
      </c>
      <c r="M350" s="30"/>
      <c r="N350" s="40"/>
    </row>
    <row r="351" s="1" customFormat="1" spans="1:14">
      <c r="A351" s="18">
        <v>346</v>
      </c>
      <c r="B351" s="19" t="s">
        <v>3594</v>
      </c>
      <c r="C351" s="19" t="s">
        <v>19</v>
      </c>
      <c r="D351" s="19" t="s">
        <v>3595</v>
      </c>
      <c r="E351" s="20" t="s">
        <v>3596</v>
      </c>
      <c r="F351" s="21"/>
      <c r="G351" s="19">
        <v>1.92</v>
      </c>
      <c r="H351" s="42"/>
      <c r="I351" s="27">
        <f t="shared" si="18"/>
        <v>1.92</v>
      </c>
      <c r="J351" s="28" t="s">
        <v>2572</v>
      </c>
      <c r="K351" s="29">
        <f t="shared" si="19"/>
        <v>5.76</v>
      </c>
      <c r="L351" s="29">
        <f t="shared" si="20"/>
        <v>28.8</v>
      </c>
      <c r="M351" s="30"/>
      <c r="N351" s="40"/>
    </row>
    <row r="352" s="1" customFormat="1" spans="1:14">
      <c r="A352" s="18">
        <v>347</v>
      </c>
      <c r="B352" s="19" t="s">
        <v>3597</v>
      </c>
      <c r="C352" s="19" t="s">
        <v>19</v>
      </c>
      <c r="D352" s="19" t="s">
        <v>3598</v>
      </c>
      <c r="E352" s="20" t="s">
        <v>3599</v>
      </c>
      <c r="F352" s="21"/>
      <c r="G352" s="19">
        <v>1.14</v>
      </c>
      <c r="H352" s="42"/>
      <c r="I352" s="27">
        <f t="shared" si="18"/>
        <v>1.14</v>
      </c>
      <c r="J352" s="28" t="s">
        <v>2572</v>
      </c>
      <c r="K352" s="29">
        <f t="shared" si="19"/>
        <v>3.42</v>
      </c>
      <c r="L352" s="29">
        <f t="shared" si="20"/>
        <v>17.1</v>
      </c>
      <c r="M352" s="30"/>
      <c r="N352" s="40"/>
    </row>
    <row r="353" s="1" customFormat="1" spans="1:14">
      <c r="A353" s="18">
        <v>348</v>
      </c>
      <c r="B353" s="19" t="s">
        <v>672</v>
      </c>
      <c r="C353" s="19" t="s">
        <v>19</v>
      </c>
      <c r="D353" s="19" t="s">
        <v>3600</v>
      </c>
      <c r="E353" s="20" t="s">
        <v>3601</v>
      </c>
      <c r="F353" s="21"/>
      <c r="G353" s="19">
        <v>0.42</v>
      </c>
      <c r="H353" s="42"/>
      <c r="I353" s="27">
        <f t="shared" si="18"/>
        <v>0.42</v>
      </c>
      <c r="J353" s="28" t="s">
        <v>2572</v>
      </c>
      <c r="K353" s="29">
        <f t="shared" si="19"/>
        <v>1.26</v>
      </c>
      <c r="L353" s="29">
        <f t="shared" si="20"/>
        <v>6.3</v>
      </c>
      <c r="M353" s="30"/>
      <c r="N353" s="40"/>
    </row>
    <row r="354" s="1" customFormat="1" spans="1:14">
      <c r="A354" s="18">
        <v>349</v>
      </c>
      <c r="B354" s="19" t="s">
        <v>3602</v>
      </c>
      <c r="C354" s="19" t="s">
        <v>19</v>
      </c>
      <c r="D354" s="19" t="s">
        <v>3603</v>
      </c>
      <c r="E354" s="20" t="s">
        <v>3604</v>
      </c>
      <c r="F354" s="21"/>
      <c r="G354" s="19">
        <v>1.56</v>
      </c>
      <c r="H354" s="42"/>
      <c r="I354" s="27">
        <f t="shared" si="18"/>
        <v>1.56</v>
      </c>
      <c r="J354" s="28" t="s">
        <v>2572</v>
      </c>
      <c r="K354" s="29">
        <f t="shared" si="19"/>
        <v>4.68</v>
      </c>
      <c r="L354" s="29">
        <f t="shared" si="20"/>
        <v>23.4</v>
      </c>
      <c r="M354" s="30"/>
      <c r="N354" s="40"/>
    </row>
    <row r="355" s="1" customFormat="1" spans="1:14">
      <c r="A355" s="18">
        <v>350</v>
      </c>
      <c r="B355" s="19" t="s">
        <v>3605</v>
      </c>
      <c r="C355" s="19" t="s">
        <v>19</v>
      </c>
      <c r="D355" s="19" t="s">
        <v>3606</v>
      </c>
      <c r="E355" s="20" t="s">
        <v>3607</v>
      </c>
      <c r="F355" s="21"/>
      <c r="G355" s="19">
        <v>1.58</v>
      </c>
      <c r="H355" s="42"/>
      <c r="I355" s="27">
        <f t="shared" si="18"/>
        <v>1.58</v>
      </c>
      <c r="J355" s="28" t="s">
        <v>2572</v>
      </c>
      <c r="K355" s="29">
        <f t="shared" si="19"/>
        <v>4.74</v>
      </c>
      <c r="L355" s="29">
        <f t="shared" si="20"/>
        <v>23.7</v>
      </c>
      <c r="M355" s="30"/>
      <c r="N355" s="40"/>
    </row>
    <row r="356" s="1" customFormat="1" spans="1:14">
      <c r="A356" s="18">
        <v>351</v>
      </c>
      <c r="B356" s="19" t="s">
        <v>3608</v>
      </c>
      <c r="C356" s="19" t="s">
        <v>19</v>
      </c>
      <c r="D356" s="19" t="s">
        <v>3609</v>
      </c>
      <c r="E356" s="20" t="s">
        <v>3610</v>
      </c>
      <c r="F356" s="21"/>
      <c r="G356" s="19">
        <v>2.25</v>
      </c>
      <c r="H356" s="42"/>
      <c r="I356" s="27">
        <f t="shared" si="18"/>
        <v>2.25</v>
      </c>
      <c r="J356" s="28" t="s">
        <v>2572</v>
      </c>
      <c r="K356" s="29">
        <f t="shared" si="19"/>
        <v>6.75</v>
      </c>
      <c r="L356" s="29">
        <f t="shared" si="20"/>
        <v>33.75</v>
      </c>
      <c r="M356" s="30"/>
      <c r="N356" s="40"/>
    </row>
    <row r="357" s="1" customFormat="1" spans="1:14">
      <c r="A357" s="18">
        <v>352</v>
      </c>
      <c r="B357" s="19" t="s">
        <v>3611</v>
      </c>
      <c r="C357" s="19" t="s">
        <v>19</v>
      </c>
      <c r="D357" s="19" t="s">
        <v>3612</v>
      </c>
      <c r="E357" s="20" t="s">
        <v>3613</v>
      </c>
      <c r="F357" s="21"/>
      <c r="G357" s="19">
        <v>1.14</v>
      </c>
      <c r="H357" s="42"/>
      <c r="I357" s="27">
        <f t="shared" si="18"/>
        <v>1.14</v>
      </c>
      <c r="J357" s="28" t="s">
        <v>2572</v>
      </c>
      <c r="K357" s="29">
        <f t="shared" si="19"/>
        <v>3.42</v>
      </c>
      <c r="L357" s="29">
        <f t="shared" si="20"/>
        <v>17.1</v>
      </c>
      <c r="M357" s="30"/>
      <c r="N357" s="40"/>
    </row>
    <row r="358" s="1" customFormat="1" spans="1:14">
      <c r="A358" s="18">
        <v>353</v>
      </c>
      <c r="B358" s="19" t="s">
        <v>3614</v>
      </c>
      <c r="C358" s="19" t="s">
        <v>19</v>
      </c>
      <c r="D358" s="19" t="s">
        <v>3615</v>
      </c>
      <c r="E358" s="20" t="s">
        <v>3616</v>
      </c>
      <c r="F358" s="21"/>
      <c r="G358" s="19">
        <v>4.6</v>
      </c>
      <c r="H358" s="42"/>
      <c r="I358" s="27">
        <f t="shared" si="18"/>
        <v>4.6</v>
      </c>
      <c r="J358" s="28" t="s">
        <v>2572</v>
      </c>
      <c r="K358" s="29">
        <f t="shared" si="19"/>
        <v>13.8</v>
      </c>
      <c r="L358" s="29">
        <f t="shared" si="20"/>
        <v>69</v>
      </c>
      <c r="M358" s="30"/>
      <c r="N358" s="40"/>
    </row>
    <row r="359" s="1" customFormat="1" spans="1:14">
      <c r="A359" s="18">
        <v>354</v>
      </c>
      <c r="B359" s="19" t="s">
        <v>3617</v>
      </c>
      <c r="C359" s="19" t="s">
        <v>19</v>
      </c>
      <c r="D359" s="19" t="s">
        <v>3618</v>
      </c>
      <c r="E359" s="20" t="s">
        <v>3619</v>
      </c>
      <c r="F359" s="21"/>
      <c r="G359" s="19">
        <v>3.97</v>
      </c>
      <c r="H359" s="42"/>
      <c r="I359" s="27">
        <f t="shared" si="18"/>
        <v>3.97</v>
      </c>
      <c r="J359" s="28" t="s">
        <v>2572</v>
      </c>
      <c r="K359" s="29">
        <f t="shared" si="19"/>
        <v>11.91</v>
      </c>
      <c r="L359" s="29">
        <f t="shared" si="20"/>
        <v>59.55</v>
      </c>
      <c r="M359" s="30"/>
      <c r="N359" s="40"/>
    </row>
    <row r="360" s="1" customFormat="1" spans="1:14">
      <c r="A360" s="18">
        <v>355</v>
      </c>
      <c r="B360" s="19" t="s">
        <v>3620</v>
      </c>
      <c r="C360" s="19" t="s">
        <v>19</v>
      </c>
      <c r="D360" s="19" t="s">
        <v>3621</v>
      </c>
      <c r="E360" s="20" t="s">
        <v>3622</v>
      </c>
      <c r="F360" s="21"/>
      <c r="G360" s="19">
        <v>1.96</v>
      </c>
      <c r="H360" s="42"/>
      <c r="I360" s="27">
        <f t="shared" si="18"/>
        <v>1.96</v>
      </c>
      <c r="J360" s="28" t="s">
        <v>2572</v>
      </c>
      <c r="K360" s="29">
        <f t="shared" si="19"/>
        <v>5.88</v>
      </c>
      <c r="L360" s="29">
        <f t="shared" si="20"/>
        <v>29.4</v>
      </c>
      <c r="M360" s="30"/>
      <c r="N360" s="40"/>
    </row>
    <row r="361" s="1" customFormat="1" spans="1:14">
      <c r="A361" s="18">
        <v>356</v>
      </c>
      <c r="B361" s="19" t="s">
        <v>3623</v>
      </c>
      <c r="C361" s="19" t="s">
        <v>19</v>
      </c>
      <c r="D361" s="19" t="s">
        <v>3624</v>
      </c>
      <c r="E361" s="20" t="s">
        <v>3625</v>
      </c>
      <c r="F361" s="21"/>
      <c r="G361" s="19">
        <v>1.56</v>
      </c>
      <c r="H361" s="42"/>
      <c r="I361" s="27">
        <f t="shared" ref="I361:I424" si="21">G361</f>
        <v>1.56</v>
      </c>
      <c r="J361" s="28" t="s">
        <v>2572</v>
      </c>
      <c r="K361" s="29">
        <f t="shared" ref="K361:K424" si="22">I361*3</f>
        <v>4.68</v>
      </c>
      <c r="L361" s="29">
        <f t="shared" ref="L361:L424" si="23">I361*15</f>
        <v>23.4</v>
      </c>
      <c r="M361" s="30"/>
      <c r="N361" s="40"/>
    </row>
    <row r="362" s="1" customFormat="1" spans="1:14">
      <c r="A362" s="18">
        <v>357</v>
      </c>
      <c r="B362" s="19" t="s">
        <v>3626</v>
      </c>
      <c r="C362" s="19" t="s">
        <v>19</v>
      </c>
      <c r="D362" s="19" t="s">
        <v>3627</v>
      </c>
      <c r="E362" s="20" t="s">
        <v>3628</v>
      </c>
      <c r="F362" s="21"/>
      <c r="G362" s="19">
        <v>2.25</v>
      </c>
      <c r="H362" s="42"/>
      <c r="I362" s="27">
        <f t="shared" si="21"/>
        <v>2.25</v>
      </c>
      <c r="J362" s="28" t="s">
        <v>2572</v>
      </c>
      <c r="K362" s="29">
        <f t="shared" si="22"/>
        <v>6.75</v>
      </c>
      <c r="L362" s="29">
        <f t="shared" si="23"/>
        <v>33.75</v>
      </c>
      <c r="M362" s="30"/>
      <c r="N362" s="40"/>
    </row>
    <row r="363" s="1" customFormat="1" spans="1:14">
      <c r="A363" s="18">
        <v>358</v>
      </c>
      <c r="B363" s="19" t="s">
        <v>3629</v>
      </c>
      <c r="C363" s="19" t="s">
        <v>19</v>
      </c>
      <c r="D363" s="19" t="s">
        <v>3630</v>
      </c>
      <c r="E363" s="20" t="s">
        <v>3631</v>
      </c>
      <c r="F363" s="21"/>
      <c r="G363" s="19">
        <v>2.25</v>
      </c>
      <c r="H363" s="42"/>
      <c r="I363" s="27">
        <f t="shared" si="21"/>
        <v>2.25</v>
      </c>
      <c r="J363" s="28" t="s">
        <v>2572</v>
      </c>
      <c r="K363" s="29">
        <f t="shared" si="22"/>
        <v>6.75</v>
      </c>
      <c r="L363" s="29">
        <f t="shared" si="23"/>
        <v>33.75</v>
      </c>
      <c r="M363" s="30"/>
      <c r="N363" s="40"/>
    </row>
    <row r="364" s="1" customFormat="1" spans="1:14">
      <c r="A364" s="18">
        <v>359</v>
      </c>
      <c r="B364" s="19" t="s">
        <v>3056</v>
      </c>
      <c r="C364" s="19" t="s">
        <v>19</v>
      </c>
      <c r="D364" s="19" t="s">
        <v>3632</v>
      </c>
      <c r="E364" s="20" t="s">
        <v>3633</v>
      </c>
      <c r="F364" s="21"/>
      <c r="G364" s="19">
        <v>0.35</v>
      </c>
      <c r="H364" s="42"/>
      <c r="I364" s="27">
        <f t="shared" si="21"/>
        <v>0.35</v>
      </c>
      <c r="J364" s="28" t="s">
        <v>2572</v>
      </c>
      <c r="K364" s="29">
        <f t="shared" si="22"/>
        <v>1.05</v>
      </c>
      <c r="L364" s="29">
        <f t="shared" si="23"/>
        <v>5.25</v>
      </c>
      <c r="M364" s="30"/>
      <c r="N364" s="40"/>
    </row>
    <row r="365" s="1" customFormat="1" spans="1:14">
      <c r="A365" s="18">
        <v>360</v>
      </c>
      <c r="B365" s="19" t="s">
        <v>3634</v>
      </c>
      <c r="C365" s="19" t="s">
        <v>19</v>
      </c>
      <c r="D365" s="19" t="s">
        <v>3635</v>
      </c>
      <c r="E365" s="20" t="s">
        <v>3636</v>
      </c>
      <c r="F365" s="21"/>
      <c r="G365" s="19">
        <v>2.01</v>
      </c>
      <c r="H365" s="42"/>
      <c r="I365" s="27">
        <f t="shared" si="21"/>
        <v>2.01</v>
      </c>
      <c r="J365" s="28" t="s">
        <v>2572</v>
      </c>
      <c r="K365" s="29">
        <f t="shared" si="22"/>
        <v>6.03</v>
      </c>
      <c r="L365" s="29">
        <f t="shared" si="23"/>
        <v>30.15</v>
      </c>
      <c r="M365" s="30"/>
      <c r="N365" s="40"/>
    </row>
    <row r="366" s="1" customFormat="1" spans="1:14">
      <c r="A366" s="18">
        <v>361</v>
      </c>
      <c r="B366" s="19" t="s">
        <v>3637</v>
      </c>
      <c r="C366" s="19" t="s">
        <v>19</v>
      </c>
      <c r="D366" s="19" t="s">
        <v>3638</v>
      </c>
      <c r="E366" s="20" t="s">
        <v>3639</v>
      </c>
      <c r="F366" s="21"/>
      <c r="G366" s="19">
        <v>1.96</v>
      </c>
      <c r="H366" s="42"/>
      <c r="I366" s="27">
        <f t="shared" si="21"/>
        <v>1.96</v>
      </c>
      <c r="J366" s="28" t="s">
        <v>2572</v>
      </c>
      <c r="K366" s="29">
        <f t="shared" si="22"/>
        <v>5.88</v>
      </c>
      <c r="L366" s="29">
        <f t="shared" si="23"/>
        <v>29.4</v>
      </c>
      <c r="M366" s="30"/>
      <c r="N366" s="40"/>
    </row>
    <row r="367" s="1" customFormat="1" spans="1:14">
      <c r="A367" s="18">
        <v>362</v>
      </c>
      <c r="B367" s="19" t="s">
        <v>3640</v>
      </c>
      <c r="C367" s="19" t="s">
        <v>1120</v>
      </c>
      <c r="D367" s="19" t="s">
        <v>3641</v>
      </c>
      <c r="E367" s="20" t="s">
        <v>3642</v>
      </c>
      <c r="F367" s="21"/>
      <c r="G367" s="19">
        <v>0.58</v>
      </c>
      <c r="H367" s="42"/>
      <c r="I367" s="27">
        <f t="shared" si="21"/>
        <v>0.58</v>
      </c>
      <c r="J367" s="28" t="s">
        <v>2572</v>
      </c>
      <c r="K367" s="29">
        <f t="shared" si="22"/>
        <v>1.74</v>
      </c>
      <c r="L367" s="29">
        <f t="shared" si="23"/>
        <v>8.7</v>
      </c>
      <c r="M367" s="30"/>
      <c r="N367" s="40"/>
    </row>
    <row r="368" s="1" customFormat="1" spans="1:14">
      <c r="A368" s="18">
        <v>363</v>
      </c>
      <c r="B368" s="19" t="s">
        <v>3643</v>
      </c>
      <c r="C368" s="19" t="s">
        <v>19</v>
      </c>
      <c r="D368" s="19" t="s">
        <v>3644</v>
      </c>
      <c r="E368" s="20" t="s">
        <v>3645</v>
      </c>
      <c r="F368" s="21"/>
      <c r="G368" s="19">
        <v>2.01</v>
      </c>
      <c r="H368" s="42"/>
      <c r="I368" s="27">
        <f t="shared" si="21"/>
        <v>2.01</v>
      </c>
      <c r="J368" s="28" t="s">
        <v>2572</v>
      </c>
      <c r="K368" s="29">
        <f t="shared" si="22"/>
        <v>6.03</v>
      </c>
      <c r="L368" s="29">
        <f t="shared" si="23"/>
        <v>30.15</v>
      </c>
      <c r="M368" s="30"/>
      <c r="N368" s="40"/>
    </row>
    <row r="369" s="1" customFormat="1" spans="1:14">
      <c r="A369" s="18">
        <v>364</v>
      </c>
      <c r="B369" s="19" t="s">
        <v>3646</v>
      </c>
      <c r="C369" s="19" t="s">
        <v>19</v>
      </c>
      <c r="D369" s="19" t="s">
        <v>3647</v>
      </c>
      <c r="E369" s="20" t="s">
        <v>3648</v>
      </c>
      <c r="F369" s="21"/>
      <c r="G369" s="19">
        <v>2.01</v>
      </c>
      <c r="H369" s="42"/>
      <c r="I369" s="27">
        <f t="shared" si="21"/>
        <v>2.01</v>
      </c>
      <c r="J369" s="28" t="s">
        <v>2572</v>
      </c>
      <c r="K369" s="29">
        <f t="shared" si="22"/>
        <v>6.03</v>
      </c>
      <c r="L369" s="29">
        <f t="shared" si="23"/>
        <v>30.15</v>
      </c>
      <c r="M369" s="30"/>
      <c r="N369" s="40"/>
    </row>
    <row r="370" s="1" customFormat="1" spans="1:14">
      <c r="A370" s="18">
        <v>365</v>
      </c>
      <c r="B370" s="19" t="s">
        <v>3649</v>
      </c>
      <c r="C370" s="19" t="s">
        <v>19</v>
      </c>
      <c r="D370" s="19" t="s">
        <v>3650</v>
      </c>
      <c r="E370" s="20" t="s">
        <v>3651</v>
      </c>
      <c r="F370" s="21"/>
      <c r="G370" s="19">
        <v>3.28</v>
      </c>
      <c r="H370" s="42"/>
      <c r="I370" s="27">
        <f t="shared" si="21"/>
        <v>3.28</v>
      </c>
      <c r="J370" s="28" t="s">
        <v>2572</v>
      </c>
      <c r="K370" s="29">
        <f t="shared" si="22"/>
        <v>9.84</v>
      </c>
      <c r="L370" s="29">
        <f t="shared" si="23"/>
        <v>49.2</v>
      </c>
      <c r="M370" s="30"/>
      <c r="N370" s="40"/>
    </row>
    <row r="371" s="1" customFormat="1" spans="1:14">
      <c r="A371" s="18">
        <v>366</v>
      </c>
      <c r="B371" s="19" t="s">
        <v>3652</v>
      </c>
      <c r="C371" s="19" t="s">
        <v>19</v>
      </c>
      <c r="D371" s="19" t="s">
        <v>3653</v>
      </c>
      <c r="E371" s="20" t="s">
        <v>3654</v>
      </c>
      <c r="F371" s="21"/>
      <c r="G371" s="19">
        <v>3.23</v>
      </c>
      <c r="H371" s="42"/>
      <c r="I371" s="27">
        <f t="shared" si="21"/>
        <v>3.23</v>
      </c>
      <c r="J371" s="28" t="s">
        <v>2572</v>
      </c>
      <c r="K371" s="29">
        <f t="shared" si="22"/>
        <v>9.69</v>
      </c>
      <c r="L371" s="29">
        <f t="shared" si="23"/>
        <v>48.45</v>
      </c>
      <c r="M371" s="30"/>
      <c r="N371" s="40"/>
    </row>
    <row r="372" s="1" customFormat="1" spans="1:14">
      <c r="A372" s="18">
        <v>367</v>
      </c>
      <c r="B372" s="19" t="s">
        <v>3655</v>
      </c>
      <c r="C372" s="19" t="s">
        <v>19</v>
      </c>
      <c r="D372" s="19" t="s">
        <v>3656</v>
      </c>
      <c r="E372" s="20" t="s">
        <v>3657</v>
      </c>
      <c r="F372" s="21"/>
      <c r="G372" s="19">
        <v>2.16</v>
      </c>
      <c r="H372" s="42"/>
      <c r="I372" s="27">
        <f t="shared" si="21"/>
        <v>2.16</v>
      </c>
      <c r="J372" s="28" t="s">
        <v>2572</v>
      </c>
      <c r="K372" s="29">
        <f t="shared" si="22"/>
        <v>6.48</v>
      </c>
      <c r="L372" s="29">
        <f t="shared" si="23"/>
        <v>32.4</v>
      </c>
      <c r="M372" s="30"/>
      <c r="N372" s="40"/>
    </row>
    <row r="373" s="1" customFormat="1" spans="1:14">
      <c r="A373" s="18">
        <v>368</v>
      </c>
      <c r="B373" s="19" t="s">
        <v>3658</v>
      </c>
      <c r="C373" s="19" t="s">
        <v>19</v>
      </c>
      <c r="D373" s="19" t="s">
        <v>3659</v>
      </c>
      <c r="E373" s="20" t="s">
        <v>3660</v>
      </c>
      <c r="F373" s="21"/>
      <c r="G373" s="19">
        <v>0.96</v>
      </c>
      <c r="H373" s="42"/>
      <c r="I373" s="27">
        <f t="shared" si="21"/>
        <v>0.96</v>
      </c>
      <c r="J373" s="28" t="s">
        <v>2572</v>
      </c>
      <c r="K373" s="29">
        <f t="shared" si="22"/>
        <v>2.88</v>
      </c>
      <c r="L373" s="29">
        <f t="shared" si="23"/>
        <v>14.4</v>
      </c>
      <c r="M373" s="30"/>
      <c r="N373" s="40"/>
    </row>
    <row r="374" s="1" customFormat="1" spans="1:14">
      <c r="A374" s="18">
        <v>369</v>
      </c>
      <c r="B374" s="19" t="s">
        <v>3661</v>
      </c>
      <c r="C374" s="19" t="s">
        <v>19</v>
      </c>
      <c r="D374" s="19" t="s">
        <v>3662</v>
      </c>
      <c r="E374" s="20" t="s">
        <v>3663</v>
      </c>
      <c r="F374" s="21"/>
      <c r="G374" s="19">
        <v>3.64</v>
      </c>
      <c r="H374" s="42"/>
      <c r="I374" s="27">
        <f t="shared" si="21"/>
        <v>3.64</v>
      </c>
      <c r="J374" s="28" t="s">
        <v>2572</v>
      </c>
      <c r="K374" s="29">
        <f t="shared" si="22"/>
        <v>10.92</v>
      </c>
      <c r="L374" s="29">
        <f t="shared" si="23"/>
        <v>54.6</v>
      </c>
      <c r="M374" s="30"/>
      <c r="N374" s="40"/>
    </row>
    <row r="375" s="1" customFormat="1" spans="1:14">
      <c r="A375" s="18">
        <v>370</v>
      </c>
      <c r="B375" s="19" t="s">
        <v>3664</v>
      </c>
      <c r="C375" s="19" t="s">
        <v>19</v>
      </c>
      <c r="D375" s="19" t="s">
        <v>3665</v>
      </c>
      <c r="E375" s="20" t="s">
        <v>3666</v>
      </c>
      <c r="F375" s="21"/>
      <c r="G375" s="19">
        <v>3.03</v>
      </c>
      <c r="H375" s="42"/>
      <c r="I375" s="27">
        <f t="shared" si="21"/>
        <v>3.03</v>
      </c>
      <c r="J375" s="28" t="s">
        <v>2572</v>
      </c>
      <c r="K375" s="29">
        <f t="shared" si="22"/>
        <v>9.09</v>
      </c>
      <c r="L375" s="29">
        <f t="shared" si="23"/>
        <v>45.45</v>
      </c>
      <c r="M375" s="30"/>
      <c r="N375" s="40"/>
    </row>
    <row r="376" s="1" customFormat="1" spans="1:14">
      <c r="A376" s="18">
        <v>371</v>
      </c>
      <c r="B376" s="19" t="s">
        <v>3667</v>
      </c>
      <c r="C376" s="19" t="s">
        <v>19</v>
      </c>
      <c r="D376" s="19" t="s">
        <v>3668</v>
      </c>
      <c r="E376" s="20" t="s">
        <v>3669</v>
      </c>
      <c r="F376" s="21"/>
      <c r="G376" s="19">
        <v>4.04</v>
      </c>
      <c r="H376" s="42"/>
      <c r="I376" s="27">
        <f t="shared" si="21"/>
        <v>4.04</v>
      </c>
      <c r="J376" s="28" t="s">
        <v>2572</v>
      </c>
      <c r="K376" s="29">
        <f t="shared" si="22"/>
        <v>12.12</v>
      </c>
      <c r="L376" s="29">
        <f t="shared" si="23"/>
        <v>60.6</v>
      </c>
      <c r="M376" s="30"/>
      <c r="N376" s="40"/>
    </row>
    <row r="377" s="1" customFormat="1" spans="1:14">
      <c r="A377" s="18">
        <v>372</v>
      </c>
      <c r="B377" s="19" t="s">
        <v>3670</v>
      </c>
      <c r="C377" s="19" t="s">
        <v>19</v>
      </c>
      <c r="D377" s="19" t="s">
        <v>3671</v>
      </c>
      <c r="E377" s="20" t="s">
        <v>3672</v>
      </c>
      <c r="F377" s="21"/>
      <c r="G377" s="19">
        <v>1.96</v>
      </c>
      <c r="H377" s="42"/>
      <c r="I377" s="27">
        <f t="shared" si="21"/>
        <v>1.96</v>
      </c>
      <c r="J377" s="28" t="s">
        <v>2572</v>
      </c>
      <c r="K377" s="29">
        <f t="shared" si="22"/>
        <v>5.88</v>
      </c>
      <c r="L377" s="29">
        <f t="shared" si="23"/>
        <v>29.4</v>
      </c>
      <c r="M377" s="30"/>
      <c r="N377" s="40"/>
    </row>
    <row r="378" s="1" customFormat="1" spans="1:14">
      <c r="A378" s="18">
        <v>373</v>
      </c>
      <c r="B378" s="19" t="s">
        <v>3673</v>
      </c>
      <c r="C378" s="19" t="s">
        <v>19</v>
      </c>
      <c r="D378" s="19" t="s">
        <v>3674</v>
      </c>
      <c r="E378" s="20" t="s">
        <v>3675</v>
      </c>
      <c r="F378" s="21"/>
      <c r="G378" s="19">
        <v>0.96</v>
      </c>
      <c r="H378" s="42"/>
      <c r="I378" s="27">
        <f t="shared" si="21"/>
        <v>0.96</v>
      </c>
      <c r="J378" s="28" t="s">
        <v>2572</v>
      </c>
      <c r="K378" s="29">
        <f t="shared" si="22"/>
        <v>2.88</v>
      </c>
      <c r="L378" s="29">
        <f t="shared" si="23"/>
        <v>14.4</v>
      </c>
      <c r="M378" s="30"/>
      <c r="N378" s="40"/>
    </row>
    <row r="379" s="1" customFormat="1" spans="1:14">
      <c r="A379" s="18">
        <v>374</v>
      </c>
      <c r="B379" s="19" t="s">
        <v>3676</v>
      </c>
      <c r="C379" s="19" t="s">
        <v>19</v>
      </c>
      <c r="D379" s="19" t="s">
        <v>3677</v>
      </c>
      <c r="E379" s="20" t="s">
        <v>3678</v>
      </c>
      <c r="F379" s="21"/>
      <c r="G379" s="19">
        <v>0.96</v>
      </c>
      <c r="H379" s="42"/>
      <c r="I379" s="27">
        <f t="shared" si="21"/>
        <v>0.96</v>
      </c>
      <c r="J379" s="28" t="s">
        <v>2572</v>
      </c>
      <c r="K379" s="29">
        <f t="shared" si="22"/>
        <v>2.88</v>
      </c>
      <c r="L379" s="29">
        <f t="shared" si="23"/>
        <v>14.4</v>
      </c>
      <c r="M379" s="30"/>
      <c r="N379" s="42"/>
    </row>
    <row r="380" s="1" customFormat="1" spans="1:14">
      <c r="A380" s="18">
        <v>375</v>
      </c>
      <c r="B380" s="19" t="s">
        <v>3679</v>
      </c>
      <c r="C380" s="19" t="s">
        <v>19</v>
      </c>
      <c r="D380" s="19" t="s">
        <v>3680</v>
      </c>
      <c r="E380" s="20" t="s">
        <v>3681</v>
      </c>
      <c r="F380" s="21"/>
      <c r="G380" s="19">
        <v>0.96</v>
      </c>
      <c r="H380" s="42"/>
      <c r="I380" s="27">
        <f t="shared" si="21"/>
        <v>0.96</v>
      </c>
      <c r="J380" s="28" t="s">
        <v>2572</v>
      </c>
      <c r="K380" s="29">
        <f t="shared" si="22"/>
        <v>2.88</v>
      </c>
      <c r="L380" s="29">
        <f t="shared" si="23"/>
        <v>14.4</v>
      </c>
      <c r="M380" s="30"/>
      <c r="N380" s="42"/>
    </row>
    <row r="381" s="1" customFormat="1" spans="1:14">
      <c r="A381" s="18">
        <v>376</v>
      </c>
      <c r="B381" s="19" t="s">
        <v>3682</v>
      </c>
      <c r="C381" s="19" t="s">
        <v>3683</v>
      </c>
      <c r="D381" s="19" t="s">
        <v>3684</v>
      </c>
      <c r="E381" s="20" t="s">
        <v>3685</v>
      </c>
      <c r="F381" s="21"/>
      <c r="G381" s="19">
        <v>0.96</v>
      </c>
      <c r="H381" s="42"/>
      <c r="I381" s="27">
        <f t="shared" si="21"/>
        <v>0.96</v>
      </c>
      <c r="J381" s="28" t="s">
        <v>2572</v>
      </c>
      <c r="K381" s="29">
        <f t="shared" si="22"/>
        <v>2.88</v>
      </c>
      <c r="L381" s="29">
        <f t="shared" si="23"/>
        <v>14.4</v>
      </c>
      <c r="M381" s="30"/>
      <c r="N381" s="42"/>
    </row>
    <row r="382" s="1" customFormat="1" spans="1:14">
      <c r="A382" s="18">
        <v>377</v>
      </c>
      <c r="B382" s="19" t="s">
        <v>3686</v>
      </c>
      <c r="C382" s="19" t="s">
        <v>19</v>
      </c>
      <c r="D382" s="19" t="s">
        <v>3687</v>
      </c>
      <c r="E382" s="20" t="s">
        <v>3688</v>
      </c>
      <c r="F382" s="21"/>
      <c r="G382" s="19">
        <v>1.96</v>
      </c>
      <c r="H382" s="42"/>
      <c r="I382" s="27">
        <f t="shared" si="21"/>
        <v>1.96</v>
      </c>
      <c r="J382" s="28" t="s">
        <v>2572</v>
      </c>
      <c r="K382" s="29">
        <f t="shared" si="22"/>
        <v>5.88</v>
      </c>
      <c r="L382" s="29">
        <f t="shared" si="23"/>
        <v>29.4</v>
      </c>
      <c r="M382" s="30"/>
      <c r="N382" s="42"/>
    </row>
    <row r="383" s="1" customFormat="1" spans="1:14">
      <c r="A383" s="18">
        <v>378</v>
      </c>
      <c r="B383" s="19" t="s">
        <v>3689</v>
      </c>
      <c r="C383" s="19" t="s">
        <v>19</v>
      </c>
      <c r="D383" s="19" t="s">
        <v>3690</v>
      </c>
      <c r="E383" s="20" t="s">
        <v>3691</v>
      </c>
      <c r="F383" s="21"/>
      <c r="G383" s="19">
        <v>1.22</v>
      </c>
      <c r="H383" s="42"/>
      <c r="I383" s="27">
        <f t="shared" si="21"/>
        <v>1.22</v>
      </c>
      <c r="J383" s="28" t="s">
        <v>2572</v>
      </c>
      <c r="K383" s="29">
        <f t="shared" si="22"/>
        <v>3.66</v>
      </c>
      <c r="L383" s="29">
        <f t="shared" si="23"/>
        <v>18.3</v>
      </c>
      <c r="M383" s="30"/>
      <c r="N383" s="42"/>
    </row>
    <row r="384" s="1" customFormat="1" spans="1:14">
      <c r="A384" s="18">
        <v>379</v>
      </c>
      <c r="B384" s="19" t="s">
        <v>3692</v>
      </c>
      <c r="C384" s="19" t="s">
        <v>19</v>
      </c>
      <c r="D384" s="19" t="s">
        <v>3693</v>
      </c>
      <c r="E384" s="20" t="s">
        <v>3694</v>
      </c>
      <c r="F384" s="21"/>
      <c r="G384" s="19">
        <v>2.61</v>
      </c>
      <c r="H384" s="42"/>
      <c r="I384" s="27">
        <f t="shared" si="21"/>
        <v>2.61</v>
      </c>
      <c r="J384" s="28" t="s">
        <v>2572</v>
      </c>
      <c r="K384" s="29">
        <f t="shared" si="22"/>
        <v>7.83</v>
      </c>
      <c r="L384" s="29">
        <f t="shared" si="23"/>
        <v>39.15</v>
      </c>
      <c r="M384" s="30"/>
      <c r="N384" s="42"/>
    </row>
    <row r="385" s="1" customFormat="1" spans="1:14">
      <c r="A385" s="18">
        <v>380</v>
      </c>
      <c r="B385" s="19" t="s">
        <v>3695</v>
      </c>
      <c r="C385" s="19" t="s">
        <v>19</v>
      </c>
      <c r="D385" s="19" t="s">
        <v>3696</v>
      </c>
      <c r="E385" s="20" t="s">
        <v>3697</v>
      </c>
      <c r="F385" s="21"/>
      <c r="G385" s="19">
        <v>1.9</v>
      </c>
      <c r="H385" s="42"/>
      <c r="I385" s="27">
        <f t="shared" si="21"/>
        <v>1.9</v>
      </c>
      <c r="J385" s="28" t="s">
        <v>2572</v>
      </c>
      <c r="K385" s="29">
        <f t="shared" si="22"/>
        <v>5.7</v>
      </c>
      <c r="L385" s="29">
        <f t="shared" si="23"/>
        <v>28.5</v>
      </c>
      <c r="M385" s="30"/>
      <c r="N385" s="42"/>
    </row>
    <row r="386" s="1" customFormat="1" spans="1:14">
      <c r="A386" s="18">
        <v>381</v>
      </c>
      <c r="B386" s="19" t="s">
        <v>3698</v>
      </c>
      <c r="C386" s="19" t="s">
        <v>19</v>
      </c>
      <c r="D386" s="19" t="s">
        <v>3699</v>
      </c>
      <c r="E386" s="20" t="s">
        <v>3700</v>
      </c>
      <c r="F386" s="21"/>
      <c r="G386" s="19">
        <v>2.37</v>
      </c>
      <c r="H386" s="42"/>
      <c r="I386" s="27">
        <f t="shared" si="21"/>
        <v>2.37</v>
      </c>
      <c r="J386" s="28" t="s">
        <v>2572</v>
      </c>
      <c r="K386" s="29">
        <f t="shared" si="22"/>
        <v>7.11</v>
      </c>
      <c r="L386" s="29">
        <f t="shared" si="23"/>
        <v>35.55</v>
      </c>
      <c r="M386" s="30"/>
      <c r="N386" s="42"/>
    </row>
    <row r="387" s="1" customFormat="1" spans="1:14">
      <c r="A387" s="18">
        <v>382</v>
      </c>
      <c r="B387" s="19" t="s">
        <v>3701</v>
      </c>
      <c r="C387" s="19" t="s">
        <v>19</v>
      </c>
      <c r="D387" s="19" t="s">
        <v>3702</v>
      </c>
      <c r="E387" s="20" t="s">
        <v>3703</v>
      </c>
      <c r="F387" s="21"/>
      <c r="G387" s="19">
        <v>2.85</v>
      </c>
      <c r="H387" s="42"/>
      <c r="I387" s="27">
        <f t="shared" si="21"/>
        <v>2.85</v>
      </c>
      <c r="J387" s="28" t="s">
        <v>2572</v>
      </c>
      <c r="K387" s="29">
        <f t="shared" si="22"/>
        <v>8.55</v>
      </c>
      <c r="L387" s="29">
        <f t="shared" si="23"/>
        <v>42.75</v>
      </c>
      <c r="M387" s="30"/>
      <c r="N387" s="42"/>
    </row>
    <row r="388" s="2" customFormat="1" spans="1:14">
      <c r="A388" s="18">
        <v>383</v>
      </c>
      <c r="B388" s="19" t="s">
        <v>3704</v>
      </c>
      <c r="C388" s="19" t="s">
        <v>19</v>
      </c>
      <c r="D388" s="19" t="s">
        <v>3705</v>
      </c>
      <c r="E388" s="20" t="s">
        <v>3706</v>
      </c>
      <c r="F388" s="21"/>
      <c r="G388" s="19">
        <v>2.21</v>
      </c>
      <c r="H388" s="42"/>
      <c r="I388" s="27">
        <f t="shared" si="21"/>
        <v>2.21</v>
      </c>
      <c r="J388" s="28" t="s">
        <v>2572</v>
      </c>
      <c r="K388" s="29">
        <f t="shared" si="22"/>
        <v>6.63</v>
      </c>
      <c r="L388" s="29">
        <f t="shared" si="23"/>
        <v>33.15</v>
      </c>
      <c r="M388" s="30"/>
      <c r="N388" s="43"/>
    </row>
    <row r="389" s="1" customFormat="1" spans="1:14">
      <c r="A389" s="18">
        <v>384</v>
      </c>
      <c r="B389" s="19" t="s">
        <v>3707</v>
      </c>
      <c r="C389" s="19" t="s">
        <v>904</v>
      </c>
      <c r="D389" s="19" t="s">
        <v>3708</v>
      </c>
      <c r="E389" s="20" t="s">
        <v>3709</v>
      </c>
      <c r="F389" s="21"/>
      <c r="G389" s="19">
        <v>2.16</v>
      </c>
      <c r="H389" s="42"/>
      <c r="I389" s="27">
        <f t="shared" si="21"/>
        <v>2.16</v>
      </c>
      <c r="J389" s="28" t="s">
        <v>2572</v>
      </c>
      <c r="K389" s="29">
        <f t="shared" si="22"/>
        <v>6.48</v>
      </c>
      <c r="L389" s="29">
        <f t="shared" si="23"/>
        <v>32.4</v>
      </c>
      <c r="M389" s="30"/>
      <c r="N389" s="42"/>
    </row>
    <row r="390" s="1" customFormat="1" spans="1:14">
      <c r="A390" s="18">
        <v>385</v>
      </c>
      <c r="B390" s="19" t="s">
        <v>3710</v>
      </c>
      <c r="C390" s="19" t="s">
        <v>19</v>
      </c>
      <c r="D390" s="19" t="s">
        <v>3711</v>
      </c>
      <c r="E390" s="20" t="s">
        <v>3712</v>
      </c>
      <c r="F390" s="21"/>
      <c r="G390" s="19">
        <v>3.34</v>
      </c>
      <c r="H390" s="42"/>
      <c r="I390" s="27">
        <f t="shared" si="21"/>
        <v>3.34</v>
      </c>
      <c r="J390" s="28" t="s">
        <v>2572</v>
      </c>
      <c r="K390" s="29">
        <f t="shared" si="22"/>
        <v>10.02</v>
      </c>
      <c r="L390" s="29">
        <f t="shared" si="23"/>
        <v>50.1</v>
      </c>
      <c r="M390" s="30"/>
      <c r="N390" s="42"/>
    </row>
    <row r="391" s="1" customFormat="1" spans="1:14">
      <c r="A391" s="18">
        <v>386</v>
      </c>
      <c r="B391" s="19" t="s">
        <v>3713</v>
      </c>
      <c r="C391" s="19" t="s">
        <v>19</v>
      </c>
      <c r="D391" s="19" t="s">
        <v>3714</v>
      </c>
      <c r="E391" s="20" t="s">
        <v>3715</v>
      </c>
      <c r="F391" s="21"/>
      <c r="G391" s="19">
        <v>3.14</v>
      </c>
      <c r="H391" s="42"/>
      <c r="I391" s="27">
        <f t="shared" si="21"/>
        <v>3.14</v>
      </c>
      <c r="J391" s="28" t="s">
        <v>2572</v>
      </c>
      <c r="K391" s="29">
        <f t="shared" si="22"/>
        <v>9.42</v>
      </c>
      <c r="L391" s="29">
        <f t="shared" si="23"/>
        <v>47.1</v>
      </c>
      <c r="M391" s="30"/>
      <c r="N391" s="42"/>
    </row>
    <row r="392" s="1" customFormat="1" spans="1:14">
      <c r="A392" s="18">
        <v>387</v>
      </c>
      <c r="B392" s="19" t="s">
        <v>3716</v>
      </c>
      <c r="C392" s="19" t="s">
        <v>19</v>
      </c>
      <c r="D392" s="19" t="s">
        <v>3717</v>
      </c>
      <c r="E392" s="20" t="s">
        <v>3718</v>
      </c>
      <c r="F392" s="21"/>
      <c r="G392" s="19">
        <v>1.29</v>
      </c>
      <c r="H392" s="42"/>
      <c r="I392" s="27">
        <f t="shared" si="21"/>
        <v>1.29</v>
      </c>
      <c r="J392" s="28" t="s">
        <v>2572</v>
      </c>
      <c r="K392" s="29">
        <f t="shared" si="22"/>
        <v>3.87</v>
      </c>
      <c r="L392" s="29">
        <f t="shared" si="23"/>
        <v>19.35</v>
      </c>
      <c r="M392" s="30"/>
      <c r="N392" s="42"/>
    </row>
    <row r="393" s="1" customFormat="1" spans="1:14">
      <c r="A393" s="18">
        <v>388</v>
      </c>
      <c r="B393" s="19" t="s">
        <v>3719</v>
      </c>
      <c r="C393" s="19" t="s">
        <v>19</v>
      </c>
      <c r="D393" s="19" t="s">
        <v>3720</v>
      </c>
      <c r="E393" s="20" t="s">
        <v>270</v>
      </c>
      <c r="F393" s="21"/>
      <c r="G393" s="19">
        <v>1.3</v>
      </c>
      <c r="H393" s="42"/>
      <c r="I393" s="27">
        <f t="shared" si="21"/>
        <v>1.3</v>
      </c>
      <c r="J393" s="28" t="s">
        <v>2572</v>
      </c>
      <c r="K393" s="29">
        <f t="shared" si="22"/>
        <v>3.9</v>
      </c>
      <c r="L393" s="29">
        <f t="shared" si="23"/>
        <v>19.5</v>
      </c>
      <c r="M393" s="30"/>
      <c r="N393" s="42"/>
    </row>
    <row r="394" s="1" customFormat="1" spans="1:14">
      <c r="A394" s="18">
        <v>389</v>
      </c>
      <c r="B394" s="19" t="s">
        <v>3721</v>
      </c>
      <c r="C394" s="19" t="s">
        <v>19</v>
      </c>
      <c r="D394" s="19" t="s">
        <v>3722</v>
      </c>
      <c r="E394" s="20" t="s">
        <v>3723</v>
      </c>
      <c r="F394" s="21"/>
      <c r="G394" s="19">
        <v>2.79</v>
      </c>
      <c r="H394" s="42"/>
      <c r="I394" s="27">
        <f t="shared" si="21"/>
        <v>2.79</v>
      </c>
      <c r="J394" s="28" t="s">
        <v>2572</v>
      </c>
      <c r="K394" s="29">
        <f t="shared" si="22"/>
        <v>8.37</v>
      </c>
      <c r="L394" s="29">
        <f t="shared" si="23"/>
        <v>41.85</v>
      </c>
      <c r="M394" s="30"/>
      <c r="N394" s="42"/>
    </row>
    <row r="395" s="1" customFormat="1" spans="1:14">
      <c r="A395" s="18">
        <v>390</v>
      </c>
      <c r="B395" s="19" t="s">
        <v>3724</v>
      </c>
      <c r="C395" s="19" t="s">
        <v>19</v>
      </c>
      <c r="D395" s="19" t="s">
        <v>3725</v>
      </c>
      <c r="E395" s="20" t="s">
        <v>3726</v>
      </c>
      <c r="F395" s="21"/>
      <c r="G395" s="19">
        <v>2.66</v>
      </c>
      <c r="H395" s="42"/>
      <c r="I395" s="27">
        <f t="shared" si="21"/>
        <v>2.66</v>
      </c>
      <c r="J395" s="28" t="s">
        <v>2572</v>
      </c>
      <c r="K395" s="29">
        <f t="shared" si="22"/>
        <v>7.98</v>
      </c>
      <c r="L395" s="29">
        <f t="shared" si="23"/>
        <v>39.9</v>
      </c>
      <c r="M395" s="30"/>
      <c r="N395" s="42"/>
    </row>
    <row r="396" s="1" customFormat="1" spans="1:14">
      <c r="A396" s="18">
        <v>391</v>
      </c>
      <c r="B396" s="19" t="s">
        <v>3727</v>
      </c>
      <c r="C396" s="19" t="s">
        <v>19</v>
      </c>
      <c r="D396" s="19" t="s">
        <v>3728</v>
      </c>
      <c r="E396" s="20" t="s">
        <v>3729</v>
      </c>
      <c r="F396" s="21"/>
      <c r="G396" s="19">
        <v>2.5</v>
      </c>
      <c r="H396" s="42"/>
      <c r="I396" s="27">
        <f t="shared" si="21"/>
        <v>2.5</v>
      </c>
      <c r="J396" s="28" t="s">
        <v>2572</v>
      </c>
      <c r="K396" s="29">
        <f t="shared" si="22"/>
        <v>7.5</v>
      </c>
      <c r="L396" s="29">
        <f t="shared" si="23"/>
        <v>37.5</v>
      </c>
      <c r="M396" s="30"/>
      <c r="N396" s="42"/>
    </row>
    <row r="397" s="1" customFormat="1" spans="1:14">
      <c r="A397" s="18">
        <v>392</v>
      </c>
      <c r="B397" s="19" t="s">
        <v>3730</v>
      </c>
      <c r="C397" s="19" t="s">
        <v>19</v>
      </c>
      <c r="D397" s="19" t="s">
        <v>3731</v>
      </c>
      <c r="E397" s="20" t="s">
        <v>2798</v>
      </c>
      <c r="F397" s="21"/>
      <c r="G397" s="19">
        <v>2.5</v>
      </c>
      <c r="H397" s="42"/>
      <c r="I397" s="27">
        <f t="shared" si="21"/>
        <v>2.5</v>
      </c>
      <c r="J397" s="28" t="s">
        <v>2572</v>
      </c>
      <c r="K397" s="29">
        <f t="shared" si="22"/>
        <v>7.5</v>
      </c>
      <c r="L397" s="29">
        <f t="shared" si="23"/>
        <v>37.5</v>
      </c>
      <c r="M397" s="30"/>
      <c r="N397" s="42"/>
    </row>
    <row r="398" s="1" customFormat="1" spans="1:14">
      <c r="A398" s="18">
        <v>393</v>
      </c>
      <c r="B398" s="19" t="s">
        <v>3732</v>
      </c>
      <c r="C398" s="19" t="s">
        <v>19</v>
      </c>
      <c r="D398" s="19" t="s">
        <v>3733</v>
      </c>
      <c r="E398" s="20" t="s">
        <v>3734</v>
      </c>
      <c r="F398" s="21"/>
      <c r="G398" s="19">
        <v>2.07</v>
      </c>
      <c r="H398" s="42"/>
      <c r="I398" s="27">
        <f t="shared" si="21"/>
        <v>2.07</v>
      </c>
      <c r="J398" s="28" t="s">
        <v>2572</v>
      </c>
      <c r="K398" s="29">
        <f t="shared" si="22"/>
        <v>6.21</v>
      </c>
      <c r="L398" s="29">
        <f t="shared" si="23"/>
        <v>31.05</v>
      </c>
      <c r="M398" s="30"/>
      <c r="N398" s="42"/>
    </row>
    <row r="399" s="1" customFormat="1" spans="1:14">
      <c r="A399" s="18">
        <v>394</v>
      </c>
      <c r="B399" s="19" t="s">
        <v>3735</v>
      </c>
      <c r="C399" s="19" t="s">
        <v>19</v>
      </c>
      <c r="D399" s="19" t="s">
        <v>3736</v>
      </c>
      <c r="E399" s="20" t="s">
        <v>3737</v>
      </c>
      <c r="F399" s="21"/>
      <c r="G399" s="19">
        <v>4.17</v>
      </c>
      <c r="H399" s="42"/>
      <c r="I399" s="27">
        <f t="shared" si="21"/>
        <v>4.17</v>
      </c>
      <c r="J399" s="28" t="s">
        <v>2572</v>
      </c>
      <c r="K399" s="29">
        <f t="shared" si="22"/>
        <v>12.51</v>
      </c>
      <c r="L399" s="29">
        <f t="shared" si="23"/>
        <v>62.55</v>
      </c>
      <c r="M399" s="30"/>
      <c r="N399" s="42"/>
    </row>
    <row r="400" s="1" customFormat="1" spans="1:14">
      <c r="A400" s="18">
        <v>395</v>
      </c>
      <c r="B400" s="19" t="s">
        <v>3738</v>
      </c>
      <c r="C400" s="19" t="s">
        <v>19</v>
      </c>
      <c r="D400" s="19" t="s">
        <v>3739</v>
      </c>
      <c r="E400" s="20" t="s">
        <v>3740</v>
      </c>
      <c r="F400" s="21"/>
      <c r="G400" s="19">
        <v>3.14</v>
      </c>
      <c r="H400" s="42"/>
      <c r="I400" s="27">
        <f t="shared" si="21"/>
        <v>3.14</v>
      </c>
      <c r="J400" s="28" t="s">
        <v>2572</v>
      </c>
      <c r="K400" s="29">
        <f t="shared" si="22"/>
        <v>9.42</v>
      </c>
      <c r="L400" s="29">
        <f t="shared" si="23"/>
        <v>47.1</v>
      </c>
      <c r="M400" s="30"/>
      <c r="N400" s="42"/>
    </row>
    <row r="401" s="1" customFormat="1" spans="1:14">
      <c r="A401" s="18">
        <v>396</v>
      </c>
      <c r="B401" s="19" t="s">
        <v>3741</v>
      </c>
      <c r="C401" s="19" t="s">
        <v>19</v>
      </c>
      <c r="D401" s="19" t="s">
        <v>3742</v>
      </c>
      <c r="E401" s="20" t="s">
        <v>3743</v>
      </c>
      <c r="F401" s="21"/>
      <c r="G401" s="19">
        <v>2.96</v>
      </c>
      <c r="H401" s="42"/>
      <c r="I401" s="27">
        <f t="shared" si="21"/>
        <v>2.96</v>
      </c>
      <c r="J401" s="28" t="s">
        <v>2572</v>
      </c>
      <c r="K401" s="29">
        <f t="shared" si="22"/>
        <v>8.88</v>
      </c>
      <c r="L401" s="29">
        <f t="shared" si="23"/>
        <v>44.4</v>
      </c>
      <c r="M401" s="30"/>
      <c r="N401" s="42"/>
    </row>
    <row r="402" s="1" customFormat="1" spans="1:14">
      <c r="A402" s="18">
        <v>397</v>
      </c>
      <c r="B402" s="19" t="s">
        <v>1848</v>
      </c>
      <c r="C402" s="19" t="s">
        <v>19</v>
      </c>
      <c r="D402" s="19" t="s">
        <v>3744</v>
      </c>
      <c r="E402" s="20" t="s">
        <v>3745</v>
      </c>
      <c r="F402" s="21"/>
      <c r="G402" s="19">
        <v>1.78</v>
      </c>
      <c r="H402" s="42"/>
      <c r="I402" s="27">
        <f t="shared" si="21"/>
        <v>1.78</v>
      </c>
      <c r="J402" s="28" t="s">
        <v>2572</v>
      </c>
      <c r="K402" s="29">
        <f t="shared" si="22"/>
        <v>5.34</v>
      </c>
      <c r="L402" s="29">
        <f t="shared" si="23"/>
        <v>26.7</v>
      </c>
      <c r="M402" s="30"/>
      <c r="N402" s="40"/>
    </row>
    <row r="403" s="1" customFormat="1" spans="1:14">
      <c r="A403" s="18">
        <v>398</v>
      </c>
      <c r="B403" s="19" t="s">
        <v>3746</v>
      </c>
      <c r="C403" s="19" t="s">
        <v>19</v>
      </c>
      <c r="D403" s="19" t="s">
        <v>3747</v>
      </c>
      <c r="E403" s="20" t="s">
        <v>3748</v>
      </c>
      <c r="F403" s="21"/>
      <c r="G403" s="19">
        <v>1.78</v>
      </c>
      <c r="H403" s="42"/>
      <c r="I403" s="27">
        <f t="shared" si="21"/>
        <v>1.78</v>
      </c>
      <c r="J403" s="28" t="s">
        <v>2572</v>
      </c>
      <c r="K403" s="29">
        <f t="shared" si="22"/>
        <v>5.34</v>
      </c>
      <c r="L403" s="29">
        <f t="shared" si="23"/>
        <v>26.7</v>
      </c>
      <c r="M403" s="30"/>
      <c r="N403" s="40"/>
    </row>
    <row r="404" s="1" customFormat="1" spans="1:14">
      <c r="A404" s="18">
        <v>399</v>
      </c>
      <c r="B404" s="19" t="s">
        <v>3749</v>
      </c>
      <c r="C404" s="19" t="s">
        <v>19</v>
      </c>
      <c r="D404" s="19" t="s">
        <v>3750</v>
      </c>
      <c r="E404" s="20" t="s">
        <v>3751</v>
      </c>
      <c r="F404" s="21"/>
      <c r="G404" s="19">
        <v>3.14</v>
      </c>
      <c r="H404" s="42"/>
      <c r="I404" s="27">
        <f t="shared" si="21"/>
        <v>3.14</v>
      </c>
      <c r="J404" s="28" t="s">
        <v>2572</v>
      </c>
      <c r="K404" s="29">
        <f t="shared" si="22"/>
        <v>9.42</v>
      </c>
      <c r="L404" s="29">
        <f t="shared" si="23"/>
        <v>47.1</v>
      </c>
      <c r="M404" s="30"/>
      <c r="N404" s="40"/>
    </row>
    <row r="405" s="1" customFormat="1" spans="1:14">
      <c r="A405" s="18">
        <v>400</v>
      </c>
      <c r="B405" s="19" t="s">
        <v>3752</v>
      </c>
      <c r="C405" s="19" t="s">
        <v>19</v>
      </c>
      <c r="D405" s="19" t="s">
        <v>3753</v>
      </c>
      <c r="E405" s="20" t="s">
        <v>3754</v>
      </c>
      <c r="F405" s="21"/>
      <c r="G405" s="19">
        <v>3.23</v>
      </c>
      <c r="H405" s="42"/>
      <c r="I405" s="27">
        <f t="shared" si="21"/>
        <v>3.23</v>
      </c>
      <c r="J405" s="28" t="s">
        <v>2572</v>
      </c>
      <c r="K405" s="29">
        <f t="shared" si="22"/>
        <v>9.69</v>
      </c>
      <c r="L405" s="29">
        <f t="shared" si="23"/>
        <v>48.45</v>
      </c>
      <c r="M405" s="30"/>
      <c r="N405" s="40"/>
    </row>
    <row r="406" s="1" customFormat="1" spans="1:14">
      <c r="A406" s="18">
        <v>401</v>
      </c>
      <c r="B406" s="19" t="s">
        <v>3755</v>
      </c>
      <c r="C406" s="19" t="s">
        <v>19</v>
      </c>
      <c r="D406" s="19" t="s">
        <v>3756</v>
      </c>
      <c r="E406" s="20" t="s">
        <v>3757</v>
      </c>
      <c r="F406" s="21"/>
      <c r="G406" s="19">
        <v>1.27</v>
      </c>
      <c r="H406" s="42"/>
      <c r="I406" s="27">
        <f t="shared" si="21"/>
        <v>1.27</v>
      </c>
      <c r="J406" s="28" t="s">
        <v>2572</v>
      </c>
      <c r="K406" s="29">
        <f t="shared" si="22"/>
        <v>3.81</v>
      </c>
      <c r="L406" s="29">
        <f t="shared" si="23"/>
        <v>19.05</v>
      </c>
      <c r="M406" s="30"/>
      <c r="N406" s="40"/>
    </row>
    <row r="407" s="1" customFormat="1" spans="1:14">
      <c r="A407" s="18">
        <v>402</v>
      </c>
      <c r="B407" s="19" t="s">
        <v>3758</v>
      </c>
      <c r="C407" s="19" t="s">
        <v>19</v>
      </c>
      <c r="D407" s="19" t="s">
        <v>3759</v>
      </c>
      <c r="E407" s="20" t="s">
        <v>3760</v>
      </c>
      <c r="F407" s="21"/>
      <c r="G407" s="19">
        <v>1.27</v>
      </c>
      <c r="H407" s="42"/>
      <c r="I407" s="27">
        <f t="shared" si="21"/>
        <v>1.27</v>
      </c>
      <c r="J407" s="28" t="s">
        <v>2572</v>
      </c>
      <c r="K407" s="29">
        <f t="shared" si="22"/>
        <v>3.81</v>
      </c>
      <c r="L407" s="29">
        <f t="shared" si="23"/>
        <v>19.05</v>
      </c>
      <c r="M407" s="30"/>
      <c r="N407" s="40"/>
    </row>
    <row r="408" s="1" customFormat="1" spans="1:14">
      <c r="A408" s="18">
        <v>403</v>
      </c>
      <c r="B408" s="19" t="s">
        <v>3761</v>
      </c>
      <c r="C408" s="19" t="s">
        <v>19</v>
      </c>
      <c r="D408" s="19" t="s">
        <v>3762</v>
      </c>
      <c r="E408" s="20" t="s">
        <v>3763</v>
      </c>
      <c r="F408" s="21"/>
      <c r="G408" s="19">
        <v>2.52</v>
      </c>
      <c r="H408" s="42"/>
      <c r="I408" s="27">
        <f t="shared" si="21"/>
        <v>2.52</v>
      </c>
      <c r="J408" s="28" t="s">
        <v>2572</v>
      </c>
      <c r="K408" s="29">
        <f t="shared" si="22"/>
        <v>7.56</v>
      </c>
      <c r="L408" s="29">
        <f t="shared" si="23"/>
        <v>37.8</v>
      </c>
      <c r="M408" s="30"/>
      <c r="N408" s="40"/>
    </row>
    <row r="409" s="1" customFormat="1" spans="1:14">
      <c r="A409" s="18">
        <v>404</v>
      </c>
      <c r="B409" s="19" t="s">
        <v>3764</v>
      </c>
      <c r="C409" s="19" t="s">
        <v>19</v>
      </c>
      <c r="D409" s="19" t="s">
        <v>3765</v>
      </c>
      <c r="E409" s="20" t="s">
        <v>3766</v>
      </c>
      <c r="F409" s="21"/>
      <c r="G409" s="19">
        <v>1.07</v>
      </c>
      <c r="H409" s="42"/>
      <c r="I409" s="27">
        <f t="shared" si="21"/>
        <v>1.07</v>
      </c>
      <c r="J409" s="28" t="s">
        <v>2572</v>
      </c>
      <c r="K409" s="29">
        <f t="shared" si="22"/>
        <v>3.21</v>
      </c>
      <c r="L409" s="29">
        <f t="shared" si="23"/>
        <v>16.05</v>
      </c>
      <c r="M409" s="30"/>
      <c r="N409" s="40"/>
    </row>
    <row r="410" s="1" customFormat="1" spans="1:14">
      <c r="A410" s="18">
        <v>405</v>
      </c>
      <c r="B410" s="19" t="s">
        <v>3767</v>
      </c>
      <c r="C410" s="19" t="s">
        <v>19</v>
      </c>
      <c r="D410" s="19" t="s">
        <v>3768</v>
      </c>
      <c r="E410" s="20" t="s">
        <v>3769</v>
      </c>
      <c r="F410" s="21"/>
      <c r="G410" s="19">
        <v>1.87</v>
      </c>
      <c r="H410" s="42"/>
      <c r="I410" s="27">
        <f t="shared" si="21"/>
        <v>1.87</v>
      </c>
      <c r="J410" s="28" t="s">
        <v>2572</v>
      </c>
      <c r="K410" s="29">
        <f t="shared" si="22"/>
        <v>5.61</v>
      </c>
      <c r="L410" s="29">
        <f t="shared" si="23"/>
        <v>28.05</v>
      </c>
      <c r="M410" s="30"/>
      <c r="N410" s="40"/>
    </row>
    <row r="411" s="1" customFormat="1" spans="1:14">
      <c r="A411" s="18">
        <v>406</v>
      </c>
      <c r="B411" s="19" t="s">
        <v>3770</v>
      </c>
      <c r="C411" s="19" t="s">
        <v>19</v>
      </c>
      <c r="D411" s="19" t="s">
        <v>3771</v>
      </c>
      <c r="E411" s="20" t="s">
        <v>3772</v>
      </c>
      <c r="F411" s="21"/>
      <c r="G411" s="19">
        <v>1.27</v>
      </c>
      <c r="H411" s="42"/>
      <c r="I411" s="27">
        <f t="shared" si="21"/>
        <v>1.27</v>
      </c>
      <c r="J411" s="28" t="s">
        <v>2572</v>
      </c>
      <c r="K411" s="29">
        <f t="shared" si="22"/>
        <v>3.81</v>
      </c>
      <c r="L411" s="29">
        <f t="shared" si="23"/>
        <v>19.05</v>
      </c>
      <c r="M411" s="30"/>
      <c r="N411" s="40"/>
    </row>
    <row r="412" spans="1:14">
      <c r="A412" s="18">
        <v>407</v>
      </c>
      <c r="B412" s="19" t="s">
        <v>3773</v>
      </c>
      <c r="C412" s="19" t="s">
        <v>19</v>
      </c>
      <c r="D412" s="19" t="s">
        <v>3774</v>
      </c>
      <c r="E412" s="67" t="s">
        <v>3775</v>
      </c>
      <c r="F412" s="68"/>
      <c r="G412" s="19">
        <v>2.84</v>
      </c>
      <c r="H412" s="42"/>
      <c r="I412" s="27">
        <f t="shared" si="21"/>
        <v>2.84</v>
      </c>
      <c r="J412" s="28" t="s">
        <v>2572</v>
      </c>
      <c r="K412" s="29">
        <f t="shared" si="22"/>
        <v>8.52</v>
      </c>
      <c r="L412" s="29">
        <f t="shared" si="23"/>
        <v>42.6</v>
      </c>
      <c r="M412" s="30"/>
      <c r="N412" s="42"/>
    </row>
    <row r="413" spans="1:14">
      <c r="A413" s="18" t="s">
        <v>17</v>
      </c>
      <c r="B413" s="68"/>
      <c r="C413" s="68" t="s">
        <v>179</v>
      </c>
      <c r="D413" s="33" t="s">
        <v>180</v>
      </c>
      <c r="E413" s="33" t="s">
        <v>181</v>
      </c>
      <c r="F413" s="68"/>
      <c r="G413" s="42">
        <f t="shared" ref="G413:L413" si="24">SUM(G6:G412)</f>
        <v>937.82</v>
      </c>
      <c r="H413" s="42"/>
      <c r="I413" s="42">
        <f t="shared" si="24"/>
        <v>937.82</v>
      </c>
      <c r="J413" s="42"/>
      <c r="K413" s="42">
        <f t="shared" si="24"/>
        <v>2813.46</v>
      </c>
      <c r="L413" s="42">
        <f t="shared" si="24"/>
        <v>14067.3</v>
      </c>
      <c r="M413" s="22"/>
      <c r="N413" s="42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882"/>
  <sheetViews>
    <sheetView zoomScaleSheetLayoutView="60" topLeftCell="A6" workbookViewId="0">
      <selection activeCell="O20" sqref="O20"/>
    </sheetView>
  </sheetViews>
  <sheetFormatPr defaultColWidth="9" defaultRowHeight="13.5"/>
  <cols>
    <col min="1" max="1" width="5" style="1" customWidth="1"/>
    <col min="2" max="2" width="9" style="1"/>
    <col min="3" max="3" width="20.25" style="34" customWidth="1"/>
    <col min="4" max="4" width="20.25" style="3" customWidth="1"/>
    <col min="5" max="5" width="12.1083333333333" style="3" customWidth="1"/>
    <col min="6" max="6" width="5.625" style="1" customWidth="1"/>
    <col min="7" max="7" width="7.88333333333333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3333333333333" style="5" customWidth="1"/>
    <col min="14" max="14" width="8.125" style="4" customWidth="1"/>
    <col min="15" max="16384" width="9" style="1"/>
  </cols>
  <sheetData>
    <row r="1" spans="1:14">
      <c r="A1" s="6"/>
      <c r="B1" s="6"/>
      <c r="C1" s="35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3776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11"/>
      <c r="K3" s="11"/>
      <c r="L3" s="11"/>
      <c r="M3" s="23" t="s">
        <v>2</v>
      </c>
      <c r="N3" s="23"/>
    </row>
    <row r="4" customHeight="1" spans="1:14">
      <c r="A4" s="12" t="s">
        <v>3</v>
      </c>
      <c r="B4" s="12" t="s">
        <v>4</v>
      </c>
      <c r="C4" s="36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37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18">
        <v>1</v>
      </c>
      <c r="B6" s="19" t="s">
        <v>3777</v>
      </c>
      <c r="C6" s="19" t="s">
        <v>19</v>
      </c>
      <c r="D6" s="19" t="s">
        <v>3778</v>
      </c>
      <c r="E6" s="20" t="s">
        <v>3779</v>
      </c>
      <c r="F6" s="21"/>
      <c r="G6" s="19">
        <v>2.68</v>
      </c>
      <c r="H6" s="22"/>
      <c r="I6" s="27">
        <f t="shared" ref="I6:I21" si="0">G6</f>
        <v>2.68</v>
      </c>
      <c r="J6" s="28" t="s">
        <v>3780</v>
      </c>
      <c r="K6" s="29">
        <f t="shared" ref="K6:K21" si="1">I6*3</f>
        <v>8.04</v>
      </c>
      <c r="L6" s="29">
        <f t="shared" ref="L6:L21" si="2">I6*15</f>
        <v>40.2</v>
      </c>
      <c r="M6" s="30"/>
      <c r="N6" s="29"/>
    </row>
    <row r="7" s="1" customFormat="1" spans="1:14">
      <c r="A7" s="18">
        <v>2</v>
      </c>
      <c r="B7" s="19" t="s">
        <v>3781</v>
      </c>
      <c r="C7" s="19" t="s">
        <v>19</v>
      </c>
      <c r="D7" s="19" t="s">
        <v>3782</v>
      </c>
      <c r="E7" s="20" t="s">
        <v>3783</v>
      </c>
      <c r="F7" s="21"/>
      <c r="G7" s="19">
        <v>4.16</v>
      </c>
      <c r="H7" s="22"/>
      <c r="I7" s="27">
        <f t="shared" si="0"/>
        <v>4.16</v>
      </c>
      <c r="J7" s="28" t="s">
        <v>3780</v>
      </c>
      <c r="K7" s="29">
        <f t="shared" si="1"/>
        <v>12.48</v>
      </c>
      <c r="L7" s="29">
        <f t="shared" si="2"/>
        <v>62.4</v>
      </c>
      <c r="M7" s="30"/>
      <c r="N7" s="29"/>
    </row>
    <row r="8" s="1" customFormat="1" spans="1:14">
      <c r="A8" s="18">
        <v>3</v>
      </c>
      <c r="B8" s="19" t="s">
        <v>3784</v>
      </c>
      <c r="C8" s="19" t="s">
        <v>19</v>
      </c>
      <c r="D8" s="19" t="s">
        <v>3785</v>
      </c>
      <c r="E8" s="20" t="s">
        <v>3786</v>
      </c>
      <c r="F8" s="21"/>
      <c r="G8" s="19">
        <v>1.04</v>
      </c>
      <c r="H8" s="22"/>
      <c r="I8" s="27">
        <f t="shared" si="0"/>
        <v>1.04</v>
      </c>
      <c r="J8" s="28" t="s">
        <v>3780</v>
      </c>
      <c r="K8" s="29">
        <f t="shared" si="1"/>
        <v>3.12</v>
      </c>
      <c r="L8" s="29">
        <f t="shared" si="2"/>
        <v>15.6</v>
      </c>
      <c r="M8" s="30"/>
      <c r="N8" s="29"/>
    </row>
    <row r="9" spans="1:14">
      <c r="A9" s="18">
        <v>4</v>
      </c>
      <c r="B9" s="19" t="s">
        <v>3787</v>
      </c>
      <c r="C9" s="19" t="s">
        <v>19</v>
      </c>
      <c r="D9" s="19" t="s">
        <v>3788</v>
      </c>
      <c r="E9" s="20" t="s">
        <v>3789</v>
      </c>
      <c r="F9" s="21"/>
      <c r="G9" s="19">
        <v>1.33</v>
      </c>
      <c r="H9" s="22"/>
      <c r="I9" s="27">
        <f t="shared" si="0"/>
        <v>1.33</v>
      </c>
      <c r="J9" s="28" t="s">
        <v>3780</v>
      </c>
      <c r="K9" s="29">
        <f t="shared" si="1"/>
        <v>3.99</v>
      </c>
      <c r="L9" s="29">
        <f t="shared" si="2"/>
        <v>19.95</v>
      </c>
      <c r="M9" s="30"/>
      <c r="N9" s="29"/>
    </row>
    <row r="10" spans="1:14">
      <c r="A10" s="18">
        <v>5</v>
      </c>
      <c r="B10" s="19" t="s">
        <v>3790</v>
      </c>
      <c r="C10" s="19" t="s">
        <v>19</v>
      </c>
      <c r="D10" s="19" t="s">
        <v>3791</v>
      </c>
      <c r="E10" s="20" t="s">
        <v>3792</v>
      </c>
      <c r="F10" s="21"/>
      <c r="G10" s="19">
        <v>1.78</v>
      </c>
      <c r="H10" s="22"/>
      <c r="I10" s="27">
        <f t="shared" si="0"/>
        <v>1.78</v>
      </c>
      <c r="J10" s="28" t="s">
        <v>3780</v>
      </c>
      <c r="K10" s="29">
        <f t="shared" si="1"/>
        <v>5.34</v>
      </c>
      <c r="L10" s="29">
        <f t="shared" si="2"/>
        <v>26.7</v>
      </c>
      <c r="M10" s="30"/>
      <c r="N10" s="29"/>
    </row>
    <row r="11" spans="1:14">
      <c r="A11" s="18">
        <v>6</v>
      </c>
      <c r="B11" s="19" t="s">
        <v>3793</v>
      </c>
      <c r="C11" s="19" t="s">
        <v>19</v>
      </c>
      <c r="D11" s="19" t="s">
        <v>3794</v>
      </c>
      <c r="E11" s="20" t="s">
        <v>3795</v>
      </c>
      <c r="F11" s="21"/>
      <c r="G11" s="19">
        <v>2.52</v>
      </c>
      <c r="H11" s="22"/>
      <c r="I11" s="27">
        <f t="shared" si="0"/>
        <v>2.52</v>
      </c>
      <c r="J11" s="28" t="s">
        <v>3780</v>
      </c>
      <c r="K11" s="29">
        <f t="shared" si="1"/>
        <v>7.56</v>
      </c>
      <c r="L11" s="29">
        <f t="shared" si="2"/>
        <v>37.8</v>
      </c>
      <c r="M11" s="30"/>
      <c r="N11" s="29"/>
    </row>
    <row r="12" spans="1:14">
      <c r="A12" s="18">
        <v>7</v>
      </c>
      <c r="B12" s="19" t="s">
        <v>3796</v>
      </c>
      <c r="C12" s="19" t="s">
        <v>19</v>
      </c>
      <c r="D12" s="19" t="s">
        <v>3797</v>
      </c>
      <c r="E12" s="20" t="s">
        <v>3798</v>
      </c>
      <c r="F12" s="21"/>
      <c r="G12" s="19">
        <v>1.11</v>
      </c>
      <c r="H12" s="22"/>
      <c r="I12" s="27">
        <f t="shared" si="0"/>
        <v>1.11</v>
      </c>
      <c r="J12" s="28" t="s">
        <v>3780</v>
      </c>
      <c r="K12" s="29">
        <f t="shared" si="1"/>
        <v>3.33</v>
      </c>
      <c r="L12" s="29">
        <f t="shared" si="2"/>
        <v>16.65</v>
      </c>
      <c r="M12" s="30"/>
      <c r="N12" s="29"/>
    </row>
    <row r="13" spans="1:14">
      <c r="A13" s="18">
        <v>8</v>
      </c>
      <c r="B13" s="19" t="s">
        <v>3799</v>
      </c>
      <c r="C13" s="19" t="s">
        <v>19</v>
      </c>
      <c r="D13" s="19" t="s">
        <v>3800</v>
      </c>
      <c r="E13" s="20" t="s">
        <v>3801</v>
      </c>
      <c r="F13" s="21"/>
      <c r="G13" s="19">
        <v>1.33</v>
      </c>
      <c r="H13" s="22"/>
      <c r="I13" s="27">
        <f t="shared" si="0"/>
        <v>1.33</v>
      </c>
      <c r="J13" s="28" t="s">
        <v>3780</v>
      </c>
      <c r="K13" s="29">
        <f t="shared" si="1"/>
        <v>3.99</v>
      </c>
      <c r="L13" s="29">
        <f t="shared" si="2"/>
        <v>19.95</v>
      </c>
      <c r="M13" s="30"/>
      <c r="N13" s="29"/>
    </row>
    <row r="14" spans="1:14">
      <c r="A14" s="18">
        <v>9</v>
      </c>
      <c r="B14" s="19" t="s">
        <v>3802</v>
      </c>
      <c r="C14" s="19" t="s">
        <v>19</v>
      </c>
      <c r="D14" s="19" t="s">
        <v>3803</v>
      </c>
      <c r="E14" s="20" t="s">
        <v>3804</v>
      </c>
      <c r="F14" s="21"/>
      <c r="G14" s="19">
        <v>1.33</v>
      </c>
      <c r="H14" s="22"/>
      <c r="I14" s="27">
        <f t="shared" si="0"/>
        <v>1.33</v>
      </c>
      <c r="J14" s="28" t="s">
        <v>3780</v>
      </c>
      <c r="K14" s="29">
        <f t="shared" si="1"/>
        <v>3.99</v>
      </c>
      <c r="L14" s="29">
        <f t="shared" si="2"/>
        <v>19.95</v>
      </c>
      <c r="M14" s="30"/>
      <c r="N14" s="29"/>
    </row>
    <row r="15" spans="1:14">
      <c r="A15" s="18">
        <v>10</v>
      </c>
      <c r="B15" s="19" t="s">
        <v>3805</v>
      </c>
      <c r="C15" s="19" t="s">
        <v>19</v>
      </c>
      <c r="D15" s="19" t="s">
        <v>3806</v>
      </c>
      <c r="E15" s="20" t="s">
        <v>1364</v>
      </c>
      <c r="F15" s="21"/>
      <c r="G15" s="19">
        <v>0.89</v>
      </c>
      <c r="H15" s="22"/>
      <c r="I15" s="27">
        <f t="shared" si="0"/>
        <v>0.89</v>
      </c>
      <c r="J15" s="28" t="s">
        <v>3780</v>
      </c>
      <c r="K15" s="29">
        <f t="shared" si="1"/>
        <v>2.67</v>
      </c>
      <c r="L15" s="29">
        <f t="shared" si="2"/>
        <v>13.35</v>
      </c>
      <c r="M15" s="30"/>
      <c r="N15" s="29"/>
    </row>
    <row r="16" spans="1:14">
      <c r="A16" s="18">
        <v>11</v>
      </c>
      <c r="B16" s="19" t="s">
        <v>3807</v>
      </c>
      <c r="C16" s="19" t="s">
        <v>19</v>
      </c>
      <c r="D16" s="19" t="s">
        <v>3808</v>
      </c>
      <c r="E16" s="20" t="s">
        <v>3809</v>
      </c>
      <c r="F16" s="21"/>
      <c r="G16" s="19">
        <v>2.23</v>
      </c>
      <c r="H16" s="22"/>
      <c r="I16" s="27">
        <f t="shared" si="0"/>
        <v>2.23</v>
      </c>
      <c r="J16" s="28" t="s">
        <v>3780</v>
      </c>
      <c r="K16" s="29">
        <f t="shared" si="1"/>
        <v>6.69</v>
      </c>
      <c r="L16" s="29">
        <f t="shared" si="2"/>
        <v>33.45</v>
      </c>
      <c r="M16" s="30"/>
      <c r="N16" s="29"/>
    </row>
    <row r="17" spans="1:14">
      <c r="A17" s="18">
        <v>12</v>
      </c>
      <c r="B17" s="19" t="s">
        <v>3810</v>
      </c>
      <c r="C17" s="19" t="s">
        <v>19</v>
      </c>
      <c r="D17" s="19" t="s">
        <v>3811</v>
      </c>
      <c r="E17" s="20" t="s">
        <v>3812</v>
      </c>
      <c r="F17" s="21"/>
      <c r="G17" s="19">
        <v>0.89</v>
      </c>
      <c r="H17" s="22"/>
      <c r="I17" s="27">
        <f t="shared" si="0"/>
        <v>0.89</v>
      </c>
      <c r="J17" s="28" t="s">
        <v>3780</v>
      </c>
      <c r="K17" s="29">
        <f t="shared" si="1"/>
        <v>2.67</v>
      </c>
      <c r="L17" s="29">
        <f t="shared" si="2"/>
        <v>13.35</v>
      </c>
      <c r="M17" s="30"/>
      <c r="N17" s="29"/>
    </row>
    <row r="18" spans="1:14">
      <c r="A18" s="18">
        <v>13</v>
      </c>
      <c r="B18" s="19" t="s">
        <v>3813</v>
      </c>
      <c r="C18" s="19" t="s">
        <v>19</v>
      </c>
      <c r="D18" s="19" t="s">
        <v>3814</v>
      </c>
      <c r="E18" s="20" t="s">
        <v>3815</v>
      </c>
      <c r="F18" s="21"/>
      <c r="G18" s="19">
        <v>1.78</v>
      </c>
      <c r="H18" s="22"/>
      <c r="I18" s="27">
        <f t="shared" si="0"/>
        <v>1.78</v>
      </c>
      <c r="J18" s="28" t="s">
        <v>3780</v>
      </c>
      <c r="K18" s="29">
        <f t="shared" si="1"/>
        <v>5.34</v>
      </c>
      <c r="L18" s="29">
        <f t="shared" si="2"/>
        <v>26.7</v>
      </c>
      <c r="M18" s="30"/>
      <c r="N18" s="29"/>
    </row>
    <row r="19" spans="1:14">
      <c r="A19" s="18">
        <v>14</v>
      </c>
      <c r="B19" s="19" t="s">
        <v>3816</v>
      </c>
      <c r="C19" s="19" t="s">
        <v>19</v>
      </c>
      <c r="D19" s="19" t="s">
        <v>3817</v>
      </c>
      <c r="E19" s="20" t="s">
        <v>3818</v>
      </c>
      <c r="F19" s="21"/>
      <c r="G19" s="19">
        <v>1.33</v>
      </c>
      <c r="H19" s="22"/>
      <c r="I19" s="27">
        <f t="shared" si="0"/>
        <v>1.33</v>
      </c>
      <c r="J19" s="28" t="s">
        <v>3780</v>
      </c>
      <c r="K19" s="29">
        <f t="shared" si="1"/>
        <v>3.99</v>
      </c>
      <c r="L19" s="29">
        <f t="shared" si="2"/>
        <v>19.95</v>
      </c>
      <c r="M19" s="30"/>
      <c r="N19" s="29"/>
    </row>
    <row r="20" spans="1:14">
      <c r="A20" s="18">
        <v>15</v>
      </c>
      <c r="B20" s="19" t="s">
        <v>3819</v>
      </c>
      <c r="C20" s="19" t="s">
        <v>19</v>
      </c>
      <c r="D20" s="19" t="s">
        <v>3820</v>
      </c>
      <c r="E20" s="20" t="s">
        <v>3821</v>
      </c>
      <c r="F20" s="21"/>
      <c r="G20" s="19">
        <v>1.33</v>
      </c>
      <c r="H20" s="22"/>
      <c r="I20" s="27">
        <f t="shared" si="0"/>
        <v>1.33</v>
      </c>
      <c r="J20" s="28" t="s">
        <v>3780</v>
      </c>
      <c r="K20" s="29">
        <f t="shared" si="1"/>
        <v>3.99</v>
      </c>
      <c r="L20" s="29">
        <f t="shared" si="2"/>
        <v>19.95</v>
      </c>
      <c r="M20" s="30"/>
      <c r="N20" s="29"/>
    </row>
    <row r="21" spans="1:14">
      <c r="A21" s="18">
        <v>16</v>
      </c>
      <c r="B21" s="19" t="s">
        <v>3822</v>
      </c>
      <c r="C21" s="19" t="s">
        <v>19</v>
      </c>
      <c r="D21" s="19" t="s">
        <v>3823</v>
      </c>
      <c r="E21" s="20" t="s">
        <v>3824</v>
      </c>
      <c r="F21" s="21"/>
      <c r="G21" s="19">
        <v>1.78</v>
      </c>
      <c r="H21" s="22"/>
      <c r="I21" s="27">
        <f t="shared" si="0"/>
        <v>1.78</v>
      </c>
      <c r="J21" s="28" t="s">
        <v>3780</v>
      </c>
      <c r="K21" s="29">
        <f t="shared" si="1"/>
        <v>5.34</v>
      </c>
      <c r="L21" s="29">
        <f t="shared" si="2"/>
        <v>26.7</v>
      </c>
      <c r="M21" s="30"/>
      <c r="N21" s="29"/>
    </row>
    <row r="22" spans="1:14">
      <c r="A22" s="18">
        <v>17</v>
      </c>
      <c r="B22" s="19" t="s">
        <v>3825</v>
      </c>
      <c r="C22" s="19" t="s">
        <v>19</v>
      </c>
      <c r="D22" s="19" t="s">
        <v>3826</v>
      </c>
      <c r="E22" s="20" t="s">
        <v>3827</v>
      </c>
      <c r="F22" s="21"/>
      <c r="G22" s="19">
        <v>0.89</v>
      </c>
      <c r="H22" s="22"/>
      <c r="I22" s="27">
        <f t="shared" ref="I22:I39" si="3">G22</f>
        <v>0.89</v>
      </c>
      <c r="J22" s="28" t="s">
        <v>3780</v>
      </c>
      <c r="K22" s="29">
        <f t="shared" ref="K22:K39" si="4">I22*3</f>
        <v>2.67</v>
      </c>
      <c r="L22" s="29">
        <f t="shared" ref="L22:L39" si="5">I22*15</f>
        <v>13.35</v>
      </c>
      <c r="M22" s="30"/>
      <c r="N22" s="29"/>
    </row>
    <row r="23" spans="1:14">
      <c r="A23" s="18">
        <v>18</v>
      </c>
      <c r="B23" s="19" t="s">
        <v>3828</v>
      </c>
      <c r="C23" s="19" t="s">
        <v>19</v>
      </c>
      <c r="D23" s="19" t="s">
        <v>3829</v>
      </c>
      <c r="E23" s="20" t="s">
        <v>3830</v>
      </c>
      <c r="F23" s="21"/>
      <c r="G23" s="19">
        <v>0.89</v>
      </c>
      <c r="H23" s="22"/>
      <c r="I23" s="27">
        <f t="shared" si="3"/>
        <v>0.89</v>
      </c>
      <c r="J23" s="28" t="s">
        <v>3780</v>
      </c>
      <c r="K23" s="29">
        <f t="shared" si="4"/>
        <v>2.67</v>
      </c>
      <c r="L23" s="29">
        <f t="shared" si="5"/>
        <v>13.35</v>
      </c>
      <c r="M23" s="30"/>
      <c r="N23" s="29"/>
    </row>
    <row r="24" spans="1:14">
      <c r="A24" s="18">
        <v>19</v>
      </c>
      <c r="B24" s="19" t="s">
        <v>3831</v>
      </c>
      <c r="C24" s="19" t="s">
        <v>19</v>
      </c>
      <c r="D24" s="19" t="s">
        <v>3832</v>
      </c>
      <c r="E24" s="20" t="s">
        <v>3833</v>
      </c>
      <c r="F24" s="21"/>
      <c r="G24" s="19">
        <v>0.89</v>
      </c>
      <c r="H24" s="22"/>
      <c r="I24" s="27">
        <f t="shared" si="3"/>
        <v>0.89</v>
      </c>
      <c r="J24" s="28" t="s">
        <v>3780</v>
      </c>
      <c r="K24" s="29">
        <f t="shared" si="4"/>
        <v>2.67</v>
      </c>
      <c r="L24" s="29">
        <f t="shared" si="5"/>
        <v>13.35</v>
      </c>
      <c r="M24" s="30"/>
      <c r="N24" s="29"/>
    </row>
    <row r="25" spans="1:14">
      <c r="A25" s="18">
        <v>20</v>
      </c>
      <c r="B25" s="19" t="s">
        <v>3834</v>
      </c>
      <c r="C25" s="19" t="s">
        <v>19</v>
      </c>
      <c r="D25" s="19" t="s">
        <v>3835</v>
      </c>
      <c r="E25" s="20" t="s">
        <v>3836</v>
      </c>
      <c r="F25" s="21"/>
      <c r="G25" s="19">
        <v>1.11</v>
      </c>
      <c r="H25" s="22"/>
      <c r="I25" s="27">
        <f t="shared" si="3"/>
        <v>1.11</v>
      </c>
      <c r="J25" s="28" t="s">
        <v>3780</v>
      </c>
      <c r="K25" s="29">
        <f t="shared" si="4"/>
        <v>3.33</v>
      </c>
      <c r="L25" s="29">
        <f t="shared" si="5"/>
        <v>16.65</v>
      </c>
      <c r="M25" s="30"/>
      <c r="N25" s="29"/>
    </row>
    <row r="26" spans="1:14">
      <c r="A26" s="18">
        <v>21</v>
      </c>
      <c r="B26" s="19" t="s">
        <v>3837</v>
      </c>
      <c r="C26" s="19" t="s">
        <v>19</v>
      </c>
      <c r="D26" s="19" t="s">
        <v>3838</v>
      </c>
      <c r="E26" s="20" t="s">
        <v>3839</v>
      </c>
      <c r="F26" s="21"/>
      <c r="G26" s="19">
        <v>2.68</v>
      </c>
      <c r="H26" s="22"/>
      <c r="I26" s="27">
        <f t="shared" si="3"/>
        <v>2.68</v>
      </c>
      <c r="J26" s="28" t="s">
        <v>3780</v>
      </c>
      <c r="K26" s="29">
        <f t="shared" si="4"/>
        <v>8.04</v>
      </c>
      <c r="L26" s="29">
        <f t="shared" si="5"/>
        <v>40.2</v>
      </c>
      <c r="M26" s="30"/>
      <c r="N26" s="29"/>
    </row>
    <row r="27" spans="1:14">
      <c r="A27" s="18">
        <v>22</v>
      </c>
      <c r="B27" s="19" t="s">
        <v>3840</v>
      </c>
      <c r="C27" s="19" t="s">
        <v>19</v>
      </c>
      <c r="D27" s="19" t="s">
        <v>3841</v>
      </c>
      <c r="E27" s="20" t="s">
        <v>3842</v>
      </c>
      <c r="F27" s="21"/>
      <c r="G27" s="19">
        <v>2.23</v>
      </c>
      <c r="H27" s="22"/>
      <c r="I27" s="27">
        <f t="shared" si="3"/>
        <v>2.23</v>
      </c>
      <c r="J27" s="28" t="s">
        <v>3780</v>
      </c>
      <c r="K27" s="29">
        <f t="shared" si="4"/>
        <v>6.69</v>
      </c>
      <c r="L27" s="29">
        <f t="shared" si="5"/>
        <v>33.45</v>
      </c>
      <c r="M27" s="30"/>
      <c r="N27" s="29"/>
    </row>
    <row r="28" spans="1:14">
      <c r="A28" s="18">
        <v>23</v>
      </c>
      <c r="B28" s="19" t="s">
        <v>3843</v>
      </c>
      <c r="C28" s="19" t="s">
        <v>19</v>
      </c>
      <c r="D28" s="19" t="s">
        <v>3844</v>
      </c>
      <c r="E28" s="20" t="s">
        <v>3845</v>
      </c>
      <c r="F28" s="21"/>
      <c r="G28" s="19">
        <v>1.11</v>
      </c>
      <c r="H28" s="22"/>
      <c r="I28" s="27">
        <f t="shared" si="3"/>
        <v>1.11</v>
      </c>
      <c r="J28" s="28" t="s">
        <v>3780</v>
      </c>
      <c r="K28" s="29">
        <f t="shared" si="4"/>
        <v>3.33</v>
      </c>
      <c r="L28" s="29">
        <f t="shared" si="5"/>
        <v>16.65</v>
      </c>
      <c r="M28" s="30"/>
      <c r="N28" s="29"/>
    </row>
    <row r="29" spans="1:14">
      <c r="A29" s="18">
        <v>24</v>
      </c>
      <c r="B29" s="19" t="s">
        <v>3846</v>
      </c>
      <c r="C29" s="19" t="s">
        <v>19</v>
      </c>
      <c r="D29" s="19" t="s">
        <v>3847</v>
      </c>
      <c r="E29" s="20" t="s">
        <v>3848</v>
      </c>
      <c r="F29" s="21"/>
      <c r="G29" s="19">
        <v>2.01</v>
      </c>
      <c r="H29" s="22"/>
      <c r="I29" s="27">
        <f t="shared" si="3"/>
        <v>2.01</v>
      </c>
      <c r="J29" s="28" t="s">
        <v>3780</v>
      </c>
      <c r="K29" s="29">
        <f t="shared" si="4"/>
        <v>6.03</v>
      </c>
      <c r="L29" s="29">
        <f t="shared" si="5"/>
        <v>30.15</v>
      </c>
      <c r="M29" s="30"/>
      <c r="N29" s="29"/>
    </row>
    <row r="30" spans="1:14">
      <c r="A30" s="18">
        <v>25</v>
      </c>
      <c r="B30" s="19" t="s">
        <v>3849</v>
      </c>
      <c r="C30" s="19" t="s">
        <v>19</v>
      </c>
      <c r="D30" s="19" t="s">
        <v>3850</v>
      </c>
      <c r="E30" s="20" t="s">
        <v>3851</v>
      </c>
      <c r="F30" s="21"/>
      <c r="G30" s="19">
        <v>1.18</v>
      </c>
      <c r="H30" s="22"/>
      <c r="I30" s="27">
        <f t="shared" si="3"/>
        <v>1.18</v>
      </c>
      <c r="J30" s="28" t="s">
        <v>3780</v>
      </c>
      <c r="K30" s="29">
        <f t="shared" si="4"/>
        <v>3.54</v>
      </c>
      <c r="L30" s="29">
        <f t="shared" si="5"/>
        <v>17.7</v>
      </c>
      <c r="M30" s="30"/>
      <c r="N30" s="29"/>
    </row>
    <row r="31" spans="1:14">
      <c r="A31" s="18">
        <v>26</v>
      </c>
      <c r="B31" s="19" t="s">
        <v>3852</v>
      </c>
      <c r="C31" s="19" t="s">
        <v>19</v>
      </c>
      <c r="D31" s="19" t="s">
        <v>3853</v>
      </c>
      <c r="E31" s="20" t="s">
        <v>3854</v>
      </c>
      <c r="F31" s="21"/>
      <c r="G31" s="19">
        <v>1.33</v>
      </c>
      <c r="H31" s="22"/>
      <c r="I31" s="27">
        <f t="shared" si="3"/>
        <v>1.33</v>
      </c>
      <c r="J31" s="28" t="s">
        <v>3780</v>
      </c>
      <c r="K31" s="29">
        <f t="shared" si="4"/>
        <v>3.99</v>
      </c>
      <c r="L31" s="29">
        <f t="shared" si="5"/>
        <v>19.95</v>
      </c>
      <c r="M31" s="30"/>
      <c r="N31" s="29"/>
    </row>
    <row r="32" spans="1:14">
      <c r="A32" s="18">
        <v>27</v>
      </c>
      <c r="B32" s="19" t="s">
        <v>3855</v>
      </c>
      <c r="C32" s="19" t="s">
        <v>19</v>
      </c>
      <c r="D32" s="19" t="s">
        <v>3856</v>
      </c>
      <c r="E32" s="20" t="s">
        <v>3857</v>
      </c>
      <c r="F32" s="21"/>
      <c r="G32" s="19">
        <v>1.23</v>
      </c>
      <c r="H32" s="22"/>
      <c r="I32" s="27">
        <f t="shared" si="3"/>
        <v>1.23</v>
      </c>
      <c r="J32" s="28" t="s">
        <v>3780</v>
      </c>
      <c r="K32" s="29">
        <f t="shared" si="4"/>
        <v>3.69</v>
      </c>
      <c r="L32" s="29">
        <f t="shared" si="5"/>
        <v>18.45</v>
      </c>
      <c r="M32" s="30"/>
      <c r="N32" s="29"/>
    </row>
    <row r="33" spans="1:14">
      <c r="A33" s="18">
        <v>28</v>
      </c>
      <c r="B33" s="19" t="s">
        <v>3858</v>
      </c>
      <c r="C33" s="19" t="s">
        <v>19</v>
      </c>
      <c r="D33" s="19" t="s">
        <v>3859</v>
      </c>
      <c r="E33" s="20" t="s">
        <v>3860</v>
      </c>
      <c r="F33" s="21"/>
      <c r="G33" s="19">
        <v>1.23</v>
      </c>
      <c r="H33" s="22"/>
      <c r="I33" s="27">
        <f t="shared" si="3"/>
        <v>1.23</v>
      </c>
      <c r="J33" s="28" t="s">
        <v>3780</v>
      </c>
      <c r="K33" s="29">
        <f t="shared" si="4"/>
        <v>3.69</v>
      </c>
      <c r="L33" s="29">
        <f t="shared" si="5"/>
        <v>18.45</v>
      </c>
      <c r="M33" s="30"/>
      <c r="N33" s="29"/>
    </row>
    <row r="34" spans="1:14">
      <c r="A34" s="18">
        <v>29</v>
      </c>
      <c r="B34" s="19" t="s">
        <v>3861</v>
      </c>
      <c r="C34" s="19" t="s">
        <v>19</v>
      </c>
      <c r="D34" s="19" t="s">
        <v>3862</v>
      </c>
      <c r="E34" s="20" t="s">
        <v>3863</v>
      </c>
      <c r="F34" s="21"/>
      <c r="G34" s="19">
        <v>1.33</v>
      </c>
      <c r="H34" s="22"/>
      <c r="I34" s="27">
        <f t="shared" si="3"/>
        <v>1.33</v>
      </c>
      <c r="J34" s="28" t="s">
        <v>3780</v>
      </c>
      <c r="K34" s="29">
        <f t="shared" si="4"/>
        <v>3.99</v>
      </c>
      <c r="L34" s="29">
        <f t="shared" si="5"/>
        <v>19.95</v>
      </c>
      <c r="M34" s="30"/>
      <c r="N34" s="29"/>
    </row>
    <row r="35" spans="1:14">
      <c r="A35" s="18">
        <v>30</v>
      </c>
      <c r="B35" s="19" t="s">
        <v>3864</v>
      </c>
      <c r="C35" s="19" t="s">
        <v>19</v>
      </c>
      <c r="D35" s="19" t="s">
        <v>3865</v>
      </c>
      <c r="E35" s="20" t="s">
        <v>3866</v>
      </c>
      <c r="F35" s="21"/>
      <c r="G35" s="19">
        <v>2.01</v>
      </c>
      <c r="H35" s="22"/>
      <c r="I35" s="27">
        <f t="shared" si="3"/>
        <v>2.01</v>
      </c>
      <c r="J35" s="28" t="s">
        <v>3780</v>
      </c>
      <c r="K35" s="29">
        <f t="shared" si="4"/>
        <v>6.03</v>
      </c>
      <c r="L35" s="29">
        <f t="shared" si="5"/>
        <v>30.15</v>
      </c>
      <c r="M35" s="30"/>
      <c r="N35" s="29"/>
    </row>
    <row r="36" spans="1:14">
      <c r="A36" s="18">
        <v>31</v>
      </c>
      <c r="B36" s="19" t="s">
        <v>3867</v>
      </c>
      <c r="C36" s="19" t="s">
        <v>19</v>
      </c>
      <c r="D36" s="19" t="s">
        <v>3868</v>
      </c>
      <c r="E36" s="20" t="s">
        <v>3869</v>
      </c>
      <c r="F36" s="21"/>
      <c r="G36" s="19">
        <v>1.56</v>
      </c>
      <c r="H36" s="22"/>
      <c r="I36" s="27">
        <f t="shared" si="3"/>
        <v>1.56</v>
      </c>
      <c r="J36" s="28" t="s">
        <v>3780</v>
      </c>
      <c r="K36" s="29">
        <f t="shared" si="4"/>
        <v>4.68</v>
      </c>
      <c r="L36" s="29">
        <f t="shared" si="5"/>
        <v>23.4</v>
      </c>
      <c r="M36" s="30"/>
      <c r="N36" s="29"/>
    </row>
    <row r="37" spans="1:14">
      <c r="A37" s="18">
        <v>32</v>
      </c>
      <c r="B37" s="19" t="s">
        <v>3870</v>
      </c>
      <c r="C37" s="19" t="s">
        <v>3871</v>
      </c>
      <c r="D37" s="19" t="s">
        <v>3872</v>
      </c>
      <c r="E37" s="20" t="s">
        <v>3873</v>
      </c>
      <c r="F37" s="21"/>
      <c r="G37" s="19">
        <v>2.23</v>
      </c>
      <c r="H37" s="22"/>
      <c r="I37" s="27">
        <f t="shared" si="3"/>
        <v>2.23</v>
      </c>
      <c r="J37" s="28" t="s">
        <v>3780</v>
      </c>
      <c r="K37" s="29">
        <f t="shared" si="4"/>
        <v>6.69</v>
      </c>
      <c r="L37" s="29">
        <f t="shared" si="5"/>
        <v>33.45</v>
      </c>
      <c r="M37" s="30"/>
      <c r="N37" s="29"/>
    </row>
    <row r="38" spans="1:14">
      <c r="A38" s="18">
        <v>33</v>
      </c>
      <c r="B38" s="19" t="s">
        <v>3874</v>
      </c>
      <c r="C38" s="19" t="s">
        <v>19</v>
      </c>
      <c r="D38" s="19" t="s">
        <v>3875</v>
      </c>
      <c r="E38" s="20" t="s">
        <v>3876</v>
      </c>
      <c r="F38" s="21"/>
      <c r="G38" s="19">
        <v>1.33</v>
      </c>
      <c r="H38" s="22"/>
      <c r="I38" s="27">
        <f t="shared" si="3"/>
        <v>1.33</v>
      </c>
      <c r="J38" s="28" t="s">
        <v>3780</v>
      </c>
      <c r="K38" s="29">
        <f t="shared" si="4"/>
        <v>3.99</v>
      </c>
      <c r="L38" s="29">
        <f t="shared" si="5"/>
        <v>19.95</v>
      </c>
      <c r="M38" s="30"/>
      <c r="N38" s="29"/>
    </row>
    <row r="39" spans="1:14">
      <c r="A39" s="18">
        <v>34</v>
      </c>
      <c r="B39" s="19" t="s">
        <v>3877</v>
      </c>
      <c r="C39" s="19" t="s">
        <v>19</v>
      </c>
      <c r="D39" s="19" t="s">
        <v>3878</v>
      </c>
      <c r="E39" s="20" t="s">
        <v>3879</v>
      </c>
      <c r="F39" s="21"/>
      <c r="G39" s="19">
        <v>0.89</v>
      </c>
      <c r="H39" s="22"/>
      <c r="I39" s="27">
        <f t="shared" si="3"/>
        <v>0.89</v>
      </c>
      <c r="J39" s="28" t="s">
        <v>3780</v>
      </c>
      <c r="K39" s="29">
        <f t="shared" si="4"/>
        <v>2.67</v>
      </c>
      <c r="L39" s="29">
        <f t="shared" si="5"/>
        <v>13.35</v>
      </c>
      <c r="M39" s="30"/>
      <c r="N39" s="29"/>
    </row>
    <row r="40" spans="1:14">
      <c r="A40" s="18">
        <v>35</v>
      </c>
      <c r="B40" s="19" t="s">
        <v>3880</v>
      </c>
      <c r="C40" s="19" t="s">
        <v>19</v>
      </c>
      <c r="D40" s="19" t="s">
        <v>3881</v>
      </c>
      <c r="E40" s="20" t="s">
        <v>3882</v>
      </c>
      <c r="F40" s="21"/>
      <c r="G40" s="19">
        <v>4.01</v>
      </c>
      <c r="H40" s="22"/>
      <c r="I40" s="27">
        <f t="shared" ref="I40:I140" si="6">G40</f>
        <v>4.01</v>
      </c>
      <c r="J40" s="28" t="s">
        <v>3780</v>
      </c>
      <c r="K40" s="29">
        <f t="shared" ref="K40:K140" si="7">I40*3</f>
        <v>12.03</v>
      </c>
      <c r="L40" s="29">
        <f t="shared" ref="L40:L140" si="8">I40*15</f>
        <v>60.15</v>
      </c>
      <c r="M40" s="30"/>
      <c r="N40" s="29"/>
    </row>
    <row r="41" spans="1:14">
      <c r="A41" s="18">
        <v>36</v>
      </c>
      <c r="B41" s="19" t="s">
        <v>3883</v>
      </c>
      <c r="C41" s="19" t="s">
        <v>1120</v>
      </c>
      <c r="D41" s="19" t="s">
        <v>3884</v>
      </c>
      <c r="E41" s="20" t="s">
        <v>3885</v>
      </c>
      <c r="F41" s="21"/>
      <c r="G41" s="19">
        <v>1.65</v>
      </c>
      <c r="H41" s="22"/>
      <c r="I41" s="27">
        <f t="shared" si="6"/>
        <v>1.65</v>
      </c>
      <c r="J41" s="28" t="s">
        <v>3780</v>
      </c>
      <c r="K41" s="29">
        <f t="shared" si="7"/>
        <v>4.95</v>
      </c>
      <c r="L41" s="29">
        <f t="shared" si="8"/>
        <v>24.75</v>
      </c>
      <c r="M41" s="30"/>
      <c r="N41" s="29"/>
    </row>
    <row r="42" spans="1:14">
      <c r="A42" s="18">
        <v>37</v>
      </c>
      <c r="B42" s="19" t="s">
        <v>3886</v>
      </c>
      <c r="C42" s="19" t="s">
        <v>19</v>
      </c>
      <c r="D42" s="19" t="s">
        <v>3887</v>
      </c>
      <c r="E42" s="20" t="s">
        <v>3888</v>
      </c>
      <c r="F42" s="21"/>
      <c r="G42" s="19">
        <v>3.12</v>
      </c>
      <c r="H42" s="22"/>
      <c r="I42" s="27">
        <f t="shared" si="6"/>
        <v>3.12</v>
      </c>
      <c r="J42" s="28" t="s">
        <v>3780</v>
      </c>
      <c r="K42" s="29">
        <f t="shared" si="7"/>
        <v>9.36</v>
      </c>
      <c r="L42" s="29">
        <f t="shared" si="8"/>
        <v>46.8</v>
      </c>
      <c r="M42" s="30"/>
      <c r="N42" s="29"/>
    </row>
    <row r="43" spans="1:14">
      <c r="A43" s="18">
        <v>38</v>
      </c>
      <c r="B43" s="19" t="s">
        <v>3889</v>
      </c>
      <c r="C43" s="19" t="s">
        <v>19</v>
      </c>
      <c r="D43" s="19" t="s">
        <v>3890</v>
      </c>
      <c r="E43" s="20" t="s">
        <v>3891</v>
      </c>
      <c r="F43" s="21"/>
      <c r="G43" s="19">
        <v>3.12</v>
      </c>
      <c r="H43" s="22"/>
      <c r="I43" s="27">
        <f t="shared" si="6"/>
        <v>3.12</v>
      </c>
      <c r="J43" s="28" t="s">
        <v>3780</v>
      </c>
      <c r="K43" s="29">
        <f t="shared" si="7"/>
        <v>9.36</v>
      </c>
      <c r="L43" s="29">
        <f t="shared" si="8"/>
        <v>46.8</v>
      </c>
      <c r="M43" s="30"/>
      <c r="N43" s="29"/>
    </row>
    <row r="44" spans="1:14">
      <c r="A44" s="18">
        <v>39</v>
      </c>
      <c r="B44" s="19" t="s">
        <v>3892</v>
      </c>
      <c r="C44" s="19" t="s">
        <v>19</v>
      </c>
      <c r="D44" s="19" t="s">
        <v>3893</v>
      </c>
      <c r="E44" s="20" t="s">
        <v>3894</v>
      </c>
      <c r="F44" s="21"/>
      <c r="G44" s="19">
        <v>0.89</v>
      </c>
      <c r="H44" s="22"/>
      <c r="I44" s="27">
        <f t="shared" si="6"/>
        <v>0.89</v>
      </c>
      <c r="J44" s="28" t="s">
        <v>3780</v>
      </c>
      <c r="K44" s="29">
        <f t="shared" si="7"/>
        <v>2.67</v>
      </c>
      <c r="L44" s="29">
        <f t="shared" si="8"/>
        <v>13.35</v>
      </c>
      <c r="M44" s="30"/>
      <c r="N44" s="29"/>
    </row>
    <row r="45" spans="1:14">
      <c r="A45" s="18">
        <v>40</v>
      </c>
      <c r="B45" s="19" t="s">
        <v>3895</v>
      </c>
      <c r="C45" s="19" t="s">
        <v>19</v>
      </c>
      <c r="D45" s="19" t="s">
        <v>3896</v>
      </c>
      <c r="E45" s="20" t="s">
        <v>3897</v>
      </c>
      <c r="F45" s="21"/>
      <c r="G45" s="19">
        <v>0.89</v>
      </c>
      <c r="H45" s="22"/>
      <c r="I45" s="27">
        <f t="shared" si="6"/>
        <v>0.89</v>
      </c>
      <c r="J45" s="28" t="s">
        <v>3780</v>
      </c>
      <c r="K45" s="29">
        <f t="shared" si="7"/>
        <v>2.67</v>
      </c>
      <c r="L45" s="29">
        <f t="shared" si="8"/>
        <v>13.35</v>
      </c>
      <c r="M45" s="30"/>
      <c r="N45" s="29"/>
    </row>
    <row r="46" spans="1:14">
      <c r="A46" s="18">
        <v>41</v>
      </c>
      <c r="B46" s="19" t="s">
        <v>3898</v>
      </c>
      <c r="C46" s="19" t="s">
        <v>19</v>
      </c>
      <c r="D46" s="19" t="s">
        <v>3899</v>
      </c>
      <c r="E46" s="20" t="s">
        <v>3900</v>
      </c>
      <c r="F46" s="21"/>
      <c r="G46" s="19">
        <v>1.78</v>
      </c>
      <c r="H46" s="22"/>
      <c r="I46" s="27">
        <f t="shared" si="6"/>
        <v>1.78</v>
      </c>
      <c r="J46" s="28" t="s">
        <v>3780</v>
      </c>
      <c r="K46" s="29">
        <f t="shared" si="7"/>
        <v>5.34</v>
      </c>
      <c r="L46" s="29">
        <f t="shared" si="8"/>
        <v>26.7</v>
      </c>
      <c r="M46" s="30"/>
      <c r="N46" s="29"/>
    </row>
    <row r="47" spans="1:14">
      <c r="A47" s="18">
        <v>42</v>
      </c>
      <c r="B47" s="19" t="s">
        <v>3901</v>
      </c>
      <c r="C47" s="19" t="s">
        <v>19</v>
      </c>
      <c r="D47" s="19" t="s">
        <v>3902</v>
      </c>
      <c r="E47" s="20" t="s">
        <v>3903</v>
      </c>
      <c r="F47" s="52"/>
      <c r="G47" s="19">
        <v>2.23</v>
      </c>
      <c r="H47" s="22"/>
      <c r="I47" s="27">
        <f t="shared" si="6"/>
        <v>2.23</v>
      </c>
      <c r="J47" s="28" t="s">
        <v>3780</v>
      </c>
      <c r="K47" s="29">
        <f t="shared" si="7"/>
        <v>6.69</v>
      </c>
      <c r="L47" s="29">
        <f t="shared" si="8"/>
        <v>33.45</v>
      </c>
      <c r="M47" s="30"/>
      <c r="N47" s="29"/>
    </row>
    <row r="48" spans="1:14">
      <c r="A48" s="18">
        <v>43</v>
      </c>
      <c r="B48" s="19" t="s">
        <v>3904</v>
      </c>
      <c r="C48" s="19" t="s">
        <v>19</v>
      </c>
      <c r="D48" s="19" t="s">
        <v>3905</v>
      </c>
      <c r="E48" s="20" t="s">
        <v>3906</v>
      </c>
      <c r="F48" s="21"/>
      <c r="G48" s="19">
        <v>0.89</v>
      </c>
      <c r="H48" s="22"/>
      <c r="I48" s="27">
        <f t="shared" si="6"/>
        <v>0.89</v>
      </c>
      <c r="J48" s="28" t="s">
        <v>3780</v>
      </c>
      <c r="K48" s="29">
        <f t="shared" si="7"/>
        <v>2.67</v>
      </c>
      <c r="L48" s="29">
        <f t="shared" si="8"/>
        <v>13.35</v>
      </c>
      <c r="M48" s="30"/>
      <c r="N48" s="29"/>
    </row>
    <row r="49" spans="1:14">
      <c r="A49" s="18">
        <v>44</v>
      </c>
      <c r="B49" s="19" t="s">
        <v>3907</v>
      </c>
      <c r="C49" s="19" t="s">
        <v>19</v>
      </c>
      <c r="D49" s="19" t="s">
        <v>3908</v>
      </c>
      <c r="E49" s="20" t="s">
        <v>3909</v>
      </c>
      <c r="F49" s="21"/>
      <c r="G49" s="19">
        <v>1.33</v>
      </c>
      <c r="H49" s="22"/>
      <c r="I49" s="27">
        <f t="shared" si="6"/>
        <v>1.33</v>
      </c>
      <c r="J49" s="28" t="s">
        <v>3780</v>
      </c>
      <c r="K49" s="29">
        <f t="shared" si="7"/>
        <v>3.99</v>
      </c>
      <c r="L49" s="29">
        <f t="shared" si="8"/>
        <v>19.95</v>
      </c>
      <c r="M49" s="30"/>
      <c r="N49" s="29"/>
    </row>
    <row r="50" spans="1:14">
      <c r="A50" s="18">
        <v>45</v>
      </c>
      <c r="B50" s="19" t="s">
        <v>3910</v>
      </c>
      <c r="C50" s="19" t="s">
        <v>19</v>
      </c>
      <c r="D50" s="19" t="s">
        <v>3911</v>
      </c>
      <c r="E50" s="20" t="s">
        <v>3912</v>
      </c>
      <c r="F50" s="21"/>
      <c r="G50" s="19">
        <v>0.73</v>
      </c>
      <c r="H50" s="22"/>
      <c r="I50" s="27">
        <f t="shared" si="6"/>
        <v>0.73</v>
      </c>
      <c r="J50" s="28" t="s">
        <v>3780</v>
      </c>
      <c r="K50" s="29">
        <f t="shared" si="7"/>
        <v>2.19</v>
      </c>
      <c r="L50" s="29">
        <f t="shared" si="8"/>
        <v>10.95</v>
      </c>
      <c r="M50" s="30"/>
      <c r="N50" s="29"/>
    </row>
    <row r="51" spans="1:14">
      <c r="A51" s="18">
        <v>46</v>
      </c>
      <c r="B51" s="19" t="s">
        <v>3913</v>
      </c>
      <c r="C51" s="19" t="s">
        <v>19</v>
      </c>
      <c r="D51" s="19" t="s">
        <v>3914</v>
      </c>
      <c r="E51" s="20" t="s">
        <v>3915</v>
      </c>
      <c r="F51" s="21"/>
      <c r="G51" s="19">
        <v>0.73</v>
      </c>
      <c r="H51" s="22"/>
      <c r="I51" s="27">
        <f t="shared" si="6"/>
        <v>0.73</v>
      </c>
      <c r="J51" s="28" t="s">
        <v>3780</v>
      </c>
      <c r="K51" s="29">
        <f t="shared" si="7"/>
        <v>2.19</v>
      </c>
      <c r="L51" s="29">
        <f t="shared" si="8"/>
        <v>10.95</v>
      </c>
      <c r="M51" s="30"/>
      <c r="N51" s="29"/>
    </row>
    <row r="52" spans="1:14">
      <c r="A52" s="18">
        <v>47</v>
      </c>
      <c r="B52" s="19" t="s">
        <v>3916</v>
      </c>
      <c r="C52" s="19" t="s">
        <v>19</v>
      </c>
      <c r="D52" s="19" t="s">
        <v>3917</v>
      </c>
      <c r="E52" s="20" t="s">
        <v>3918</v>
      </c>
      <c r="F52" s="21"/>
      <c r="G52" s="19">
        <v>0.75</v>
      </c>
      <c r="H52" s="22"/>
      <c r="I52" s="27">
        <f t="shared" si="6"/>
        <v>0.75</v>
      </c>
      <c r="J52" s="28" t="s">
        <v>3780</v>
      </c>
      <c r="K52" s="29">
        <f t="shared" si="7"/>
        <v>2.25</v>
      </c>
      <c r="L52" s="29">
        <f t="shared" si="8"/>
        <v>11.25</v>
      </c>
      <c r="M52" s="30"/>
      <c r="N52" s="29"/>
    </row>
    <row r="53" spans="1:14">
      <c r="A53" s="18">
        <v>48</v>
      </c>
      <c r="B53" s="19" t="s">
        <v>3919</v>
      </c>
      <c r="C53" s="19" t="s">
        <v>19</v>
      </c>
      <c r="D53" s="19" t="s">
        <v>3920</v>
      </c>
      <c r="E53" s="20" t="s">
        <v>3921</v>
      </c>
      <c r="F53" s="21"/>
      <c r="G53" s="19">
        <v>1.78</v>
      </c>
      <c r="H53" s="22"/>
      <c r="I53" s="27">
        <f t="shared" si="6"/>
        <v>1.78</v>
      </c>
      <c r="J53" s="28" t="s">
        <v>3780</v>
      </c>
      <c r="K53" s="29">
        <f t="shared" si="7"/>
        <v>5.34</v>
      </c>
      <c r="L53" s="29">
        <f t="shared" si="8"/>
        <v>26.7</v>
      </c>
      <c r="M53" s="30"/>
      <c r="N53" s="29"/>
    </row>
    <row r="54" spans="1:14">
      <c r="A54" s="18">
        <v>49</v>
      </c>
      <c r="B54" s="19" t="s">
        <v>3922</v>
      </c>
      <c r="C54" s="19" t="s">
        <v>19</v>
      </c>
      <c r="D54" s="19" t="s">
        <v>3923</v>
      </c>
      <c r="E54" s="20" t="s">
        <v>3924</v>
      </c>
      <c r="F54" s="21"/>
      <c r="G54" s="19">
        <v>1.78</v>
      </c>
      <c r="H54" s="22"/>
      <c r="I54" s="27">
        <f t="shared" si="6"/>
        <v>1.78</v>
      </c>
      <c r="J54" s="28" t="s">
        <v>3780</v>
      </c>
      <c r="K54" s="29">
        <f t="shared" si="7"/>
        <v>5.34</v>
      </c>
      <c r="L54" s="29">
        <f t="shared" si="8"/>
        <v>26.7</v>
      </c>
      <c r="M54" s="30"/>
      <c r="N54" s="29"/>
    </row>
    <row r="55" spans="1:14">
      <c r="A55" s="18">
        <v>50</v>
      </c>
      <c r="B55" s="19" t="s">
        <v>3925</v>
      </c>
      <c r="C55" s="19" t="s">
        <v>19</v>
      </c>
      <c r="D55" s="19" t="s">
        <v>3926</v>
      </c>
      <c r="E55" s="20" t="s">
        <v>3927</v>
      </c>
      <c r="F55" s="21"/>
      <c r="G55" s="19">
        <v>1.45</v>
      </c>
      <c r="H55" s="22"/>
      <c r="I55" s="27">
        <f t="shared" si="6"/>
        <v>1.45</v>
      </c>
      <c r="J55" s="28" t="s">
        <v>3780</v>
      </c>
      <c r="K55" s="29">
        <f t="shared" si="7"/>
        <v>4.35</v>
      </c>
      <c r="L55" s="29">
        <f t="shared" si="8"/>
        <v>21.75</v>
      </c>
      <c r="M55" s="30"/>
      <c r="N55" s="29"/>
    </row>
    <row r="56" spans="1:14">
      <c r="A56" s="18">
        <v>51</v>
      </c>
      <c r="B56" s="19" t="s">
        <v>3928</v>
      </c>
      <c r="C56" s="19" t="s">
        <v>19</v>
      </c>
      <c r="D56" s="19" t="s">
        <v>3929</v>
      </c>
      <c r="E56" s="20" t="s">
        <v>3930</v>
      </c>
      <c r="F56" s="21"/>
      <c r="G56" s="19">
        <v>1.33</v>
      </c>
      <c r="H56" s="22"/>
      <c r="I56" s="27">
        <f t="shared" si="6"/>
        <v>1.33</v>
      </c>
      <c r="J56" s="28" t="s">
        <v>3780</v>
      </c>
      <c r="K56" s="29">
        <f t="shared" si="7"/>
        <v>3.99</v>
      </c>
      <c r="L56" s="29">
        <f t="shared" si="8"/>
        <v>19.95</v>
      </c>
      <c r="M56" s="30"/>
      <c r="N56" s="29"/>
    </row>
    <row r="57" spans="1:14">
      <c r="A57" s="18">
        <v>52</v>
      </c>
      <c r="B57" s="19" t="s">
        <v>3931</v>
      </c>
      <c r="C57" s="19" t="s">
        <v>19</v>
      </c>
      <c r="D57" s="19" t="s">
        <v>3932</v>
      </c>
      <c r="E57" s="20" t="s">
        <v>3933</v>
      </c>
      <c r="F57" s="21"/>
      <c r="G57" s="19">
        <v>0.76</v>
      </c>
      <c r="H57" s="22"/>
      <c r="I57" s="27">
        <f t="shared" si="6"/>
        <v>0.76</v>
      </c>
      <c r="J57" s="28" t="s">
        <v>3780</v>
      </c>
      <c r="K57" s="29">
        <f t="shared" si="7"/>
        <v>2.28</v>
      </c>
      <c r="L57" s="29">
        <f t="shared" si="8"/>
        <v>11.4</v>
      </c>
      <c r="M57" s="30"/>
      <c r="N57" s="29"/>
    </row>
    <row r="58" spans="1:14">
      <c r="A58" s="18">
        <v>53</v>
      </c>
      <c r="B58" s="19" t="s">
        <v>3934</v>
      </c>
      <c r="C58" s="19" t="s">
        <v>19</v>
      </c>
      <c r="D58" s="19" t="s">
        <v>3935</v>
      </c>
      <c r="E58" s="20" t="s">
        <v>3936</v>
      </c>
      <c r="F58" s="21"/>
      <c r="G58" s="19">
        <v>3.25</v>
      </c>
      <c r="H58" s="22"/>
      <c r="I58" s="27">
        <f t="shared" si="6"/>
        <v>3.25</v>
      </c>
      <c r="J58" s="28" t="s">
        <v>3780</v>
      </c>
      <c r="K58" s="29">
        <f t="shared" si="7"/>
        <v>9.75</v>
      </c>
      <c r="L58" s="29">
        <f t="shared" si="8"/>
        <v>48.75</v>
      </c>
      <c r="M58" s="30"/>
      <c r="N58" s="29"/>
    </row>
    <row r="59" spans="1:14">
      <c r="A59" s="18">
        <v>54</v>
      </c>
      <c r="B59" s="19" t="s">
        <v>3937</v>
      </c>
      <c r="C59" s="19" t="s">
        <v>19</v>
      </c>
      <c r="D59" s="19" t="s">
        <v>3938</v>
      </c>
      <c r="E59" s="20" t="s">
        <v>3939</v>
      </c>
      <c r="F59" s="21"/>
      <c r="G59" s="19">
        <v>0.82</v>
      </c>
      <c r="H59" s="22"/>
      <c r="I59" s="27">
        <f t="shared" si="6"/>
        <v>0.82</v>
      </c>
      <c r="J59" s="28" t="s">
        <v>3780</v>
      </c>
      <c r="K59" s="29">
        <f t="shared" si="7"/>
        <v>2.46</v>
      </c>
      <c r="L59" s="29">
        <f t="shared" si="8"/>
        <v>12.3</v>
      </c>
      <c r="M59" s="30"/>
      <c r="N59" s="29"/>
    </row>
    <row r="60" spans="1:14">
      <c r="A60" s="18">
        <v>55</v>
      </c>
      <c r="B60" s="19" t="s">
        <v>3940</v>
      </c>
      <c r="C60" s="19" t="s">
        <v>19</v>
      </c>
      <c r="D60" s="19" t="s">
        <v>3941</v>
      </c>
      <c r="E60" s="20" t="s">
        <v>3942</v>
      </c>
      <c r="F60" s="21"/>
      <c r="G60" s="19">
        <v>2.23</v>
      </c>
      <c r="H60" s="22"/>
      <c r="I60" s="27">
        <f t="shared" si="6"/>
        <v>2.23</v>
      </c>
      <c r="J60" s="28" t="s">
        <v>3780</v>
      </c>
      <c r="K60" s="29">
        <f t="shared" si="7"/>
        <v>6.69</v>
      </c>
      <c r="L60" s="29">
        <f t="shared" si="8"/>
        <v>33.45</v>
      </c>
      <c r="M60" s="30"/>
      <c r="N60" s="22"/>
    </row>
    <row r="61" spans="1:14">
      <c r="A61" s="18">
        <v>56</v>
      </c>
      <c r="B61" s="19" t="s">
        <v>3943</v>
      </c>
      <c r="C61" s="19" t="s">
        <v>19</v>
      </c>
      <c r="D61" s="19" t="s">
        <v>3944</v>
      </c>
      <c r="E61" s="20" t="s">
        <v>3945</v>
      </c>
      <c r="F61" s="21"/>
      <c r="G61" s="19">
        <v>0.76</v>
      </c>
      <c r="H61" s="22"/>
      <c r="I61" s="27">
        <f t="shared" si="6"/>
        <v>0.76</v>
      </c>
      <c r="J61" s="28" t="s">
        <v>3780</v>
      </c>
      <c r="K61" s="29">
        <f t="shared" si="7"/>
        <v>2.28</v>
      </c>
      <c r="L61" s="29">
        <f t="shared" si="8"/>
        <v>11.4</v>
      </c>
      <c r="M61" s="30"/>
      <c r="N61" s="22"/>
    </row>
    <row r="62" spans="1:14">
      <c r="A62" s="18">
        <v>57</v>
      </c>
      <c r="B62" s="19" t="s">
        <v>3946</v>
      </c>
      <c r="C62" s="19" t="s">
        <v>19</v>
      </c>
      <c r="D62" s="19" t="s">
        <v>3947</v>
      </c>
      <c r="E62" s="20" t="s">
        <v>3948</v>
      </c>
      <c r="F62" s="21"/>
      <c r="G62" s="19">
        <v>0.76</v>
      </c>
      <c r="H62" s="22"/>
      <c r="I62" s="27">
        <f t="shared" si="6"/>
        <v>0.76</v>
      </c>
      <c r="J62" s="28" t="s">
        <v>3780</v>
      </c>
      <c r="K62" s="29">
        <f t="shared" si="7"/>
        <v>2.28</v>
      </c>
      <c r="L62" s="29">
        <f t="shared" si="8"/>
        <v>11.4</v>
      </c>
      <c r="M62" s="30"/>
      <c r="N62" s="22"/>
    </row>
    <row r="63" spans="1:14">
      <c r="A63" s="18">
        <v>58</v>
      </c>
      <c r="B63" s="19" t="s">
        <v>3949</v>
      </c>
      <c r="C63" s="19" t="s">
        <v>19</v>
      </c>
      <c r="D63" s="19" t="s">
        <v>3950</v>
      </c>
      <c r="E63" s="20" t="s">
        <v>3951</v>
      </c>
      <c r="F63" s="21"/>
      <c r="G63" s="19">
        <v>0.76</v>
      </c>
      <c r="H63" s="22"/>
      <c r="I63" s="27">
        <f t="shared" si="6"/>
        <v>0.76</v>
      </c>
      <c r="J63" s="28" t="s">
        <v>3780</v>
      </c>
      <c r="K63" s="29">
        <f t="shared" si="7"/>
        <v>2.28</v>
      </c>
      <c r="L63" s="29">
        <f t="shared" si="8"/>
        <v>11.4</v>
      </c>
      <c r="M63" s="30"/>
      <c r="N63" s="22"/>
    </row>
    <row r="64" spans="1:14">
      <c r="A64" s="18">
        <v>59</v>
      </c>
      <c r="B64" s="19" t="s">
        <v>3952</v>
      </c>
      <c r="C64" s="19" t="s">
        <v>19</v>
      </c>
      <c r="D64" s="19" t="s">
        <v>3953</v>
      </c>
      <c r="E64" s="20" t="s">
        <v>3954</v>
      </c>
      <c r="F64" s="21"/>
      <c r="G64" s="19">
        <v>0.76</v>
      </c>
      <c r="H64" s="22"/>
      <c r="I64" s="27">
        <f t="shared" si="6"/>
        <v>0.76</v>
      </c>
      <c r="J64" s="28" t="s">
        <v>3780</v>
      </c>
      <c r="K64" s="29">
        <f t="shared" si="7"/>
        <v>2.28</v>
      </c>
      <c r="L64" s="29">
        <f t="shared" si="8"/>
        <v>11.4</v>
      </c>
      <c r="M64" s="30"/>
      <c r="N64" s="22"/>
    </row>
    <row r="65" spans="1:14">
      <c r="A65" s="18">
        <v>60</v>
      </c>
      <c r="B65" s="19" t="s">
        <v>3955</v>
      </c>
      <c r="C65" s="19" t="s">
        <v>19</v>
      </c>
      <c r="D65" s="19" t="s">
        <v>3956</v>
      </c>
      <c r="E65" s="20" t="s">
        <v>3957</v>
      </c>
      <c r="F65" s="21"/>
      <c r="G65" s="19">
        <v>0.88</v>
      </c>
      <c r="H65" s="22"/>
      <c r="I65" s="27">
        <f t="shared" si="6"/>
        <v>0.88</v>
      </c>
      <c r="J65" s="28" t="s">
        <v>3780</v>
      </c>
      <c r="K65" s="29">
        <f t="shared" si="7"/>
        <v>2.64</v>
      </c>
      <c r="L65" s="29">
        <f t="shared" si="8"/>
        <v>13.2</v>
      </c>
      <c r="M65" s="30"/>
      <c r="N65" s="22"/>
    </row>
    <row r="66" spans="1:14">
      <c r="A66" s="18">
        <v>61</v>
      </c>
      <c r="B66" s="19" t="s">
        <v>3958</v>
      </c>
      <c r="C66" s="19" t="s">
        <v>19</v>
      </c>
      <c r="D66" s="19" t="s">
        <v>3959</v>
      </c>
      <c r="E66" s="20" t="s">
        <v>3960</v>
      </c>
      <c r="F66" s="21"/>
      <c r="G66" s="19">
        <v>1.34</v>
      </c>
      <c r="H66" s="22"/>
      <c r="I66" s="27">
        <f t="shared" si="6"/>
        <v>1.34</v>
      </c>
      <c r="J66" s="28" t="s">
        <v>3780</v>
      </c>
      <c r="K66" s="29">
        <f t="shared" si="7"/>
        <v>4.02</v>
      </c>
      <c r="L66" s="29">
        <f t="shared" si="8"/>
        <v>20.1</v>
      </c>
      <c r="M66" s="30"/>
      <c r="N66" s="22"/>
    </row>
    <row r="67" spans="1:14">
      <c r="A67" s="18">
        <v>62</v>
      </c>
      <c r="B67" s="19" t="s">
        <v>3961</v>
      </c>
      <c r="C67" s="19" t="s">
        <v>19</v>
      </c>
      <c r="D67" s="19" t="s">
        <v>3962</v>
      </c>
      <c r="E67" s="20" t="s">
        <v>3963</v>
      </c>
      <c r="F67" s="21"/>
      <c r="G67" s="19">
        <v>1.77</v>
      </c>
      <c r="H67" s="22"/>
      <c r="I67" s="27">
        <f t="shared" si="6"/>
        <v>1.77</v>
      </c>
      <c r="J67" s="28" t="s">
        <v>3780</v>
      </c>
      <c r="K67" s="29">
        <f t="shared" si="7"/>
        <v>5.31</v>
      </c>
      <c r="L67" s="29">
        <f t="shared" si="8"/>
        <v>26.55</v>
      </c>
      <c r="M67" s="30"/>
      <c r="N67" s="22"/>
    </row>
    <row r="68" spans="1:14">
      <c r="A68" s="18">
        <v>63</v>
      </c>
      <c r="B68" s="19" t="s">
        <v>3964</v>
      </c>
      <c r="C68" s="19" t="s">
        <v>19</v>
      </c>
      <c r="D68" s="19" t="s">
        <v>3965</v>
      </c>
      <c r="E68" s="20" t="s">
        <v>3966</v>
      </c>
      <c r="F68" s="21"/>
      <c r="G68" s="19">
        <v>0.88</v>
      </c>
      <c r="H68" s="22"/>
      <c r="I68" s="27">
        <f t="shared" si="6"/>
        <v>0.88</v>
      </c>
      <c r="J68" s="28" t="s">
        <v>3780</v>
      </c>
      <c r="K68" s="29">
        <f t="shared" si="7"/>
        <v>2.64</v>
      </c>
      <c r="L68" s="29">
        <f t="shared" si="8"/>
        <v>13.2</v>
      </c>
      <c r="M68" s="30"/>
      <c r="N68" s="22"/>
    </row>
    <row r="69" s="2" customFormat="1" spans="1:14">
      <c r="A69" s="18">
        <v>64</v>
      </c>
      <c r="B69" s="19" t="s">
        <v>3967</v>
      </c>
      <c r="C69" s="19" t="s">
        <v>19</v>
      </c>
      <c r="D69" s="19" t="s">
        <v>3968</v>
      </c>
      <c r="E69" s="20" t="s">
        <v>3969</v>
      </c>
      <c r="F69" s="21"/>
      <c r="G69" s="19">
        <v>1.32</v>
      </c>
      <c r="H69" s="22"/>
      <c r="I69" s="27">
        <f t="shared" si="6"/>
        <v>1.32</v>
      </c>
      <c r="J69" s="28" t="s">
        <v>3780</v>
      </c>
      <c r="K69" s="29">
        <f t="shared" si="7"/>
        <v>3.96</v>
      </c>
      <c r="L69" s="29">
        <f t="shared" si="8"/>
        <v>19.8</v>
      </c>
      <c r="M69" s="30"/>
      <c r="N69" s="31"/>
    </row>
    <row r="70" spans="1:14">
      <c r="A70" s="18">
        <v>65</v>
      </c>
      <c r="B70" s="19" t="s">
        <v>3970</v>
      </c>
      <c r="C70" s="19" t="s">
        <v>19</v>
      </c>
      <c r="D70" s="19" t="s">
        <v>3971</v>
      </c>
      <c r="E70" s="20" t="s">
        <v>3972</v>
      </c>
      <c r="F70" s="21"/>
      <c r="G70" s="19">
        <v>2.67</v>
      </c>
      <c r="H70" s="22"/>
      <c r="I70" s="27">
        <f t="shared" si="6"/>
        <v>2.67</v>
      </c>
      <c r="J70" s="28" t="s">
        <v>3780</v>
      </c>
      <c r="K70" s="29">
        <f t="shared" si="7"/>
        <v>8.01</v>
      </c>
      <c r="L70" s="29">
        <f t="shared" si="8"/>
        <v>40.05</v>
      </c>
      <c r="M70" s="30"/>
      <c r="N70" s="22"/>
    </row>
    <row r="71" spans="1:14">
      <c r="A71" s="18">
        <v>66</v>
      </c>
      <c r="B71" s="19" t="s">
        <v>3973</v>
      </c>
      <c r="C71" s="19" t="s">
        <v>19</v>
      </c>
      <c r="D71" s="19" t="s">
        <v>3974</v>
      </c>
      <c r="E71" s="20" t="s">
        <v>3975</v>
      </c>
      <c r="F71" s="21"/>
      <c r="G71" s="19">
        <v>1.77</v>
      </c>
      <c r="H71" s="22"/>
      <c r="I71" s="27">
        <f t="shared" si="6"/>
        <v>1.77</v>
      </c>
      <c r="J71" s="28" t="s">
        <v>3780</v>
      </c>
      <c r="K71" s="29">
        <f t="shared" si="7"/>
        <v>5.31</v>
      </c>
      <c r="L71" s="29">
        <f t="shared" si="8"/>
        <v>26.55</v>
      </c>
      <c r="M71" s="30"/>
      <c r="N71" s="22"/>
    </row>
    <row r="72" spans="1:14">
      <c r="A72" s="18">
        <v>67</v>
      </c>
      <c r="B72" s="19" t="s">
        <v>3976</v>
      </c>
      <c r="C72" s="19" t="s">
        <v>19</v>
      </c>
      <c r="D72" s="19" t="s">
        <v>3977</v>
      </c>
      <c r="E72" s="20" t="s">
        <v>3978</v>
      </c>
      <c r="F72" s="21"/>
      <c r="G72" s="19">
        <v>1.77</v>
      </c>
      <c r="H72" s="22"/>
      <c r="I72" s="27">
        <f t="shared" si="6"/>
        <v>1.77</v>
      </c>
      <c r="J72" s="28" t="s">
        <v>3780</v>
      </c>
      <c r="K72" s="29">
        <f t="shared" si="7"/>
        <v>5.31</v>
      </c>
      <c r="L72" s="29">
        <f t="shared" si="8"/>
        <v>26.55</v>
      </c>
      <c r="M72" s="30"/>
      <c r="N72" s="22"/>
    </row>
    <row r="73" spans="1:14">
      <c r="A73" s="18">
        <v>68</v>
      </c>
      <c r="B73" s="19" t="s">
        <v>3979</v>
      </c>
      <c r="C73" s="19" t="s">
        <v>19</v>
      </c>
      <c r="D73" s="19" t="s">
        <v>3980</v>
      </c>
      <c r="E73" s="20" t="s">
        <v>3981</v>
      </c>
      <c r="F73" s="21"/>
      <c r="G73" s="19">
        <v>0.44</v>
      </c>
      <c r="H73" s="22"/>
      <c r="I73" s="27">
        <f t="shared" si="6"/>
        <v>0.44</v>
      </c>
      <c r="J73" s="28" t="s">
        <v>3780</v>
      </c>
      <c r="K73" s="29">
        <f t="shared" si="7"/>
        <v>1.32</v>
      </c>
      <c r="L73" s="29">
        <f t="shared" si="8"/>
        <v>6.6</v>
      </c>
      <c r="M73" s="30"/>
      <c r="N73" s="22"/>
    </row>
    <row r="74" spans="1:14">
      <c r="A74" s="18">
        <v>69</v>
      </c>
      <c r="B74" s="19" t="s">
        <v>3982</v>
      </c>
      <c r="C74" s="19" t="s">
        <v>19</v>
      </c>
      <c r="D74" s="19" t="s">
        <v>3983</v>
      </c>
      <c r="E74" s="20" t="s">
        <v>3984</v>
      </c>
      <c r="F74" s="21"/>
      <c r="G74" s="19">
        <v>1.14</v>
      </c>
      <c r="H74" s="22"/>
      <c r="I74" s="27">
        <f t="shared" si="6"/>
        <v>1.14</v>
      </c>
      <c r="J74" s="28" t="s">
        <v>3780</v>
      </c>
      <c r="K74" s="29">
        <f t="shared" si="7"/>
        <v>3.42</v>
      </c>
      <c r="L74" s="29">
        <f t="shared" si="8"/>
        <v>17.1</v>
      </c>
      <c r="M74" s="30"/>
      <c r="N74" s="22"/>
    </row>
    <row r="75" spans="1:14">
      <c r="A75" s="18">
        <v>70</v>
      </c>
      <c r="B75" s="19" t="s">
        <v>3985</v>
      </c>
      <c r="C75" s="19" t="s">
        <v>19</v>
      </c>
      <c r="D75" s="19" t="s">
        <v>3986</v>
      </c>
      <c r="E75" s="20" t="s">
        <v>3987</v>
      </c>
      <c r="F75" s="21"/>
      <c r="G75" s="19">
        <v>1.14</v>
      </c>
      <c r="H75" s="22"/>
      <c r="I75" s="27">
        <f t="shared" si="6"/>
        <v>1.14</v>
      </c>
      <c r="J75" s="28" t="s">
        <v>3780</v>
      </c>
      <c r="K75" s="29">
        <f t="shared" si="7"/>
        <v>3.42</v>
      </c>
      <c r="L75" s="29">
        <f t="shared" si="8"/>
        <v>17.1</v>
      </c>
      <c r="M75" s="30"/>
      <c r="N75" s="22"/>
    </row>
    <row r="76" spans="1:14">
      <c r="A76" s="18">
        <v>71</v>
      </c>
      <c r="B76" s="19" t="s">
        <v>3988</v>
      </c>
      <c r="C76" s="19" t="s">
        <v>19</v>
      </c>
      <c r="D76" s="19" t="s">
        <v>3989</v>
      </c>
      <c r="E76" s="20" t="s">
        <v>3990</v>
      </c>
      <c r="F76" s="21"/>
      <c r="G76" s="19">
        <v>1.77</v>
      </c>
      <c r="H76" s="22"/>
      <c r="I76" s="27">
        <f t="shared" si="6"/>
        <v>1.77</v>
      </c>
      <c r="J76" s="28" t="s">
        <v>3780</v>
      </c>
      <c r="K76" s="29">
        <f t="shared" si="7"/>
        <v>5.31</v>
      </c>
      <c r="L76" s="29">
        <f t="shared" si="8"/>
        <v>26.55</v>
      </c>
      <c r="M76" s="30"/>
      <c r="N76" s="22"/>
    </row>
    <row r="77" spans="1:14">
      <c r="A77" s="18">
        <v>72</v>
      </c>
      <c r="B77" s="19" t="s">
        <v>3991</v>
      </c>
      <c r="C77" s="19" t="s">
        <v>19</v>
      </c>
      <c r="D77" s="19" t="s">
        <v>3992</v>
      </c>
      <c r="E77" s="20" t="s">
        <v>3993</v>
      </c>
      <c r="F77" s="21"/>
      <c r="G77" s="19">
        <v>1.14</v>
      </c>
      <c r="H77" s="22"/>
      <c r="I77" s="27">
        <f t="shared" si="6"/>
        <v>1.14</v>
      </c>
      <c r="J77" s="28" t="s">
        <v>3780</v>
      </c>
      <c r="K77" s="29">
        <f t="shared" si="7"/>
        <v>3.42</v>
      </c>
      <c r="L77" s="29">
        <f t="shared" si="8"/>
        <v>17.1</v>
      </c>
      <c r="M77" s="30"/>
      <c r="N77" s="22"/>
    </row>
    <row r="78" spans="1:14">
      <c r="A78" s="18">
        <v>73</v>
      </c>
      <c r="B78" s="19" t="s">
        <v>3994</v>
      </c>
      <c r="C78" s="19" t="s">
        <v>19</v>
      </c>
      <c r="D78" s="19" t="s">
        <v>3995</v>
      </c>
      <c r="E78" s="20" t="s">
        <v>694</v>
      </c>
      <c r="F78" s="21"/>
      <c r="G78" s="19">
        <v>0.44</v>
      </c>
      <c r="H78" s="22"/>
      <c r="I78" s="27">
        <f t="shared" si="6"/>
        <v>0.44</v>
      </c>
      <c r="J78" s="28" t="s">
        <v>3780</v>
      </c>
      <c r="K78" s="29">
        <f t="shared" si="7"/>
        <v>1.32</v>
      </c>
      <c r="L78" s="29">
        <f t="shared" si="8"/>
        <v>6.6</v>
      </c>
      <c r="M78" s="30"/>
      <c r="N78" s="22"/>
    </row>
    <row r="79" spans="1:14">
      <c r="A79" s="18">
        <v>74</v>
      </c>
      <c r="B79" s="19" t="s">
        <v>3996</v>
      </c>
      <c r="C79" s="19" t="s">
        <v>19</v>
      </c>
      <c r="D79" s="19" t="s">
        <v>3997</v>
      </c>
      <c r="E79" s="20" t="s">
        <v>3998</v>
      </c>
      <c r="F79" s="21"/>
      <c r="G79" s="19">
        <v>1.46</v>
      </c>
      <c r="H79" s="22"/>
      <c r="I79" s="27">
        <f t="shared" si="6"/>
        <v>1.46</v>
      </c>
      <c r="J79" s="28" t="s">
        <v>3780</v>
      </c>
      <c r="K79" s="29">
        <f t="shared" si="7"/>
        <v>4.38</v>
      </c>
      <c r="L79" s="29">
        <f t="shared" si="8"/>
        <v>21.9</v>
      </c>
      <c r="M79" s="30"/>
      <c r="N79" s="22"/>
    </row>
    <row r="80" spans="1:14">
      <c r="A80" s="18">
        <v>75</v>
      </c>
      <c r="B80" s="19" t="s">
        <v>3999</v>
      </c>
      <c r="C80" s="19" t="s">
        <v>19</v>
      </c>
      <c r="D80" s="19" t="s">
        <v>4000</v>
      </c>
      <c r="E80" s="20" t="s">
        <v>2990</v>
      </c>
      <c r="F80" s="21"/>
      <c r="G80" s="19">
        <v>1.18</v>
      </c>
      <c r="H80" s="22"/>
      <c r="I80" s="27">
        <f t="shared" si="6"/>
        <v>1.18</v>
      </c>
      <c r="J80" s="28" t="s">
        <v>3780</v>
      </c>
      <c r="K80" s="29">
        <f t="shared" si="7"/>
        <v>3.54</v>
      </c>
      <c r="L80" s="29">
        <f t="shared" si="8"/>
        <v>17.7</v>
      </c>
      <c r="M80" s="30"/>
      <c r="N80" s="22"/>
    </row>
    <row r="81" spans="1:14">
      <c r="A81" s="18">
        <v>76</v>
      </c>
      <c r="B81" s="19" t="s">
        <v>3805</v>
      </c>
      <c r="C81" s="19" t="s">
        <v>19</v>
      </c>
      <c r="D81" s="19" t="s">
        <v>4001</v>
      </c>
      <c r="E81" s="20" t="s">
        <v>4002</v>
      </c>
      <c r="F81" s="21"/>
      <c r="G81" s="19">
        <v>1.18</v>
      </c>
      <c r="H81" s="22"/>
      <c r="I81" s="27">
        <f t="shared" si="6"/>
        <v>1.18</v>
      </c>
      <c r="J81" s="28" t="s">
        <v>3780</v>
      </c>
      <c r="K81" s="29">
        <f t="shared" si="7"/>
        <v>3.54</v>
      </c>
      <c r="L81" s="29">
        <f t="shared" si="8"/>
        <v>17.7</v>
      </c>
      <c r="M81" s="30"/>
      <c r="N81" s="22"/>
    </row>
    <row r="82" spans="1:14">
      <c r="A82" s="18">
        <v>77</v>
      </c>
      <c r="B82" s="19" t="s">
        <v>4003</v>
      </c>
      <c r="C82" s="19" t="s">
        <v>19</v>
      </c>
      <c r="D82" s="19" t="s">
        <v>4004</v>
      </c>
      <c r="E82" s="20" t="s">
        <v>4005</v>
      </c>
      <c r="F82" s="21"/>
      <c r="G82" s="19">
        <v>1.62</v>
      </c>
      <c r="H82" s="22"/>
      <c r="I82" s="27">
        <f t="shared" si="6"/>
        <v>1.62</v>
      </c>
      <c r="J82" s="28" t="s">
        <v>3780</v>
      </c>
      <c r="K82" s="29">
        <f t="shared" si="7"/>
        <v>4.86</v>
      </c>
      <c r="L82" s="29">
        <f t="shared" si="8"/>
        <v>24.3</v>
      </c>
      <c r="M82" s="30"/>
      <c r="N82" s="22"/>
    </row>
    <row r="83" spans="1:14">
      <c r="A83" s="18">
        <v>78</v>
      </c>
      <c r="B83" s="19" t="s">
        <v>4006</v>
      </c>
      <c r="C83" s="19" t="s">
        <v>19</v>
      </c>
      <c r="D83" s="19" t="s">
        <v>4007</v>
      </c>
      <c r="E83" s="20" t="s">
        <v>4008</v>
      </c>
      <c r="F83" s="21"/>
      <c r="G83" s="19">
        <v>0.44</v>
      </c>
      <c r="H83" s="22"/>
      <c r="I83" s="27">
        <f t="shared" si="6"/>
        <v>0.44</v>
      </c>
      <c r="J83" s="28" t="s">
        <v>3780</v>
      </c>
      <c r="K83" s="29">
        <f t="shared" si="7"/>
        <v>1.32</v>
      </c>
      <c r="L83" s="29">
        <f t="shared" si="8"/>
        <v>6.6</v>
      </c>
      <c r="M83" s="30"/>
      <c r="N83" s="29"/>
    </row>
    <row r="84" spans="1:14">
      <c r="A84" s="18">
        <v>79</v>
      </c>
      <c r="B84" s="19" t="s">
        <v>3937</v>
      </c>
      <c r="C84" s="19" t="s">
        <v>19</v>
      </c>
      <c r="D84" s="19" t="s">
        <v>4009</v>
      </c>
      <c r="E84" s="20" t="s">
        <v>4010</v>
      </c>
      <c r="F84" s="21"/>
      <c r="G84" s="19">
        <v>2.23</v>
      </c>
      <c r="H84" s="22"/>
      <c r="I84" s="27">
        <f t="shared" si="6"/>
        <v>2.23</v>
      </c>
      <c r="J84" s="28" t="s">
        <v>3780</v>
      </c>
      <c r="K84" s="29">
        <f t="shared" si="7"/>
        <v>6.69</v>
      </c>
      <c r="L84" s="29">
        <f t="shared" si="8"/>
        <v>33.45</v>
      </c>
      <c r="M84" s="30"/>
      <c r="N84" s="29"/>
    </row>
    <row r="85" spans="1:14">
      <c r="A85" s="18">
        <v>80</v>
      </c>
      <c r="B85" s="19" t="s">
        <v>4011</v>
      </c>
      <c r="C85" s="19" t="s">
        <v>19</v>
      </c>
      <c r="D85" s="19" t="s">
        <v>4012</v>
      </c>
      <c r="E85" s="20" t="s">
        <v>4013</v>
      </c>
      <c r="F85" s="21"/>
      <c r="G85" s="19">
        <v>2.23</v>
      </c>
      <c r="H85" s="22"/>
      <c r="I85" s="27">
        <f t="shared" si="6"/>
        <v>2.23</v>
      </c>
      <c r="J85" s="28" t="s">
        <v>3780</v>
      </c>
      <c r="K85" s="29">
        <f t="shared" si="7"/>
        <v>6.69</v>
      </c>
      <c r="L85" s="29">
        <f t="shared" si="8"/>
        <v>33.45</v>
      </c>
      <c r="M85" s="30"/>
      <c r="N85" s="29"/>
    </row>
    <row r="86" spans="1:14">
      <c r="A86" s="18">
        <v>81</v>
      </c>
      <c r="B86" s="19" t="s">
        <v>4014</v>
      </c>
      <c r="C86" s="19" t="s">
        <v>19</v>
      </c>
      <c r="D86" s="19" t="s">
        <v>4015</v>
      </c>
      <c r="E86" s="20" t="s">
        <v>4016</v>
      </c>
      <c r="F86" s="21"/>
      <c r="G86" s="19">
        <v>2.01</v>
      </c>
      <c r="H86" s="22"/>
      <c r="I86" s="27">
        <f t="shared" si="6"/>
        <v>2.01</v>
      </c>
      <c r="J86" s="28" t="s">
        <v>3780</v>
      </c>
      <c r="K86" s="29">
        <f t="shared" si="7"/>
        <v>6.03</v>
      </c>
      <c r="L86" s="29">
        <f t="shared" si="8"/>
        <v>30.15</v>
      </c>
      <c r="M86" s="30"/>
      <c r="N86" s="29"/>
    </row>
    <row r="87" spans="1:14">
      <c r="A87" s="18">
        <v>82</v>
      </c>
      <c r="B87" s="19" t="s">
        <v>4017</v>
      </c>
      <c r="C87" s="19" t="s">
        <v>19</v>
      </c>
      <c r="D87" s="19" t="s">
        <v>4018</v>
      </c>
      <c r="E87" s="20" t="s">
        <v>4019</v>
      </c>
      <c r="F87" s="21"/>
      <c r="G87" s="19">
        <v>2.01</v>
      </c>
      <c r="H87" s="22"/>
      <c r="I87" s="27">
        <f t="shared" si="6"/>
        <v>2.01</v>
      </c>
      <c r="J87" s="28" t="s">
        <v>3780</v>
      </c>
      <c r="K87" s="29">
        <f t="shared" si="7"/>
        <v>6.03</v>
      </c>
      <c r="L87" s="29">
        <f t="shared" si="8"/>
        <v>30.15</v>
      </c>
      <c r="M87" s="30"/>
      <c r="N87" s="29"/>
    </row>
    <row r="88" spans="1:14">
      <c r="A88" s="18">
        <v>83</v>
      </c>
      <c r="B88" s="19" t="s">
        <v>4020</v>
      </c>
      <c r="C88" s="19" t="s">
        <v>19</v>
      </c>
      <c r="D88" s="19" t="s">
        <v>4021</v>
      </c>
      <c r="E88" s="20" t="s">
        <v>4022</v>
      </c>
      <c r="F88" s="21"/>
      <c r="G88" s="19">
        <v>0.39</v>
      </c>
      <c r="H88" s="22"/>
      <c r="I88" s="27">
        <f t="shared" si="6"/>
        <v>0.39</v>
      </c>
      <c r="J88" s="28" t="s">
        <v>3780</v>
      </c>
      <c r="K88" s="29">
        <f t="shared" si="7"/>
        <v>1.17</v>
      </c>
      <c r="L88" s="29">
        <f t="shared" si="8"/>
        <v>5.85</v>
      </c>
      <c r="M88" s="30"/>
      <c r="N88" s="29"/>
    </row>
    <row r="89" spans="1:14">
      <c r="A89" s="18">
        <v>84</v>
      </c>
      <c r="B89" s="19" t="s">
        <v>4023</v>
      </c>
      <c r="C89" s="19" t="s">
        <v>19</v>
      </c>
      <c r="D89" s="19" t="s">
        <v>4024</v>
      </c>
      <c r="E89" s="20" t="s">
        <v>4025</v>
      </c>
      <c r="F89" s="21"/>
      <c r="G89" s="19">
        <v>0.76</v>
      </c>
      <c r="H89" s="22"/>
      <c r="I89" s="27">
        <f t="shared" si="6"/>
        <v>0.76</v>
      </c>
      <c r="J89" s="28" t="s">
        <v>3780</v>
      </c>
      <c r="K89" s="29">
        <f t="shared" si="7"/>
        <v>2.28</v>
      </c>
      <c r="L89" s="29">
        <f t="shared" si="8"/>
        <v>11.4</v>
      </c>
      <c r="M89" s="30"/>
      <c r="N89" s="29"/>
    </row>
    <row r="90" spans="1:14">
      <c r="A90" s="18">
        <v>85</v>
      </c>
      <c r="B90" s="19" t="s">
        <v>4026</v>
      </c>
      <c r="C90" s="19" t="s">
        <v>19</v>
      </c>
      <c r="D90" s="19" t="s">
        <v>4027</v>
      </c>
      <c r="E90" s="20" t="s">
        <v>4028</v>
      </c>
      <c r="F90" s="21"/>
      <c r="G90" s="19">
        <v>0.76</v>
      </c>
      <c r="H90" s="22"/>
      <c r="I90" s="27">
        <f t="shared" si="6"/>
        <v>0.76</v>
      </c>
      <c r="J90" s="28" t="s">
        <v>3780</v>
      </c>
      <c r="K90" s="29">
        <f t="shared" si="7"/>
        <v>2.28</v>
      </c>
      <c r="L90" s="29">
        <f t="shared" si="8"/>
        <v>11.4</v>
      </c>
      <c r="M90" s="30"/>
      <c r="N90" s="29"/>
    </row>
    <row r="91" spans="1:14">
      <c r="A91" s="18">
        <v>86</v>
      </c>
      <c r="B91" s="19" t="s">
        <v>4029</v>
      </c>
      <c r="C91" s="19" t="s">
        <v>19</v>
      </c>
      <c r="D91" s="19" t="s">
        <v>4030</v>
      </c>
      <c r="E91" s="20" t="s">
        <v>4031</v>
      </c>
      <c r="F91" s="21"/>
      <c r="G91" s="19">
        <v>0.76</v>
      </c>
      <c r="H91" s="22"/>
      <c r="I91" s="27">
        <f t="shared" si="6"/>
        <v>0.76</v>
      </c>
      <c r="J91" s="28" t="s">
        <v>3780</v>
      </c>
      <c r="K91" s="29">
        <f t="shared" si="7"/>
        <v>2.28</v>
      </c>
      <c r="L91" s="29">
        <f t="shared" si="8"/>
        <v>11.4</v>
      </c>
      <c r="M91" s="30"/>
      <c r="N91" s="29"/>
    </row>
    <row r="92" spans="1:14">
      <c r="A92" s="18">
        <v>87</v>
      </c>
      <c r="B92" s="19" t="s">
        <v>4032</v>
      </c>
      <c r="C92" s="19" t="s">
        <v>19</v>
      </c>
      <c r="D92" s="19" t="s">
        <v>4033</v>
      </c>
      <c r="E92" s="20" t="s">
        <v>4034</v>
      </c>
      <c r="F92" s="21"/>
      <c r="G92" s="19">
        <v>2.23</v>
      </c>
      <c r="H92" s="22"/>
      <c r="I92" s="27">
        <f t="shared" si="6"/>
        <v>2.23</v>
      </c>
      <c r="J92" s="28" t="s">
        <v>3780</v>
      </c>
      <c r="K92" s="29">
        <f t="shared" si="7"/>
        <v>6.69</v>
      </c>
      <c r="L92" s="29">
        <f t="shared" si="8"/>
        <v>33.45</v>
      </c>
      <c r="M92" s="30"/>
      <c r="N92" s="29"/>
    </row>
    <row r="93" spans="1:14">
      <c r="A93" s="18">
        <v>88</v>
      </c>
      <c r="B93" s="19" t="s">
        <v>4035</v>
      </c>
      <c r="C93" s="19" t="s">
        <v>19</v>
      </c>
      <c r="D93" s="19" t="s">
        <v>4036</v>
      </c>
      <c r="E93" s="20" t="s">
        <v>4037</v>
      </c>
      <c r="F93" s="21"/>
      <c r="G93" s="19">
        <v>1.48</v>
      </c>
      <c r="H93" s="22"/>
      <c r="I93" s="27">
        <f t="shared" si="6"/>
        <v>1.48</v>
      </c>
      <c r="J93" s="28" t="s">
        <v>3780</v>
      </c>
      <c r="K93" s="29">
        <f t="shared" si="7"/>
        <v>4.44</v>
      </c>
      <c r="L93" s="29">
        <f t="shared" si="8"/>
        <v>22.2</v>
      </c>
      <c r="M93" s="30"/>
      <c r="N93" s="29"/>
    </row>
    <row r="94" spans="1:14">
      <c r="A94" s="18">
        <v>89</v>
      </c>
      <c r="B94" s="19" t="s">
        <v>4038</v>
      </c>
      <c r="C94" s="19" t="s">
        <v>19</v>
      </c>
      <c r="D94" s="19" t="s">
        <v>4039</v>
      </c>
      <c r="E94" s="20" t="s">
        <v>4040</v>
      </c>
      <c r="F94" s="21"/>
      <c r="G94" s="19">
        <v>1.32</v>
      </c>
      <c r="H94" s="22"/>
      <c r="I94" s="27">
        <f t="shared" si="6"/>
        <v>1.32</v>
      </c>
      <c r="J94" s="28" t="s">
        <v>3780</v>
      </c>
      <c r="K94" s="29">
        <f t="shared" si="7"/>
        <v>3.96</v>
      </c>
      <c r="L94" s="29">
        <f t="shared" si="8"/>
        <v>19.8</v>
      </c>
      <c r="M94" s="30"/>
      <c r="N94" s="29"/>
    </row>
    <row r="95" spans="1:14">
      <c r="A95" s="18">
        <v>90</v>
      </c>
      <c r="B95" s="19" t="s">
        <v>4041</v>
      </c>
      <c r="C95" s="19" t="s">
        <v>19</v>
      </c>
      <c r="D95" s="19" t="s">
        <v>4042</v>
      </c>
      <c r="E95" s="20" t="s">
        <v>4043</v>
      </c>
      <c r="F95" s="21"/>
      <c r="G95" s="19">
        <v>2.97</v>
      </c>
      <c r="H95" s="22"/>
      <c r="I95" s="27">
        <f t="shared" si="6"/>
        <v>2.97</v>
      </c>
      <c r="J95" s="28" t="s">
        <v>3780</v>
      </c>
      <c r="K95" s="29">
        <f t="shared" si="7"/>
        <v>8.91</v>
      </c>
      <c r="L95" s="29">
        <f t="shared" si="8"/>
        <v>44.55</v>
      </c>
      <c r="M95" s="30"/>
      <c r="N95" s="29"/>
    </row>
    <row r="96" spans="1:14">
      <c r="A96" s="18">
        <v>91</v>
      </c>
      <c r="B96" s="19" t="s">
        <v>4044</v>
      </c>
      <c r="C96" s="19" t="s">
        <v>19</v>
      </c>
      <c r="D96" s="19" t="s">
        <v>4045</v>
      </c>
      <c r="E96" s="20" t="s">
        <v>4046</v>
      </c>
      <c r="F96" s="21"/>
      <c r="G96" s="19">
        <v>2.51</v>
      </c>
      <c r="H96" s="22"/>
      <c r="I96" s="27">
        <f t="shared" si="6"/>
        <v>2.51</v>
      </c>
      <c r="J96" s="28" t="s">
        <v>3780</v>
      </c>
      <c r="K96" s="29">
        <f t="shared" si="7"/>
        <v>7.53</v>
      </c>
      <c r="L96" s="29">
        <f t="shared" si="8"/>
        <v>37.65</v>
      </c>
      <c r="M96" s="30"/>
      <c r="N96" s="29"/>
    </row>
    <row r="97" spans="1:14">
      <c r="A97" s="18">
        <v>92</v>
      </c>
      <c r="B97" s="19" t="s">
        <v>4047</v>
      </c>
      <c r="C97" s="19" t="s">
        <v>19</v>
      </c>
      <c r="D97" s="19" t="s">
        <v>4048</v>
      </c>
      <c r="E97" s="20" t="s">
        <v>4049</v>
      </c>
      <c r="F97" s="21"/>
      <c r="G97" s="19">
        <v>3.63</v>
      </c>
      <c r="H97" s="22"/>
      <c r="I97" s="27">
        <f t="shared" si="6"/>
        <v>3.63</v>
      </c>
      <c r="J97" s="28" t="s">
        <v>3780</v>
      </c>
      <c r="K97" s="29">
        <f t="shared" si="7"/>
        <v>10.89</v>
      </c>
      <c r="L97" s="29">
        <f t="shared" si="8"/>
        <v>54.45</v>
      </c>
      <c r="M97" s="30"/>
      <c r="N97" s="29"/>
    </row>
    <row r="98" spans="1:14">
      <c r="A98" s="18">
        <v>93</v>
      </c>
      <c r="B98" s="19" t="s">
        <v>4050</v>
      </c>
      <c r="C98" s="19" t="s">
        <v>19</v>
      </c>
      <c r="D98" s="19" t="s">
        <v>4051</v>
      </c>
      <c r="E98" s="20" t="s">
        <v>4052</v>
      </c>
      <c r="F98" s="21"/>
      <c r="G98" s="19">
        <v>0.76</v>
      </c>
      <c r="H98" s="22"/>
      <c r="I98" s="27">
        <f t="shared" si="6"/>
        <v>0.76</v>
      </c>
      <c r="J98" s="28" t="s">
        <v>3780</v>
      </c>
      <c r="K98" s="29">
        <f t="shared" si="7"/>
        <v>2.28</v>
      </c>
      <c r="L98" s="29">
        <f t="shared" si="8"/>
        <v>11.4</v>
      </c>
      <c r="M98" s="30"/>
      <c r="N98" s="29"/>
    </row>
    <row r="99" spans="1:14">
      <c r="A99" s="18">
        <v>94</v>
      </c>
      <c r="B99" s="19" t="s">
        <v>4053</v>
      </c>
      <c r="C99" s="19" t="s">
        <v>19</v>
      </c>
      <c r="D99" s="19" t="s">
        <v>4054</v>
      </c>
      <c r="E99" s="20" t="s">
        <v>4055</v>
      </c>
      <c r="F99" s="21"/>
      <c r="G99" s="19">
        <v>1.77</v>
      </c>
      <c r="H99" s="22"/>
      <c r="I99" s="27">
        <f t="shared" si="6"/>
        <v>1.77</v>
      </c>
      <c r="J99" s="28" t="s">
        <v>3780</v>
      </c>
      <c r="K99" s="29">
        <f t="shared" si="7"/>
        <v>5.31</v>
      </c>
      <c r="L99" s="29">
        <f t="shared" si="8"/>
        <v>26.55</v>
      </c>
      <c r="M99" s="30"/>
      <c r="N99" s="29"/>
    </row>
    <row r="100" spans="1:14">
      <c r="A100" s="18">
        <v>95</v>
      </c>
      <c r="B100" s="19" t="s">
        <v>4056</v>
      </c>
      <c r="C100" s="19" t="s">
        <v>19</v>
      </c>
      <c r="D100" s="19" t="s">
        <v>4057</v>
      </c>
      <c r="E100" s="20" t="s">
        <v>4058</v>
      </c>
      <c r="F100" s="21"/>
      <c r="G100" s="19">
        <v>1.77</v>
      </c>
      <c r="H100" s="22"/>
      <c r="I100" s="27">
        <f t="shared" si="6"/>
        <v>1.77</v>
      </c>
      <c r="J100" s="28" t="s">
        <v>3780</v>
      </c>
      <c r="K100" s="29">
        <f t="shared" si="7"/>
        <v>5.31</v>
      </c>
      <c r="L100" s="29">
        <f t="shared" si="8"/>
        <v>26.55</v>
      </c>
      <c r="M100" s="30"/>
      <c r="N100" s="29"/>
    </row>
    <row r="101" spans="1:14">
      <c r="A101" s="18">
        <v>96</v>
      </c>
      <c r="B101" s="19" t="s">
        <v>4029</v>
      </c>
      <c r="C101" s="19" t="s">
        <v>19</v>
      </c>
      <c r="D101" s="19" t="s">
        <v>4059</v>
      </c>
      <c r="E101" s="20" t="s">
        <v>4060</v>
      </c>
      <c r="F101" s="21"/>
      <c r="G101" s="19">
        <v>0.6</v>
      </c>
      <c r="H101" s="22"/>
      <c r="I101" s="27">
        <f t="shared" si="6"/>
        <v>0.6</v>
      </c>
      <c r="J101" s="28" t="s">
        <v>3780</v>
      </c>
      <c r="K101" s="29">
        <f t="shared" si="7"/>
        <v>1.8</v>
      </c>
      <c r="L101" s="29">
        <f t="shared" si="8"/>
        <v>9</v>
      </c>
      <c r="M101" s="30"/>
      <c r="N101" s="29"/>
    </row>
    <row r="102" spans="1:14">
      <c r="A102" s="18">
        <v>97</v>
      </c>
      <c r="B102" s="19" t="s">
        <v>4061</v>
      </c>
      <c r="C102" s="19" t="s">
        <v>19</v>
      </c>
      <c r="D102" s="19" t="s">
        <v>4062</v>
      </c>
      <c r="E102" s="20" t="s">
        <v>4063</v>
      </c>
      <c r="F102" s="21"/>
      <c r="G102" s="19">
        <v>0.58</v>
      </c>
      <c r="H102" s="22"/>
      <c r="I102" s="27">
        <f t="shared" si="6"/>
        <v>0.58</v>
      </c>
      <c r="J102" s="28" t="s">
        <v>3780</v>
      </c>
      <c r="K102" s="29">
        <f t="shared" si="7"/>
        <v>1.74</v>
      </c>
      <c r="L102" s="29">
        <f t="shared" si="8"/>
        <v>8.7</v>
      </c>
      <c r="M102" s="30"/>
      <c r="N102" s="29"/>
    </row>
    <row r="103" spans="1:14">
      <c r="A103" s="18">
        <v>98</v>
      </c>
      <c r="B103" s="19" t="s">
        <v>4064</v>
      </c>
      <c r="C103" s="19" t="s">
        <v>19</v>
      </c>
      <c r="D103" s="19" t="s">
        <v>4065</v>
      </c>
      <c r="E103" s="20" t="s">
        <v>4066</v>
      </c>
      <c r="F103" s="21"/>
      <c r="G103" s="19">
        <v>0.58</v>
      </c>
      <c r="H103" s="22"/>
      <c r="I103" s="27">
        <f t="shared" si="6"/>
        <v>0.58</v>
      </c>
      <c r="J103" s="28" t="s">
        <v>3780</v>
      </c>
      <c r="K103" s="29">
        <f t="shared" si="7"/>
        <v>1.74</v>
      </c>
      <c r="L103" s="29">
        <f t="shared" si="8"/>
        <v>8.7</v>
      </c>
      <c r="M103" s="30"/>
      <c r="N103" s="29"/>
    </row>
    <row r="104" spans="1:14">
      <c r="A104" s="18">
        <v>99</v>
      </c>
      <c r="B104" s="19" t="s">
        <v>4067</v>
      </c>
      <c r="C104" s="19" t="s">
        <v>19</v>
      </c>
      <c r="D104" s="19" t="s">
        <v>4068</v>
      </c>
      <c r="E104" s="20" t="s">
        <v>4069</v>
      </c>
      <c r="F104" s="21"/>
      <c r="G104" s="19">
        <v>0.58</v>
      </c>
      <c r="H104" s="22"/>
      <c r="I104" s="27">
        <f t="shared" si="6"/>
        <v>0.58</v>
      </c>
      <c r="J104" s="28" t="s">
        <v>3780</v>
      </c>
      <c r="K104" s="29">
        <f t="shared" si="7"/>
        <v>1.74</v>
      </c>
      <c r="L104" s="29">
        <f t="shared" si="8"/>
        <v>8.7</v>
      </c>
      <c r="M104" s="30"/>
      <c r="N104" s="29"/>
    </row>
    <row r="105" spans="1:14">
      <c r="A105" s="18">
        <v>100</v>
      </c>
      <c r="B105" s="19" t="s">
        <v>3973</v>
      </c>
      <c r="C105" s="19" t="s">
        <v>19</v>
      </c>
      <c r="D105" s="19" t="s">
        <v>4070</v>
      </c>
      <c r="E105" s="20" t="s">
        <v>4071</v>
      </c>
      <c r="F105" s="21"/>
      <c r="G105" s="19">
        <v>0.58</v>
      </c>
      <c r="H105" s="22"/>
      <c r="I105" s="27">
        <f t="shared" si="6"/>
        <v>0.58</v>
      </c>
      <c r="J105" s="28" t="s">
        <v>3780</v>
      </c>
      <c r="K105" s="29">
        <f t="shared" si="7"/>
        <v>1.74</v>
      </c>
      <c r="L105" s="29">
        <f t="shared" si="8"/>
        <v>8.7</v>
      </c>
      <c r="M105" s="30"/>
      <c r="N105" s="29"/>
    </row>
    <row r="106" spans="1:14">
      <c r="A106" s="18">
        <v>101</v>
      </c>
      <c r="B106" s="19" t="s">
        <v>4072</v>
      </c>
      <c r="C106" s="19" t="s">
        <v>19</v>
      </c>
      <c r="D106" s="19" t="s">
        <v>4073</v>
      </c>
      <c r="E106" s="20" t="s">
        <v>4074</v>
      </c>
      <c r="F106" s="21"/>
      <c r="G106" s="19">
        <v>3.33</v>
      </c>
      <c r="H106" s="22"/>
      <c r="I106" s="27">
        <f t="shared" si="6"/>
        <v>3.33</v>
      </c>
      <c r="J106" s="28" t="s">
        <v>3780</v>
      </c>
      <c r="K106" s="29">
        <f t="shared" si="7"/>
        <v>9.99</v>
      </c>
      <c r="L106" s="29">
        <f t="shared" si="8"/>
        <v>49.95</v>
      </c>
      <c r="M106" s="30"/>
      <c r="N106" s="29"/>
    </row>
    <row r="107" spans="1:14">
      <c r="A107" s="18">
        <v>102</v>
      </c>
      <c r="B107" s="19" t="s">
        <v>4075</v>
      </c>
      <c r="C107" s="19" t="s">
        <v>19</v>
      </c>
      <c r="D107" s="19" t="s">
        <v>4076</v>
      </c>
      <c r="E107" s="20" t="s">
        <v>4077</v>
      </c>
      <c r="F107" s="21"/>
      <c r="G107" s="19">
        <v>2.23</v>
      </c>
      <c r="H107" s="22"/>
      <c r="I107" s="27">
        <f t="shared" si="6"/>
        <v>2.23</v>
      </c>
      <c r="J107" s="28" t="s">
        <v>3780</v>
      </c>
      <c r="K107" s="29">
        <f t="shared" si="7"/>
        <v>6.69</v>
      </c>
      <c r="L107" s="29">
        <f t="shared" si="8"/>
        <v>33.45</v>
      </c>
      <c r="M107" s="30"/>
      <c r="N107" s="29"/>
    </row>
    <row r="108" spans="1:14">
      <c r="A108" s="18">
        <v>103</v>
      </c>
      <c r="B108" s="19" t="s">
        <v>4078</v>
      </c>
      <c r="C108" s="19" t="s">
        <v>19</v>
      </c>
      <c r="D108" s="19" t="s">
        <v>4079</v>
      </c>
      <c r="E108" s="20" t="s">
        <v>4080</v>
      </c>
      <c r="F108" s="21"/>
      <c r="G108" s="19">
        <v>0.44</v>
      </c>
      <c r="H108" s="22"/>
      <c r="I108" s="27">
        <f t="shared" si="6"/>
        <v>0.44</v>
      </c>
      <c r="J108" s="28" t="s">
        <v>3780</v>
      </c>
      <c r="K108" s="29">
        <f t="shared" si="7"/>
        <v>1.32</v>
      </c>
      <c r="L108" s="29">
        <f t="shared" si="8"/>
        <v>6.6</v>
      </c>
      <c r="M108" s="30"/>
      <c r="N108" s="29"/>
    </row>
    <row r="109" spans="1:14">
      <c r="A109" s="18">
        <v>104</v>
      </c>
      <c r="B109" s="19" t="s">
        <v>4081</v>
      </c>
      <c r="C109" s="19" t="s">
        <v>4082</v>
      </c>
      <c r="D109" s="19" t="s">
        <v>4083</v>
      </c>
      <c r="E109" s="20" t="s">
        <v>4084</v>
      </c>
      <c r="F109" s="21"/>
      <c r="G109" s="19">
        <v>1.77</v>
      </c>
      <c r="H109" s="22"/>
      <c r="I109" s="27">
        <f t="shared" si="6"/>
        <v>1.77</v>
      </c>
      <c r="J109" s="28" t="s">
        <v>3780</v>
      </c>
      <c r="K109" s="29">
        <f t="shared" si="7"/>
        <v>5.31</v>
      </c>
      <c r="L109" s="29">
        <f t="shared" si="8"/>
        <v>26.55</v>
      </c>
      <c r="M109" s="30"/>
      <c r="N109" s="29"/>
    </row>
    <row r="110" spans="1:14">
      <c r="A110" s="18">
        <v>105</v>
      </c>
      <c r="B110" s="19" t="s">
        <v>4085</v>
      </c>
      <c r="C110" s="19" t="s">
        <v>19</v>
      </c>
      <c r="D110" s="19" t="s">
        <v>4086</v>
      </c>
      <c r="E110" s="20" t="s">
        <v>4087</v>
      </c>
      <c r="F110" s="21"/>
      <c r="G110" s="19">
        <v>2.13</v>
      </c>
      <c r="H110" s="22"/>
      <c r="I110" s="27">
        <f t="shared" si="6"/>
        <v>2.13</v>
      </c>
      <c r="J110" s="28" t="s">
        <v>3780</v>
      </c>
      <c r="K110" s="29">
        <f t="shared" si="7"/>
        <v>6.39</v>
      </c>
      <c r="L110" s="29">
        <f t="shared" si="8"/>
        <v>31.95</v>
      </c>
      <c r="M110" s="30"/>
      <c r="N110" s="29"/>
    </row>
    <row r="111" spans="1:14">
      <c r="A111" s="18">
        <v>106</v>
      </c>
      <c r="B111" s="19" t="s">
        <v>4088</v>
      </c>
      <c r="C111" s="19" t="s">
        <v>19</v>
      </c>
      <c r="D111" s="19" t="s">
        <v>4089</v>
      </c>
      <c r="E111" s="20" t="s">
        <v>4090</v>
      </c>
      <c r="F111" s="21"/>
      <c r="G111" s="19">
        <v>1.02</v>
      </c>
      <c r="H111" s="22"/>
      <c r="I111" s="27">
        <f t="shared" si="6"/>
        <v>1.02</v>
      </c>
      <c r="J111" s="28" t="s">
        <v>3780</v>
      </c>
      <c r="K111" s="29">
        <f t="shared" si="7"/>
        <v>3.06</v>
      </c>
      <c r="L111" s="29">
        <f t="shared" si="8"/>
        <v>15.3</v>
      </c>
      <c r="M111" s="30"/>
      <c r="N111" s="29"/>
    </row>
    <row r="112" spans="1:14">
      <c r="A112" s="18">
        <v>107</v>
      </c>
      <c r="B112" s="19" t="s">
        <v>4091</v>
      </c>
      <c r="C112" s="19" t="s">
        <v>19</v>
      </c>
      <c r="D112" s="19" t="s">
        <v>4092</v>
      </c>
      <c r="E112" s="20" t="s">
        <v>4093</v>
      </c>
      <c r="F112" s="21"/>
      <c r="G112" s="19">
        <v>2.23</v>
      </c>
      <c r="H112" s="22"/>
      <c r="I112" s="27">
        <f t="shared" si="6"/>
        <v>2.23</v>
      </c>
      <c r="J112" s="28" t="s">
        <v>3780</v>
      </c>
      <c r="K112" s="29">
        <f t="shared" si="7"/>
        <v>6.69</v>
      </c>
      <c r="L112" s="29">
        <f t="shared" si="8"/>
        <v>33.45</v>
      </c>
      <c r="M112" s="30"/>
      <c r="N112" s="29"/>
    </row>
    <row r="113" spans="1:14">
      <c r="A113" s="18">
        <v>108</v>
      </c>
      <c r="B113" s="19" t="s">
        <v>4094</v>
      </c>
      <c r="C113" s="19" t="s">
        <v>19</v>
      </c>
      <c r="D113" s="19" t="s">
        <v>4095</v>
      </c>
      <c r="E113" s="20" t="s">
        <v>4096</v>
      </c>
      <c r="F113" s="21"/>
      <c r="G113" s="19">
        <v>0.44</v>
      </c>
      <c r="H113" s="22"/>
      <c r="I113" s="27">
        <f t="shared" si="6"/>
        <v>0.44</v>
      </c>
      <c r="J113" s="28" t="s">
        <v>3780</v>
      </c>
      <c r="K113" s="29">
        <f t="shared" si="7"/>
        <v>1.32</v>
      </c>
      <c r="L113" s="29">
        <f t="shared" si="8"/>
        <v>6.6</v>
      </c>
      <c r="M113" s="30"/>
      <c r="N113" s="29"/>
    </row>
    <row r="114" spans="1:14">
      <c r="A114" s="18">
        <v>109</v>
      </c>
      <c r="B114" s="19" t="s">
        <v>4097</v>
      </c>
      <c r="C114" s="19" t="s">
        <v>19</v>
      </c>
      <c r="D114" s="19" t="s">
        <v>4098</v>
      </c>
      <c r="E114" s="20" t="s">
        <v>4099</v>
      </c>
      <c r="F114" s="21"/>
      <c r="G114" s="19">
        <v>0.88</v>
      </c>
      <c r="H114" s="22"/>
      <c r="I114" s="27">
        <f t="shared" si="6"/>
        <v>0.88</v>
      </c>
      <c r="J114" s="28" t="s">
        <v>3780</v>
      </c>
      <c r="K114" s="29">
        <f t="shared" si="7"/>
        <v>2.64</v>
      </c>
      <c r="L114" s="29">
        <f t="shared" si="8"/>
        <v>13.2</v>
      </c>
      <c r="M114" s="30"/>
      <c r="N114" s="29"/>
    </row>
    <row r="115" spans="1:14">
      <c r="A115" s="18">
        <v>110</v>
      </c>
      <c r="B115" s="19" t="s">
        <v>4100</v>
      </c>
      <c r="C115" s="19" t="s">
        <v>19</v>
      </c>
      <c r="D115" s="19" t="s">
        <v>4101</v>
      </c>
      <c r="E115" s="20" t="s">
        <v>4102</v>
      </c>
      <c r="F115" s="21"/>
      <c r="G115" s="19">
        <v>0.88</v>
      </c>
      <c r="H115" s="22"/>
      <c r="I115" s="27">
        <f t="shared" si="6"/>
        <v>0.88</v>
      </c>
      <c r="J115" s="28" t="s">
        <v>3780</v>
      </c>
      <c r="K115" s="29">
        <f t="shared" si="7"/>
        <v>2.64</v>
      </c>
      <c r="L115" s="29">
        <f t="shared" si="8"/>
        <v>13.2</v>
      </c>
      <c r="M115" s="30"/>
      <c r="N115" s="29"/>
    </row>
    <row r="116" spans="1:14">
      <c r="A116" s="18">
        <v>111</v>
      </c>
      <c r="B116" s="19" t="s">
        <v>4103</v>
      </c>
      <c r="C116" s="19" t="s">
        <v>19</v>
      </c>
      <c r="D116" s="19" t="s">
        <v>4104</v>
      </c>
      <c r="E116" s="20" t="s">
        <v>4105</v>
      </c>
      <c r="F116" s="21"/>
      <c r="G116" s="19">
        <v>0.44</v>
      </c>
      <c r="H116" s="22"/>
      <c r="I116" s="27">
        <f t="shared" si="6"/>
        <v>0.44</v>
      </c>
      <c r="J116" s="28" t="s">
        <v>3780</v>
      </c>
      <c r="K116" s="29">
        <f t="shared" si="7"/>
        <v>1.32</v>
      </c>
      <c r="L116" s="29">
        <f t="shared" si="8"/>
        <v>6.6</v>
      </c>
      <c r="M116" s="30"/>
      <c r="N116" s="29"/>
    </row>
    <row r="117" spans="1:14">
      <c r="A117" s="18">
        <v>112</v>
      </c>
      <c r="B117" s="19" t="s">
        <v>4106</v>
      </c>
      <c r="C117" s="19" t="s">
        <v>19</v>
      </c>
      <c r="D117" s="19" t="s">
        <v>4107</v>
      </c>
      <c r="E117" s="20" t="s">
        <v>4108</v>
      </c>
      <c r="F117" s="21"/>
      <c r="G117" s="19">
        <v>1.77</v>
      </c>
      <c r="H117" s="22"/>
      <c r="I117" s="27">
        <f t="shared" si="6"/>
        <v>1.77</v>
      </c>
      <c r="J117" s="28" t="s">
        <v>3780</v>
      </c>
      <c r="K117" s="29">
        <f t="shared" si="7"/>
        <v>5.31</v>
      </c>
      <c r="L117" s="29">
        <f t="shared" si="8"/>
        <v>26.55</v>
      </c>
      <c r="M117" s="30"/>
      <c r="N117" s="29"/>
    </row>
    <row r="118" spans="1:14">
      <c r="A118" s="18">
        <v>113</v>
      </c>
      <c r="B118" s="19" t="s">
        <v>4109</v>
      </c>
      <c r="C118" s="19" t="s">
        <v>19</v>
      </c>
      <c r="D118" s="19" t="s">
        <v>4110</v>
      </c>
      <c r="E118" s="20" t="s">
        <v>4111</v>
      </c>
      <c r="F118" s="21"/>
      <c r="G118" s="19">
        <v>1.77</v>
      </c>
      <c r="H118" s="22"/>
      <c r="I118" s="27">
        <f t="shared" si="6"/>
        <v>1.77</v>
      </c>
      <c r="J118" s="28" t="s">
        <v>3780</v>
      </c>
      <c r="K118" s="29">
        <f t="shared" si="7"/>
        <v>5.31</v>
      </c>
      <c r="L118" s="29">
        <f t="shared" si="8"/>
        <v>26.55</v>
      </c>
      <c r="M118" s="30"/>
      <c r="N118" s="29"/>
    </row>
    <row r="119" spans="1:14">
      <c r="A119" s="18">
        <v>114</v>
      </c>
      <c r="B119" s="19" t="s">
        <v>4112</v>
      </c>
      <c r="C119" s="19" t="s">
        <v>19</v>
      </c>
      <c r="D119" s="19" t="s">
        <v>4113</v>
      </c>
      <c r="E119" s="20" t="s">
        <v>4114</v>
      </c>
      <c r="F119" s="21"/>
      <c r="G119" s="19">
        <v>2.67</v>
      </c>
      <c r="H119" s="22"/>
      <c r="I119" s="27">
        <f t="shared" si="6"/>
        <v>2.67</v>
      </c>
      <c r="J119" s="28" t="s">
        <v>3780</v>
      </c>
      <c r="K119" s="29">
        <f t="shared" si="7"/>
        <v>8.01</v>
      </c>
      <c r="L119" s="29">
        <f t="shared" si="8"/>
        <v>40.05</v>
      </c>
      <c r="M119" s="30"/>
      <c r="N119" s="29"/>
    </row>
    <row r="120" spans="1:14">
      <c r="A120" s="18">
        <v>115</v>
      </c>
      <c r="B120" s="19" t="s">
        <v>4115</v>
      </c>
      <c r="C120" s="19" t="s">
        <v>19</v>
      </c>
      <c r="D120" s="19" t="s">
        <v>4116</v>
      </c>
      <c r="E120" s="20" t="s">
        <v>4117</v>
      </c>
      <c r="F120" s="21"/>
      <c r="G120" s="19">
        <v>2.23</v>
      </c>
      <c r="H120" s="22"/>
      <c r="I120" s="27">
        <f t="shared" si="6"/>
        <v>2.23</v>
      </c>
      <c r="J120" s="28" t="s">
        <v>3780</v>
      </c>
      <c r="K120" s="29">
        <f t="shared" si="7"/>
        <v>6.69</v>
      </c>
      <c r="L120" s="29">
        <f t="shared" si="8"/>
        <v>33.45</v>
      </c>
      <c r="M120" s="30"/>
      <c r="N120" s="29"/>
    </row>
    <row r="121" spans="1:14">
      <c r="A121" s="18">
        <v>116</v>
      </c>
      <c r="B121" s="19" t="s">
        <v>4118</v>
      </c>
      <c r="C121" s="19" t="s">
        <v>19</v>
      </c>
      <c r="D121" s="19" t="s">
        <v>4119</v>
      </c>
      <c r="E121" s="20" t="s">
        <v>4120</v>
      </c>
      <c r="F121" s="21"/>
      <c r="G121" s="19">
        <v>1.1</v>
      </c>
      <c r="H121" s="22"/>
      <c r="I121" s="27">
        <f t="shared" si="6"/>
        <v>1.1</v>
      </c>
      <c r="J121" s="28" t="s">
        <v>3780</v>
      </c>
      <c r="K121" s="29">
        <f t="shared" si="7"/>
        <v>3.3</v>
      </c>
      <c r="L121" s="29">
        <f t="shared" si="8"/>
        <v>16.5</v>
      </c>
      <c r="M121" s="30"/>
      <c r="N121" s="29"/>
    </row>
    <row r="122" spans="1:14">
      <c r="A122" s="18">
        <v>117</v>
      </c>
      <c r="B122" s="19" t="s">
        <v>4121</v>
      </c>
      <c r="C122" s="19" t="s">
        <v>19</v>
      </c>
      <c r="D122" s="19" t="s">
        <v>4122</v>
      </c>
      <c r="E122" s="20" t="s">
        <v>4123</v>
      </c>
      <c r="F122" s="21"/>
      <c r="G122" s="19">
        <v>0.96</v>
      </c>
      <c r="H122" s="22"/>
      <c r="I122" s="27">
        <f t="shared" si="6"/>
        <v>0.96</v>
      </c>
      <c r="J122" s="28" t="s">
        <v>3780</v>
      </c>
      <c r="K122" s="29">
        <f t="shared" si="7"/>
        <v>2.88</v>
      </c>
      <c r="L122" s="29">
        <f t="shared" si="8"/>
        <v>14.4</v>
      </c>
      <c r="M122" s="30"/>
      <c r="N122" s="22"/>
    </row>
    <row r="123" spans="1:14">
      <c r="A123" s="18">
        <v>118</v>
      </c>
      <c r="B123" s="19" t="s">
        <v>4124</v>
      </c>
      <c r="C123" s="19" t="s">
        <v>19</v>
      </c>
      <c r="D123" s="19" t="s">
        <v>4125</v>
      </c>
      <c r="E123" s="20" t="s">
        <v>4126</v>
      </c>
      <c r="F123" s="21"/>
      <c r="G123" s="19">
        <v>1.02</v>
      </c>
      <c r="H123" s="22"/>
      <c r="I123" s="27">
        <f t="shared" si="6"/>
        <v>1.02</v>
      </c>
      <c r="J123" s="28" t="s">
        <v>3780</v>
      </c>
      <c r="K123" s="29">
        <f t="shared" si="7"/>
        <v>3.06</v>
      </c>
      <c r="L123" s="29">
        <f t="shared" si="8"/>
        <v>15.3</v>
      </c>
      <c r="M123" s="30"/>
      <c r="N123" s="22"/>
    </row>
    <row r="124" spans="1:14">
      <c r="A124" s="18">
        <v>119</v>
      </c>
      <c r="B124" s="19" t="s">
        <v>4127</v>
      </c>
      <c r="C124" s="19" t="s">
        <v>19</v>
      </c>
      <c r="D124" s="19" t="s">
        <v>4128</v>
      </c>
      <c r="E124" s="20" t="s">
        <v>4129</v>
      </c>
      <c r="F124" s="21"/>
      <c r="G124" s="19">
        <v>1.32</v>
      </c>
      <c r="H124" s="22"/>
      <c r="I124" s="27">
        <f t="shared" si="6"/>
        <v>1.32</v>
      </c>
      <c r="J124" s="28" t="s">
        <v>3780</v>
      </c>
      <c r="K124" s="29">
        <f t="shared" si="7"/>
        <v>3.96</v>
      </c>
      <c r="L124" s="29">
        <f t="shared" si="8"/>
        <v>19.8</v>
      </c>
      <c r="M124" s="30"/>
      <c r="N124" s="22"/>
    </row>
    <row r="125" spans="1:14">
      <c r="A125" s="18">
        <v>120</v>
      </c>
      <c r="B125" s="19" t="s">
        <v>4130</v>
      </c>
      <c r="C125" s="19" t="s">
        <v>19</v>
      </c>
      <c r="D125" s="19" t="s">
        <v>4131</v>
      </c>
      <c r="E125" s="20" t="s">
        <v>4132</v>
      </c>
      <c r="F125" s="21"/>
      <c r="G125" s="19">
        <v>1.54</v>
      </c>
      <c r="H125" s="22"/>
      <c r="I125" s="27">
        <f t="shared" si="6"/>
        <v>1.54</v>
      </c>
      <c r="J125" s="28" t="s">
        <v>3780</v>
      </c>
      <c r="K125" s="29">
        <f t="shared" si="7"/>
        <v>4.62</v>
      </c>
      <c r="L125" s="29">
        <f t="shared" si="8"/>
        <v>23.1</v>
      </c>
      <c r="M125" s="30"/>
      <c r="N125" s="22"/>
    </row>
    <row r="126" spans="1:14">
      <c r="A126" s="18">
        <v>121</v>
      </c>
      <c r="B126" s="19" t="s">
        <v>4133</v>
      </c>
      <c r="C126" s="19" t="s">
        <v>19</v>
      </c>
      <c r="D126" s="19" t="s">
        <v>4134</v>
      </c>
      <c r="E126" s="20" t="s">
        <v>4135</v>
      </c>
      <c r="F126" s="21"/>
      <c r="G126" s="19">
        <v>3.11</v>
      </c>
      <c r="H126" s="22"/>
      <c r="I126" s="27">
        <f t="shared" si="6"/>
        <v>3.11</v>
      </c>
      <c r="J126" s="28" t="s">
        <v>3780</v>
      </c>
      <c r="K126" s="29">
        <f t="shared" si="7"/>
        <v>9.33</v>
      </c>
      <c r="L126" s="29">
        <f t="shared" si="8"/>
        <v>46.65</v>
      </c>
      <c r="M126" s="30"/>
      <c r="N126" s="22"/>
    </row>
    <row r="127" spans="1:14">
      <c r="A127" s="18">
        <v>122</v>
      </c>
      <c r="B127" s="19" t="s">
        <v>4136</v>
      </c>
      <c r="C127" s="19" t="s">
        <v>4137</v>
      </c>
      <c r="D127" s="19" t="s">
        <v>4138</v>
      </c>
      <c r="E127" s="20" t="s">
        <v>4139</v>
      </c>
      <c r="F127" s="21"/>
      <c r="G127" s="19">
        <v>1.46</v>
      </c>
      <c r="H127" s="22"/>
      <c r="I127" s="27">
        <f t="shared" si="6"/>
        <v>1.46</v>
      </c>
      <c r="J127" s="28" t="s">
        <v>3780</v>
      </c>
      <c r="K127" s="29">
        <f t="shared" si="7"/>
        <v>4.38</v>
      </c>
      <c r="L127" s="29">
        <f t="shared" si="8"/>
        <v>21.9</v>
      </c>
      <c r="M127" s="30"/>
      <c r="N127" s="22"/>
    </row>
    <row r="128" spans="1:14">
      <c r="A128" s="18">
        <v>123</v>
      </c>
      <c r="B128" s="19" t="s">
        <v>4140</v>
      </c>
      <c r="C128" s="19" t="s">
        <v>19</v>
      </c>
      <c r="D128" s="19" t="s">
        <v>4141</v>
      </c>
      <c r="E128" s="20" t="s">
        <v>4142</v>
      </c>
      <c r="F128" s="21"/>
      <c r="G128" s="19">
        <v>2.51</v>
      </c>
      <c r="H128" s="22"/>
      <c r="I128" s="27">
        <f t="shared" si="6"/>
        <v>2.51</v>
      </c>
      <c r="J128" s="28" t="s">
        <v>3780</v>
      </c>
      <c r="K128" s="29">
        <f t="shared" si="7"/>
        <v>7.53</v>
      </c>
      <c r="L128" s="29">
        <f t="shared" si="8"/>
        <v>37.65</v>
      </c>
      <c r="M128" s="30"/>
      <c r="N128" s="22"/>
    </row>
    <row r="129" spans="1:14">
      <c r="A129" s="18">
        <v>124</v>
      </c>
      <c r="B129" s="19" t="s">
        <v>4143</v>
      </c>
      <c r="C129" s="19" t="s">
        <v>19</v>
      </c>
      <c r="D129" s="19" t="s">
        <v>4144</v>
      </c>
      <c r="E129" s="20" t="s">
        <v>4145</v>
      </c>
      <c r="F129" s="21"/>
      <c r="G129" s="19">
        <v>2.67</v>
      </c>
      <c r="H129" s="22"/>
      <c r="I129" s="27">
        <f t="shared" si="6"/>
        <v>2.67</v>
      </c>
      <c r="J129" s="28" t="s">
        <v>3780</v>
      </c>
      <c r="K129" s="29">
        <f t="shared" si="7"/>
        <v>8.01</v>
      </c>
      <c r="L129" s="29">
        <f t="shared" si="8"/>
        <v>40.05</v>
      </c>
      <c r="M129" s="30"/>
      <c r="N129" s="22"/>
    </row>
    <row r="130" spans="1:14">
      <c r="A130" s="18">
        <v>125</v>
      </c>
      <c r="B130" s="19" t="s">
        <v>4146</v>
      </c>
      <c r="C130" s="19" t="s">
        <v>19</v>
      </c>
      <c r="D130" s="19" t="s">
        <v>4147</v>
      </c>
      <c r="E130" s="20" t="s">
        <v>4148</v>
      </c>
      <c r="F130" s="21"/>
      <c r="G130" s="19">
        <v>3.55</v>
      </c>
      <c r="H130" s="22"/>
      <c r="I130" s="27">
        <f t="shared" si="6"/>
        <v>3.55</v>
      </c>
      <c r="J130" s="28" t="s">
        <v>3780</v>
      </c>
      <c r="K130" s="29">
        <f t="shared" si="7"/>
        <v>10.65</v>
      </c>
      <c r="L130" s="29">
        <f t="shared" si="8"/>
        <v>53.25</v>
      </c>
      <c r="M130" s="30"/>
      <c r="N130" s="22"/>
    </row>
    <row r="131" s="2" customFormat="1" spans="1:14">
      <c r="A131" s="18">
        <v>126</v>
      </c>
      <c r="B131" s="19" t="s">
        <v>4149</v>
      </c>
      <c r="C131" s="19" t="s">
        <v>19</v>
      </c>
      <c r="D131" s="19" t="s">
        <v>4150</v>
      </c>
      <c r="E131" s="20" t="s">
        <v>4151</v>
      </c>
      <c r="F131" s="21"/>
      <c r="G131" s="19">
        <v>1.54</v>
      </c>
      <c r="H131" s="22"/>
      <c r="I131" s="27">
        <f t="shared" si="6"/>
        <v>1.54</v>
      </c>
      <c r="J131" s="28" t="s">
        <v>3780</v>
      </c>
      <c r="K131" s="29">
        <f t="shared" si="7"/>
        <v>4.62</v>
      </c>
      <c r="L131" s="29">
        <f t="shared" si="8"/>
        <v>23.1</v>
      </c>
      <c r="M131" s="30"/>
      <c r="N131" s="31"/>
    </row>
    <row r="132" spans="1:14">
      <c r="A132" s="18">
        <v>127</v>
      </c>
      <c r="B132" s="19" t="s">
        <v>4152</v>
      </c>
      <c r="C132" s="19" t="s">
        <v>19</v>
      </c>
      <c r="D132" s="19" t="s">
        <v>4153</v>
      </c>
      <c r="E132" s="20" t="s">
        <v>4154</v>
      </c>
      <c r="F132" s="21"/>
      <c r="G132" s="19">
        <v>1.54</v>
      </c>
      <c r="H132" s="22"/>
      <c r="I132" s="27">
        <f t="shared" si="6"/>
        <v>1.54</v>
      </c>
      <c r="J132" s="28" t="s">
        <v>3780</v>
      </c>
      <c r="K132" s="29">
        <f t="shared" si="7"/>
        <v>4.62</v>
      </c>
      <c r="L132" s="29">
        <f t="shared" si="8"/>
        <v>23.1</v>
      </c>
      <c r="M132" s="30"/>
      <c r="N132" s="22"/>
    </row>
    <row r="133" spans="1:14">
      <c r="A133" s="18">
        <v>128</v>
      </c>
      <c r="B133" s="19" t="s">
        <v>4155</v>
      </c>
      <c r="C133" s="19" t="s">
        <v>19</v>
      </c>
      <c r="D133" s="19" t="s">
        <v>4156</v>
      </c>
      <c r="E133" s="20" t="s">
        <v>4157</v>
      </c>
      <c r="F133" s="21"/>
      <c r="G133" s="19">
        <v>1.77</v>
      </c>
      <c r="H133" s="22"/>
      <c r="I133" s="27">
        <f t="shared" si="6"/>
        <v>1.77</v>
      </c>
      <c r="J133" s="28" t="s">
        <v>3780</v>
      </c>
      <c r="K133" s="29">
        <f t="shared" si="7"/>
        <v>5.31</v>
      </c>
      <c r="L133" s="29">
        <f t="shared" si="8"/>
        <v>26.55</v>
      </c>
      <c r="M133" s="30"/>
      <c r="N133" s="22"/>
    </row>
    <row r="134" spans="1:14">
      <c r="A134" s="18">
        <v>129</v>
      </c>
      <c r="B134" s="19" t="s">
        <v>4158</v>
      </c>
      <c r="C134" s="19" t="s">
        <v>19</v>
      </c>
      <c r="D134" s="19" t="s">
        <v>4159</v>
      </c>
      <c r="E134" s="20" t="s">
        <v>4160</v>
      </c>
      <c r="F134" s="21"/>
      <c r="G134" s="19">
        <v>2.45</v>
      </c>
      <c r="H134" s="22"/>
      <c r="I134" s="27">
        <f t="shared" si="6"/>
        <v>2.45</v>
      </c>
      <c r="J134" s="28" t="s">
        <v>3780</v>
      </c>
      <c r="K134" s="29">
        <f t="shared" si="7"/>
        <v>7.35</v>
      </c>
      <c r="L134" s="29">
        <f t="shared" si="8"/>
        <v>36.75</v>
      </c>
      <c r="M134" s="30"/>
      <c r="N134" s="22"/>
    </row>
    <row r="135" s="1" customFormat="1" spans="1:14">
      <c r="A135" s="18">
        <v>130</v>
      </c>
      <c r="B135" s="19" t="s">
        <v>4161</v>
      </c>
      <c r="C135" s="19" t="s">
        <v>19</v>
      </c>
      <c r="D135" s="19" t="s">
        <v>4162</v>
      </c>
      <c r="E135" s="20" t="s">
        <v>4163</v>
      </c>
      <c r="F135" s="21"/>
      <c r="G135" s="19">
        <v>2.45</v>
      </c>
      <c r="H135" s="22"/>
      <c r="I135" s="27">
        <f t="shared" ref="I135:I198" si="9">G135</f>
        <v>2.45</v>
      </c>
      <c r="J135" s="28" t="s">
        <v>3780</v>
      </c>
      <c r="K135" s="29">
        <f t="shared" ref="K135:K198" si="10">I135*3</f>
        <v>7.35</v>
      </c>
      <c r="L135" s="29">
        <f t="shared" ref="L135:L198" si="11">I135*15</f>
        <v>36.75</v>
      </c>
      <c r="M135" s="30"/>
      <c r="N135" s="29"/>
    </row>
    <row r="136" s="1" customFormat="1" spans="1:14">
      <c r="A136" s="18">
        <v>131</v>
      </c>
      <c r="B136" s="19" t="s">
        <v>4164</v>
      </c>
      <c r="C136" s="19" t="s">
        <v>19</v>
      </c>
      <c r="D136" s="19" t="s">
        <v>4165</v>
      </c>
      <c r="E136" s="20" t="s">
        <v>4166</v>
      </c>
      <c r="F136" s="21"/>
      <c r="G136" s="19">
        <v>0.94</v>
      </c>
      <c r="H136" s="22"/>
      <c r="I136" s="27">
        <f t="shared" si="9"/>
        <v>0.94</v>
      </c>
      <c r="J136" s="28" t="s">
        <v>3780</v>
      </c>
      <c r="K136" s="29">
        <f t="shared" si="10"/>
        <v>2.82</v>
      </c>
      <c r="L136" s="29">
        <f t="shared" si="11"/>
        <v>14.1</v>
      </c>
      <c r="M136" s="30"/>
      <c r="N136" s="29"/>
    </row>
    <row r="137" s="1" customFormat="1" spans="1:14">
      <c r="A137" s="18">
        <v>132</v>
      </c>
      <c r="B137" s="19" t="s">
        <v>4167</v>
      </c>
      <c r="C137" s="19" t="s">
        <v>19</v>
      </c>
      <c r="D137" s="19" t="s">
        <v>4168</v>
      </c>
      <c r="E137" s="20" t="s">
        <v>2709</v>
      </c>
      <c r="F137" s="21"/>
      <c r="G137" s="19">
        <v>0.94</v>
      </c>
      <c r="H137" s="22"/>
      <c r="I137" s="27">
        <f t="shared" si="9"/>
        <v>0.94</v>
      </c>
      <c r="J137" s="28" t="s">
        <v>3780</v>
      </c>
      <c r="K137" s="29">
        <f t="shared" si="10"/>
        <v>2.82</v>
      </c>
      <c r="L137" s="29">
        <f t="shared" si="11"/>
        <v>14.1</v>
      </c>
      <c r="M137" s="30"/>
      <c r="N137" s="29"/>
    </row>
    <row r="138" s="1" customFormat="1" spans="1:14">
      <c r="A138" s="18">
        <v>133</v>
      </c>
      <c r="B138" s="19" t="s">
        <v>4169</v>
      </c>
      <c r="C138" s="19" t="s">
        <v>19</v>
      </c>
      <c r="D138" s="19" t="s">
        <v>4170</v>
      </c>
      <c r="E138" s="20" t="s">
        <v>4171</v>
      </c>
      <c r="F138" s="21"/>
      <c r="G138" s="19">
        <v>1.89</v>
      </c>
      <c r="H138" s="22"/>
      <c r="I138" s="27">
        <f t="shared" si="9"/>
        <v>1.89</v>
      </c>
      <c r="J138" s="28" t="s">
        <v>3780</v>
      </c>
      <c r="K138" s="29">
        <f t="shared" si="10"/>
        <v>5.67</v>
      </c>
      <c r="L138" s="29">
        <f t="shared" si="11"/>
        <v>28.35</v>
      </c>
      <c r="M138" s="30"/>
      <c r="N138" s="29"/>
    </row>
    <row r="139" s="1" customFormat="1" spans="1:14">
      <c r="A139" s="18">
        <v>134</v>
      </c>
      <c r="B139" s="19" t="s">
        <v>4172</v>
      </c>
      <c r="C139" s="19" t="s">
        <v>19</v>
      </c>
      <c r="D139" s="19" t="s">
        <v>4173</v>
      </c>
      <c r="E139" s="20" t="s">
        <v>4174</v>
      </c>
      <c r="F139" s="21"/>
      <c r="G139" s="19">
        <v>2.23</v>
      </c>
      <c r="H139" s="22"/>
      <c r="I139" s="27">
        <f t="shared" si="9"/>
        <v>2.23</v>
      </c>
      <c r="J139" s="28" t="s">
        <v>3780</v>
      </c>
      <c r="K139" s="29">
        <f t="shared" si="10"/>
        <v>6.69</v>
      </c>
      <c r="L139" s="29">
        <f t="shared" si="11"/>
        <v>33.45</v>
      </c>
      <c r="M139" s="30"/>
      <c r="N139" s="29"/>
    </row>
    <row r="140" s="1" customFormat="1" spans="1:14">
      <c r="A140" s="18">
        <v>135</v>
      </c>
      <c r="B140" s="19" t="s">
        <v>4175</v>
      </c>
      <c r="C140" s="19" t="s">
        <v>19</v>
      </c>
      <c r="D140" s="19" t="s">
        <v>4176</v>
      </c>
      <c r="E140" s="20" t="s">
        <v>4177</v>
      </c>
      <c r="F140" s="21"/>
      <c r="G140" s="19">
        <v>2.23</v>
      </c>
      <c r="H140" s="22"/>
      <c r="I140" s="27">
        <f t="shared" si="9"/>
        <v>2.23</v>
      </c>
      <c r="J140" s="28" t="s">
        <v>3780</v>
      </c>
      <c r="K140" s="29">
        <f t="shared" si="10"/>
        <v>6.69</v>
      </c>
      <c r="L140" s="29">
        <f t="shared" si="11"/>
        <v>33.45</v>
      </c>
      <c r="M140" s="30"/>
      <c r="N140" s="29"/>
    </row>
    <row r="141" s="1" customFormat="1" spans="1:14">
      <c r="A141" s="18">
        <v>136</v>
      </c>
      <c r="B141" s="19" t="s">
        <v>4178</v>
      </c>
      <c r="C141" s="19" t="s">
        <v>19</v>
      </c>
      <c r="D141" s="19" t="s">
        <v>4179</v>
      </c>
      <c r="E141" s="20" t="s">
        <v>4180</v>
      </c>
      <c r="F141" s="21"/>
      <c r="G141" s="19">
        <v>2.23</v>
      </c>
      <c r="H141" s="22"/>
      <c r="I141" s="27">
        <f t="shared" si="9"/>
        <v>2.23</v>
      </c>
      <c r="J141" s="28" t="s">
        <v>3780</v>
      </c>
      <c r="K141" s="29">
        <f t="shared" si="10"/>
        <v>6.69</v>
      </c>
      <c r="L141" s="29">
        <f t="shared" si="11"/>
        <v>33.45</v>
      </c>
      <c r="M141" s="30"/>
      <c r="N141" s="29"/>
    </row>
    <row r="142" s="1" customFormat="1" spans="1:14">
      <c r="A142" s="18">
        <v>137</v>
      </c>
      <c r="B142" s="19" t="s">
        <v>4181</v>
      </c>
      <c r="C142" s="19" t="s">
        <v>19</v>
      </c>
      <c r="D142" s="19" t="s">
        <v>4182</v>
      </c>
      <c r="E142" s="20" t="s">
        <v>4183</v>
      </c>
      <c r="F142" s="21"/>
      <c r="G142" s="19">
        <v>2.67</v>
      </c>
      <c r="H142" s="22"/>
      <c r="I142" s="27">
        <f t="shared" si="9"/>
        <v>2.67</v>
      </c>
      <c r="J142" s="28" t="s">
        <v>3780</v>
      </c>
      <c r="K142" s="29">
        <f t="shared" si="10"/>
        <v>8.01</v>
      </c>
      <c r="L142" s="29">
        <f t="shared" si="11"/>
        <v>40.05</v>
      </c>
      <c r="M142" s="30"/>
      <c r="N142" s="29"/>
    </row>
    <row r="143" s="1" customFormat="1" spans="1:14">
      <c r="A143" s="18">
        <v>138</v>
      </c>
      <c r="B143" s="19" t="s">
        <v>4184</v>
      </c>
      <c r="C143" s="19" t="s">
        <v>19</v>
      </c>
      <c r="D143" s="19" t="s">
        <v>4185</v>
      </c>
      <c r="E143" s="20" t="s">
        <v>4186</v>
      </c>
      <c r="F143" s="21"/>
      <c r="G143" s="19">
        <v>2.23</v>
      </c>
      <c r="H143" s="22"/>
      <c r="I143" s="27">
        <f t="shared" si="9"/>
        <v>2.23</v>
      </c>
      <c r="J143" s="28" t="s">
        <v>3780</v>
      </c>
      <c r="K143" s="29">
        <f t="shared" si="10"/>
        <v>6.69</v>
      </c>
      <c r="L143" s="29">
        <f t="shared" si="11"/>
        <v>33.45</v>
      </c>
      <c r="M143" s="30"/>
      <c r="N143" s="29"/>
    </row>
    <row r="144" s="1" customFormat="1" spans="1:14">
      <c r="A144" s="18">
        <v>139</v>
      </c>
      <c r="B144" s="19" t="s">
        <v>4187</v>
      </c>
      <c r="C144" s="19" t="s">
        <v>19</v>
      </c>
      <c r="D144" s="19" t="s">
        <v>4188</v>
      </c>
      <c r="E144" s="20" t="s">
        <v>4189</v>
      </c>
      <c r="F144" s="21"/>
      <c r="G144" s="19">
        <v>2.23</v>
      </c>
      <c r="H144" s="22"/>
      <c r="I144" s="27">
        <f t="shared" si="9"/>
        <v>2.23</v>
      </c>
      <c r="J144" s="28" t="s">
        <v>3780</v>
      </c>
      <c r="K144" s="29">
        <f t="shared" si="10"/>
        <v>6.69</v>
      </c>
      <c r="L144" s="29">
        <f t="shared" si="11"/>
        <v>33.45</v>
      </c>
      <c r="M144" s="30"/>
      <c r="N144" s="29"/>
    </row>
    <row r="145" s="1" customFormat="1" spans="1:14">
      <c r="A145" s="18">
        <v>140</v>
      </c>
      <c r="B145" s="19" t="s">
        <v>4190</v>
      </c>
      <c r="C145" s="19" t="s">
        <v>19</v>
      </c>
      <c r="D145" s="19" t="s">
        <v>4191</v>
      </c>
      <c r="E145" s="20" t="s">
        <v>4192</v>
      </c>
      <c r="F145" s="21"/>
      <c r="G145" s="19">
        <v>0.88</v>
      </c>
      <c r="H145" s="22"/>
      <c r="I145" s="27">
        <f t="shared" si="9"/>
        <v>0.88</v>
      </c>
      <c r="J145" s="28" t="s">
        <v>3780</v>
      </c>
      <c r="K145" s="29">
        <f t="shared" si="10"/>
        <v>2.64</v>
      </c>
      <c r="L145" s="29">
        <f t="shared" si="11"/>
        <v>13.2</v>
      </c>
      <c r="M145" s="30"/>
      <c r="N145" s="29"/>
    </row>
    <row r="146" s="1" customFormat="1" spans="1:14">
      <c r="A146" s="18">
        <v>141</v>
      </c>
      <c r="B146" s="19" t="s">
        <v>4193</v>
      </c>
      <c r="C146" s="19" t="s">
        <v>19</v>
      </c>
      <c r="D146" s="19" t="s">
        <v>4194</v>
      </c>
      <c r="E146" s="20" t="s">
        <v>4195</v>
      </c>
      <c r="F146" s="21"/>
      <c r="G146" s="19">
        <v>3.55</v>
      </c>
      <c r="H146" s="22"/>
      <c r="I146" s="27">
        <f t="shared" si="9"/>
        <v>3.55</v>
      </c>
      <c r="J146" s="28" t="s">
        <v>3780</v>
      </c>
      <c r="K146" s="29">
        <f t="shared" si="10"/>
        <v>10.65</v>
      </c>
      <c r="L146" s="29">
        <f t="shared" si="11"/>
        <v>53.25</v>
      </c>
      <c r="M146" s="30"/>
      <c r="N146" s="29"/>
    </row>
    <row r="147" s="1" customFormat="1" spans="1:14">
      <c r="A147" s="18">
        <v>142</v>
      </c>
      <c r="B147" s="19" t="s">
        <v>4196</v>
      </c>
      <c r="C147" s="19" t="s">
        <v>19</v>
      </c>
      <c r="D147" s="19" t="s">
        <v>4197</v>
      </c>
      <c r="E147" s="20" t="s">
        <v>4198</v>
      </c>
      <c r="F147" s="21"/>
      <c r="G147" s="19">
        <v>3.11</v>
      </c>
      <c r="H147" s="22"/>
      <c r="I147" s="27">
        <f t="shared" si="9"/>
        <v>3.11</v>
      </c>
      <c r="J147" s="28" t="s">
        <v>3780</v>
      </c>
      <c r="K147" s="29">
        <f t="shared" si="10"/>
        <v>9.33</v>
      </c>
      <c r="L147" s="29">
        <f t="shared" si="11"/>
        <v>46.65</v>
      </c>
      <c r="M147" s="30"/>
      <c r="N147" s="29"/>
    </row>
    <row r="148" s="1" customFormat="1" spans="1:14">
      <c r="A148" s="18">
        <v>143</v>
      </c>
      <c r="B148" s="19" t="s">
        <v>4199</v>
      </c>
      <c r="C148" s="19" t="s">
        <v>19</v>
      </c>
      <c r="D148" s="19" t="s">
        <v>4200</v>
      </c>
      <c r="E148" s="20" t="s">
        <v>4201</v>
      </c>
      <c r="F148" s="21"/>
      <c r="G148" s="19">
        <v>1.62</v>
      </c>
      <c r="H148" s="22"/>
      <c r="I148" s="27">
        <f t="shared" si="9"/>
        <v>1.62</v>
      </c>
      <c r="J148" s="28" t="s">
        <v>3780</v>
      </c>
      <c r="K148" s="29">
        <f t="shared" si="10"/>
        <v>4.86</v>
      </c>
      <c r="L148" s="29">
        <f t="shared" si="11"/>
        <v>24.3</v>
      </c>
      <c r="M148" s="30"/>
      <c r="N148" s="29"/>
    </row>
    <row r="149" s="1" customFormat="1" spans="1:14">
      <c r="A149" s="18">
        <v>144</v>
      </c>
      <c r="B149" s="19" t="s">
        <v>4202</v>
      </c>
      <c r="C149" s="19" t="s">
        <v>19</v>
      </c>
      <c r="D149" s="19" t="s">
        <v>4203</v>
      </c>
      <c r="E149" s="20" t="s">
        <v>3900</v>
      </c>
      <c r="F149" s="21"/>
      <c r="G149" s="19">
        <v>2.67</v>
      </c>
      <c r="H149" s="22"/>
      <c r="I149" s="27">
        <f t="shared" si="9"/>
        <v>2.67</v>
      </c>
      <c r="J149" s="28" t="s">
        <v>3780</v>
      </c>
      <c r="K149" s="29">
        <f t="shared" si="10"/>
        <v>8.01</v>
      </c>
      <c r="L149" s="29">
        <f t="shared" si="11"/>
        <v>40.05</v>
      </c>
      <c r="M149" s="30"/>
      <c r="N149" s="29"/>
    </row>
    <row r="150" s="1" customFormat="1" spans="1:14">
      <c r="A150" s="18">
        <v>145</v>
      </c>
      <c r="B150" s="19" t="s">
        <v>4204</v>
      </c>
      <c r="C150" s="19" t="s">
        <v>19</v>
      </c>
      <c r="D150" s="19" t="s">
        <v>4205</v>
      </c>
      <c r="E150" s="20" t="s">
        <v>4206</v>
      </c>
      <c r="F150" s="21"/>
      <c r="G150" s="19">
        <v>2.67</v>
      </c>
      <c r="H150" s="22"/>
      <c r="I150" s="27">
        <f t="shared" si="9"/>
        <v>2.67</v>
      </c>
      <c r="J150" s="28" t="s">
        <v>3780</v>
      </c>
      <c r="K150" s="29">
        <f t="shared" si="10"/>
        <v>8.01</v>
      </c>
      <c r="L150" s="29">
        <f t="shared" si="11"/>
        <v>40.05</v>
      </c>
      <c r="M150" s="30"/>
      <c r="N150" s="29"/>
    </row>
    <row r="151" s="1" customFormat="1" spans="1:14">
      <c r="A151" s="18">
        <v>146</v>
      </c>
      <c r="B151" s="19" t="s">
        <v>4207</v>
      </c>
      <c r="C151" s="19" t="s">
        <v>19</v>
      </c>
      <c r="D151" s="19" t="s">
        <v>4208</v>
      </c>
      <c r="E151" s="20" t="s">
        <v>4209</v>
      </c>
      <c r="F151" s="21"/>
      <c r="G151" s="19">
        <v>1.32</v>
      </c>
      <c r="H151" s="22"/>
      <c r="I151" s="27">
        <f t="shared" si="9"/>
        <v>1.32</v>
      </c>
      <c r="J151" s="28" t="s">
        <v>3780</v>
      </c>
      <c r="K151" s="29">
        <f t="shared" si="10"/>
        <v>3.96</v>
      </c>
      <c r="L151" s="29">
        <f t="shared" si="11"/>
        <v>19.8</v>
      </c>
      <c r="M151" s="30"/>
      <c r="N151" s="29"/>
    </row>
    <row r="152" s="1" customFormat="1" spans="1:14">
      <c r="A152" s="18">
        <v>147</v>
      </c>
      <c r="B152" s="19" t="s">
        <v>4210</v>
      </c>
      <c r="C152" s="19" t="s">
        <v>19</v>
      </c>
      <c r="D152" s="19" t="s">
        <v>4211</v>
      </c>
      <c r="E152" s="20" t="s">
        <v>4212</v>
      </c>
      <c r="F152" s="21"/>
      <c r="G152" s="19">
        <v>1.32</v>
      </c>
      <c r="H152" s="22"/>
      <c r="I152" s="27">
        <f t="shared" si="9"/>
        <v>1.32</v>
      </c>
      <c r="J152" s="28" t="s">
        <v>3780</v>
      </c>
      <c r="K152" s="29">
        <f t="shared" si="10"/>
        <v>3.96</v>
      </c>
      <c r="L152" s="29">
        <f t="shared" si="11"/>
        <v>19.8</v>
      </c>
      <c r="M152" s="30"/>
      <c r="N152" s="29"/>
    </row>
    <row r="153" s="1" customFormat="1" spans="1:14">
      <c r="A153" s="18">
        <v>148</v>
      </c>
      <c r="B153" s="19" t="s">
        <v>4213</v>
      </c>
      <c r="C153" s="19" t="s">
        <v>19</v>
      </c>
      <c r="D153" s="19" t="s">
        <v>4214</v>
      </c>
      <c r="E153" s="20" t="s">
        <v>4215</v>
      </c>
      <c r="F153" s="21"/>
      <c r="G153" s="19">
        <v>3.11</v>
      </c>
      <c r="H153" s="22"/>
      <c r="I153" s="27">
        <f t="shared" si="9"/>
        <v>3.11</v>
      </c>
      <c r="J153" s="28" t="s">
        <v>3780</v>
      </c>
      <c r="K153" s="29">
        <f t="shared" si="10"/>
        <v>9.33</v>
      </c>
      <c r="L153" s="29">
        <f t="shared" si="11"/>
        <v>46.65</v>
      </c>
      <c r="M153" s="30"/>
      <c r="N153" s="29"/>
    </row>
    <row r="154" s="1" customFormat="1" spans="1:14">
      <c r="A154" s="18">
        <v>149</v>
      </c>
      <c r="B154" s="19" t="s">
        <v>4216</v>
      </c>
      <c r="C154" s="19" t="s">
        <v>19</v>
      </c>
      <c r="D154" s="19" t="s">
        <v>4217</v>
      </c>
      <c r="E154" s="20" t="s">
        <v>4218</v>
      </c>
      <c r="F154" s="21"/>
      <c r="G154" s="19">
        <v>2.67</v>
      </c>
      <c r="H154" s="22"/>
      <c r="I154" s="27">
        <f t="shared" si="9"/>
        <v>2.67</v>
      </c>
      <c r="J154" s="28" t="s">
        <v>3780</v>
      </c>
      <c r="K154" s="29">
        <f t="shared" si="10"/>
        <v>8.01</v>
      </c>
      <c r="L154" s="29">
        <f t="shared" si="11"/>
        <v>40.05</v>
      </c>
      <c r="M154" s="30"/>
      <c r="N154" s="29"/>
    </row>
    <row r="155" s="1" customFormat="1" spans="1:14">
      <c r="A155" s="18">
        <v>150</v>
      </c>
      <c r="B155" s="19" t="s">
        <v>4219</v>
      </c>
      <c r="C155" s="19" t="s">
        <v>19</v>
      </c>
      <c r="D155" s="19" t="s">
        <v>4220</v>
      </c>
      <c r="E155" s="20" t="s">
        <v>4221</v>
      </c>
      <c r="F155" s="21"/>
      <c r="G155" s="19">
        <v>1.54</v>
      </c>
      <c r="H155" s="22"/>
      <c r="I155" s="27">
        <f t="shared" si="9"/>
        <v>1.54</v>
      </c>
      <c r="J155" s="28" t="s">
        <v>3780</v>
      </c>
      <c r="K155" s="29">
        <f t="shared" si="10"/>
        <v>4.62</v>
      </c>
      <c r="L155" s="29">
        <f t="shared" si="11"/>
        <v>23.1</v>
      </c>
      <c r="M155" s="30"/>
      <c r="N155" s="29"/>
    </row>
    <row r="156" s="1" customFormat="1" spans="1:14">
      <c r="A156" s="18">
        <v>151</v>
      </c>
      <c r="B156" s="19" t="s">
        <v>4222</v>
      </c>
      <c r="C156" s="19" t="s">
        <v>19</v>
      </c>
      <c r="D156" s="19" t="s">
        <v>4223</v>
      </c>
      <c r="E156" s="20" t="s">
        <v>4224</v>
      </c>
      <c r="F156" s="21"/>
      <c r="G156" s="19">
        <v>1.54</v>
      </c>
      <c r="H156" s="22"/>
      <c r="I156" s="27">
        <f t="shared" si="9"/>
        <v>1.54</v>
      </c>
      <c r="J156" s="28" t="s">
        <v>3780</v>
      </c>
      <c r="K156" s="29">
        <f t="shared" si="10"/>
        <v>4.62</v>
      </c>
      <c r="L156" s="29">
        <f t="shared" si="11"/>
        <v>23.1</v>
      </c>
      <c r="M156" s="30"/>
      <c r="N156" s="29"/>
    </row>
    <row r="157" s="1" customFormat="1" spans="1:14">
      <c r="A157" s="18">
        <v>152</v>
      </c>
      <c r="B157" s="19" t="s">
        <v>4225</v>
      </c>
      <c r="C157" s="19" t="s">
        <v>19</v>
      </c>
      <c r="D157" s="19" t="s">
        <v>4226</v>
      </c>
      <c r="E157" s="20" t="s">
        <v>4227</v>
      </c>
      <c r="F157" s="21"/>
      <c r="G157" s="19">
        <v>2.23</v>
      </c>
      <c r="H157" s="22"/>
      <c r="I157" s="27">
        <f t="shared" si="9"/>
        <v>2.23</v>
      </c>
      <c r="J157" s="28" t="s">
        <v>3780</v>
      </c>
      <c r="K157" s="29">
        <f t="shared" si="10"/>
        <v>6.69</v>
      </c>
      <c r="L157" s="29">
        <f t="shared" si="11"/>
        <v>33.45</v>
      </c>
      <c r="M157" s="30"/>
      <c r="N157" s="29"/>
    </row>
    <row r="158" s="1" customFormat="1" spans="1:14">
      <c r="A158" s="18">
        <v>153</v>
      </c>
      <c r="B158" s="19" t="s">
        <v>4228</v>
      </c>
      <c r="C158" s="19" t="s">
        <v>19</v>
      </c>
      <c r="D158" s="19" t="s">
        <v>4229</v>
      </c>
      <c r="E158" s="20" t="s">
        <v>4230</v>
      </c>
      <c r="F158" s="21"/>
      <c r="G158" s="19">
        <v>1.22</v>
      </c>
      <c r="H158" s="22"/>
      <c r="I158" s="27">
        <f t="shared" si="9"/>
        <v>1.22</v>
      </c>
      <c r="J158" s="28" t="s">
        <v>3780</v>
      </c>
      <c r="K158" s="29">
        <f t="shared" si="10"/>
        <v>3.66</v>
      </c>
      <c r="L158" s="29">
        <f t="shared" si="11"/>
        <v>18.3</v>
      </c>
      <c r="M158" s="30"/>
      <c r="N158" s="29"/>
    </row>
    <row r="159" s="1" customFormat="1" spans="1:14">
      <c r="A159" s="18">
        <v>154</v>
      </c>
      <c r="B159" s="19" t="s">
        <v>4231</v>
      </c>
      <c r="C159" s="19" t="s">
        <v>19</v>
      </c>
      <c r="D159" s="19" t="s">
        <v>4232</v>
      </c>
      <c r="E159" s="20" t="s">
        <v>4233</v>
      </c>
      <c r="F159" s="21"/>
      <c r="G159" s="19">
        <v>1.22</v>
      </c>
      <c r="H159" s="22"/>
      <c r="I159" s="27">
        <f t="shared" si="9"/>
        <v>1.22</v>
      </c>
      <c r="J159" s="28" t="s">
        <v>3780</v>
      </c>
      <c r="K159" s="29">
        <f t="shared" si="10"/>
        <v>3.66</v>
      </c>
      <c r="L159" s="29">
        <f t="shared" si="11"/>
        <v>18.3</v>
      </c>
      <c r="M159" s="30"/>
      <c r="N159" s="29"/>
    </row>
    <row r="160" s="1" customFormat="1" spans="1:14">
      <c r="A160" s="18">
        <v>155</v>
      </c>
      <c r="B160" s="19" t="s">
        <v>4234</v>
      </c>
      <c r="C160" s="19" t="s">
        <v>19</v>
      </c>
      <c r="D160" s="19" t="s">
        <v>4235</v>
      </c>
      <c r="E160" s="20" t="s">
        <v>4236</v>
      </c>
      <c r="F160" s="21"/>
      <c r="G160" s="19">
        <v>1.12</v>
      </c>
      <c r="H160" s="22"/>
      <c r="I160" s="27">
        <f t="shared" si="9"/>
        <v>1.12</v>
      </c>
      <c r="J160" s="28" t="s">
        <v>3780</v>
      </c>
      <c r="K160" s="29">
        <f t="shared" si="10"/>
        <v>3.36</v>
      </c>
      <c r="L160" s="29">
        <f t="shared" si="11"/>
        <v>16.8</v>
      </c>
      <c r="M160" s="30"/>
      <c r="N160" s="29"/>
    </row>
    <row r="161" s="1" customFormat="1" spans="1:14">
      <c r="A161" s="18">
        <v>156</v>
      </c>
      <c r="B161" s="19" t="s">
        <v>4237</v>
      </c>
      <c r="C161" s="19" t="s">
        <v>19</v>
      </c>
      <c r="D161" s="19" t="s">
        <v>4238</v>
      </c>
      <c r="E161" s="20" t="s">
        <v>4239</v>
      </c>
      <c r="F161" s="21"/>
      <c r="G161" s="19">
        <v>0.88</v>
      </c>
      <c r="H161" s="22"/>
      <c r="I161" s="27">
        <f t="shared" si="9"/>
        <v>0.88</v>
      </c>
      <c r="J161" s="28" t="s">
        <v>3780</v>
      </c>
      <c r="K161" s="29">
        <f t="shared" si="10"/>
        <v>2.64</v>
      </c>
      <c r="L161" s="29">
        <f t="shared" si="11"/>
        <v>13.2</v>
      </c>
      <c r="M161" s="30"/>
      <c r="N161" s="29"/>
    </row>
    <row r="162" s="1" customFormat="1" spans="1:14">
      <c r="A162" s="18">
        <v>157</v>
      </c>
      <c r="B162" s="19" t="s">
        <v>4240</v>
      </c>
      <c r="C162" s="19" t="s">
        <v>19</v>
      </c>
      <c r="D162" s="19" t="s">
        <v>4241</v>
      </c>
      <c r="E162" s="20" t="s">
        <v>4242</v>
      </c>
      <c r="F162" s="21"/>
      <c r="G162" s="19">
        <v>1.39</v>
      </c>
      <c r="H162" s="22"/>
      <c r="I162" s="27">
        <f t="shared" si="9"/>
        <v>1.39</v>
      </c>
      <c r="J162" s="28" t="s">
        <v>3780</v>
      </c>
      <c r="K162" s="29">
        <f t="shared" si="10"/>
        <v>4.17</v>
      </c>
      <c r="L162" s="29">
        <f t="shared" si="11"/>
        <v>20.85</v>
      </c>
      <c r="M162" s="30"/>
      <c r="N162" s="29"/>
    </row>
    <row r="163" s="1" customFormat="1" spans="1:14">
      <c r="A163" s="18">
        <v>158</v>
      </c>
      <c r="B163" s="19" t="s">
        <v>4243</v>
      </c>
      <c r="C163" s="19" t="s">
        <v>19</v>
      </c>
      <c r="D163" s="19" t="s">
        <v>4244</v>
      </c>
      <c r="E163" s="20" t="s">
        <v>4245</v>
      </c>
      <c r="F163" s="21"/>
      <c r="G163" s="19">
        <v>2.89</v>
      </c>
      <c r="H163" s="22"/>
      <c r="I163" s="27">
        <f t="shared" si="9"/>
        <v>2.89</v>
      </c>
      <c r="J163" s="28" t="s">
        <v>3780</v>
      </c>
      <c r="K163" s="29">
        <f t="shared" si="10"/>
        <v>8.67</v>
      </c>
      <c r="L163" s="29">
        <f t="shared" si="11"/>
        <v>43.35</v>
      </c>
      <c r="M163" s="30"/>
      <c r="N163" s="29"/>
    </row>
    <row r="164" s="1" customFormat="1" spans="1:14">
      <c r="A164" s="18">
        <v>159</v>
      </c>
      <c r="B164" s="19" t="s">
        <v>4246</v>
      </c>
      <c r="C164" s="19" t="s">
        <v>19</v>
      </c>
      <c r="D164" s="19" t="s">
        <v>4247</v>
      </c>
      <c r="E164" s="20" t="s">
        <v>4248</v>
      </c>
      <c r="F164" s="21"/>
      <c r="G164" s="19">
        <v>0.76</v>
      </c>
      <c r="H164" s="22"/>
      <c r="I164" s="27">
        <f t="shared" si="9"/>
        <v>0.76</v>
      </c>
      <c r="J164" s="28" t="s">
        <v>3780</v>
      </c>
      <c r="K164" s="29">
        <f t="shared" si="10"/>
        <v>2.28</v>
      </c>
      <c r="L164" s="29">
        <f t="shared" si="11"/>
        <v>11.4</v>
      </c>
      <c r="M164" s="30"/>
      <c r="N164" s="29"/>
    </row>
    <row r="165" s="1" customFormat="1" spans="1:14">
      <c r="A165" s="18">
        <v>160</v>
      </c>
      <c r="B165" s="19" t="s">
        <v>4249</v>
      </c>
      <c r="C165" s="19" t="s">
        <v>19</v>
      </c>
      <c r="D165" s="19" t="s">
        <v>4250</v>
      </c>
      <c r="E165" s="20" t="s">
        <v>4251</v>
      </c>
      <c r="F165" s="21"/>
      <c r="G165" s="19">
        <v>2.54</v>
      </c>
      <c r="H165" s="22"/>
      <c r="I165" s="27">
        <f t="shared" si="9"/>
        <v>2.54</v>
      </c>
      <c r="J165" s="28" t="s">
        <v>3780</v>
      </c>
      <c r="K165" s="29">
        <f t="shared" si="10"/>
        <v>7.62</v>
      </c>
      <c r="L165" s="29">
        <f t="shared" si="11"/>
        <v>38.1</v>
      </c>
      <c r="M165" s="30"/>
      <c r="N165" s="29"/>
    </row>
    <row r="166" s="1" customFormat="1" spans="1:14">
      <c r="A166" s="18">
        <v>161</v>
      </c>
      <c r="B166" s="19" t="s">
        <v>4252</v>
      </c>
      <c r="C166" s="19" t="s">
        <v>19</v>
      </c>
      <c r="D166" s="19" t="s">
        <v>4253</v>
      </c>
      <c r="E166" s="20" t="s">
        <v>4254</v>
      </c>
      <c r="F166" s="21"/>
      <c r="G166" s="19">
        <v>0.76</v>
      </c>
      <c r="H166" s="22"/>
      <c r="I166" s="27">
        <f t="shared" si="9"/>
        <v>0.76</v>
      </c>
      <c r="J166" s="28" t="s">
        <v>3780</v>
      </c>
      <c r="K166" s="29">
        <f t="shared" si="10"/>
        <v>2.28</v>
      </c>
      <c r="L166" s="29">
        <f t="shared" si="11"/>
        <v>11.4</v>
      </c>
      <c r="M166" s="30"/>
      <c r="N166" s="29"/>
    </row>
    <row r="167" s="1" customFormat="1" spans="1:14">
      <c r="A167" s="18">
        <v>162</v>
      </c>
      <c r="B167" s="19" t="s">
        <v>4255</v>
      </c>
      <c r="C167" s="19" t="s">
        <v>19</v>
      </c>
      <c r="D167" s="19" t="s">
        <v>4256</v>
      </c>
      <c r="E167" s="20" t="s">
        <v>4257</v>
      </c>
      <c r="F167" s="21"/>
      <c r="G167" s="19">
        <v>1.1</v>
      </c>
      <c r="H167" s="22"/>
      <c r="I167" s="27">
        <f t="shared" si="9"/>
        <v>1.1</v>
      </c>
      <c r="J167" s="28" t="s">
        <v>3780</v>
      </c>
      <c r="K167" s="29">
        <f t="shared" si="10"/>
        <v>3.3</v>
      </c>
      <c r="L167" s="29">
        <f t="shared" si="11"/>
        <v>16.5</v>
      </c>
      <c r="M167" s="30"/>
      <c r="N167" s="29"/>
    </row>
    <row r="168" s="1" customFormat="1" spans="1:14">
      <c r="A168" s="18">
        <v>163</v>
      </c>
      <c r="B168" s="19" t="s">
        <v>4258</v>
      </c>
      <c r="C168" s="19" t="s">
        <v>19</v>
      </c>
      <c r="D168" s="19" t="s">
        <v>4259</v>
      </c>
      <c r="E168" s="20" t="s">
        <v>4260</v>
      </c>
      <c r="F168" s="21"/>
      <c r="G168" s="19">
        <v>1.1</v>
      </c>
      <c r="H168" s="22"/>
      <c r="I168" s="27">
        <f t="shared" si="9"/>
        <v>1.1</v>
      </c>
      <c r="J168" s="28" t="s">
        <v>3780</v>
      </c>
      <c r="K168" s="29">
        <f t="shared" si="10"/>
        <v>3.3</v>
      </c>
      <c r="L168" s="29">
        <f t="shared" si="11"/>
        <v>16.5</v>
      </c>
      <c r="M168" s="30"/>
      <c r="N168" s="29"/>
    </row>
    <row r="169" s="1" customFormat="1" spans="1:14">
      <c r="A169" s="18">
        <v>164</v>
      </c>
      <c r="B169" s="19" t="s">
        <v>4261</v>
      </c>
      <c r="C169" s="19" t="s">
        <v>19</v>
      </c>
      <c r="D169" s="19" t="s">
        <v>4262</v>
      </c>
      <c r="E169" s="20" t="s">
        <v>4263</v>
      </c>
      <c r="F169" s="21"/>
      <c r="G169" s="19">
        <v>2.23</v>
      </c>
      <c r="H169" s="22"/>
      <c r="I169" s="27">
        <f t="shared" si="9"/>
        <v>2.23</v>
      </c>
      <c r="J169" s="28" t="s">
        <v>3780</v>
      </c>
      <c r="K169" s="29">
        <f t="shared" si="10"/>
        <v>6.69</v>
      </c>
      <c r="L169" s="29">
        <f t="shared" si="11"/>
        <v>33.45</v>
      </c>
      <c r="M169" s="30"/>
      <c r="N169" s="29"/>
    </row>
    <row r="170" s="1" customFormat="1" spans="1:14">
      <c r="A170" s="18">
        <v>165</v>
      </c>
      <c r="B170" s="19" t="s">
        <v>4264</v>
      </c>
      <c r="C170" s="19" t="s">
        <v>19</v>
      </c>
      <c r="D170" s="19" t="s">
        <v>4265</v>
      </c>
      <c r="E170" s="20" t="s">
        <v>4266</v>
      </c>
      <c r="F170" s="21"/>
      <c r="G170" s="19">
        <v>1.32</v>
      </c>
      <c r="H170" s="22"/>
      <c r="I170" s="27">
        <f t="shared" si="9"/>
        <v>1.32</v>
      </c>
      <c r="J170" s="28" t="s">
        <v>3780</v>
      </c>
      <c r="K170" s="29">
        <f t="shared" si="10"/>
        <v>3.96</v>
      </c>
      <c r="L170" s="29">
        <f t="shared" si="11"/>
        <v>19.8</v>
      </c>
      <c r="M170" s="30"/>
      <c r="N170" s="29"/>
    </row>
    <row r="171" s="1" customFormat="1" spans="1:14">
      <c r="A171" s="18">
        <v>166</v>
      </c>
      <c r="B171" s="19" t="s">
        <v>4234</v>
      </c>
      <c r="C171" s="19" t="s">
        <v>19</v>
      </c>
      <c r="D171" s="19" t="s">
        <v>4267</v>
      </c>
      <c r="E171" s="20" t="s">
        <v>4268</v>
      </c>
      <c r="F171" s="21"/>
      <c r="G171" s="19">
        <v>1.77</v>
      </c>
      <c r="H171" s="22"/>
      <c r="I171" s="27">
        <f t="shared" si="9"/>
        <v>1.77</v>
      </c>
      <c r="J171" s="28" t="s">
        <v>3780</v>
      </c>
      <c r="K171" s="29">
        <f t="shared" si="10"/>
        <v>5.31</v>
      </c>
      <c r="L171" s="29">
        <f t="shared" si="11"/>
        <v>26.55</v>
      </c>
      <c r="M171" s="30"/>
      <c r="N171" s="29"/>
    </row>
    <row r="172" s="1" customFormat="1" spans="1:14">
      <c r="A172" s="18">
        <v>167</v>
      </c>
      <c r="B172" s="19" t="s">
        <v>4269</v>
      </c>
      <c r="C172" s="19" t="s">
        <v>19</v>
      </c>
      <c r="D172" s="19" t="s">
        <v>4270</v>
      </c>
      <c r="E172" s="20" t="s">
        <v>4271</v>
      </c>
      <c r="F172" s="21"/>
      <c r="G172" s="19">
        <v>1.32</v>
      </c>
      <c r="H172" s="22"/>
      <c r="I172" s="27">
        <f t="shared" si="9"/>
        <v>1.32</v>
      </c>
      <c r="J172" s="28" t="s">
        <v>3780</v>
      </c>
      <c r="K172" s="29">
        <f t="shared" si="10"/>
        <v>3.96</v>
      </c>
      <c r="L172" s="29">
        <f t="shared" si="11"/>
        <v>19.8</v>
      </c>
      <c r="M172" s="30"/>
      <c r="N172" s="29"/>
    </row>
    <row r="173" s="1" customFormat="1" spans="1:14">
      <c r="A173" s="18">
        <v>168</v>
      </c>
      <c r="B173" s="19" t="s">
        <v>4133</v>
      </c>
      <c r="C173" s="19" t="s">
        <v>19</v>
      </c>
      <c r="D173" s="19" t="s">
        <v>4272</v>
      </c>
      <c r="E173" s="20" t="s">
        <v>4273</v>
      </c>
      <c r="F173" s="21"/>
      <c r="G173" s="19">
        <v>3.11</v>
      </c>
      <c r="H173" s="22"/>
      <c r="I173" s="27">
        <f t="shared" si="9"/>
        <v>3.11</v>
      </c>
      <c r="J173" s="28" t="s">
        <v>3780</v>
      </c>
      <c r="K173" s="29">
        <f t="shared" si="10"/>
        <v>9.33</v>
      </c>
      <c r="L173" s="29">
        <f t="shared" si="11"/>
        <v>46.65</v>
      </c>
      <c r="M173" s="30"/>
      <c r="N173" s="29"/>
    </row>
    <row r="174" s="1" customFormat="1" spans="1:14">
      <c r="A174" s="18">
        <v>169</v>
      </c>
      <c r="B174" s="19" t="s">
        <v>4274</v>
      </c>
      <c r="C174" s="19" t="s">
        <v>19</v>
      </c>
      <c r="D174" s="19" t="s">
        <v>4275</v>
      </c>
      <c r="E174" s="20" t="s">
        <v>4276</v>
      </c>
      <c r="F174" s="21"/>
      <c r="G174" s="19">
        <v>2.67</v>
      </c>
      <c r="H174" s="22"/>
      <c r="I174" s="27">
        <f t="shared" si="9"/>
        <v>2.67</v>
      </c>
      <c r="J174" s="28" t="s">
        <v>3780</v>
      </c>
      <c r="K174" s="29">
        <f t="shared" si="10"/>
        <v>8.01</v>
      </c>
      <c r="L174" s="29">
        <f t="shared" si="11"/>
        <v>40.05</v>
      </c>
      <c r="M174" s="30"/>
      <c r="N174" s="29"/>
    </row>
    <row r="175" s="1" customFormat="1" spans="1:14">
      <c r="A175" s="18">
        <v>170</v>
      </c>
      <c r="B175" s="19" t="s">
        <v>4277</v>
      </c>
      <c r="C175" s="19" t="s">
        <v>4278</v>
      </c>
      <c r="D175" s="19" t="s">
        <v>4279</v>
      </c>
      <c r="E175" s="20" t="s">
        <v>4280</v>
      </c>
      <c r="F175" s="21"/>
      <c r="G175" s="19">
        <v>2.67</v>
      </c>
      <c r="H175" s="22"/>
      <c r="I175" s="27">
        <f t="shared" si="9"/>
        <v>2.67</v>
      </c>
      <c r="J175" s="28" t="s">
        <v>3780</v>
      </c>
      <c r="K175" s="29">
        <f t="shared" si="10"/>
        <v>8.01</v>
      </c>
      <c r="L175" s="29">
        <f t="shared" si="11"/>
        <v>40.05</v>
      </c>
      <c r="M175" s="30"/>
      <c r="N175" s="29"/>
    </row>
    <row r="176" s="1" customFormat="1" spans="1:14">
      <c r="A176" s="18">
        <v>171</v>
      </c>
      <c r="B176" s="19" t="s">
        <v>4281</v>
      </c>
      <c r="C176" s="19" t="s">
        <v>19</v>
      </c>
      <c r="D176" s="19" t="s">
        <v>4282</v>
      </c>
      <c r="E176" s="20" t="s">
        <v>4283</v>
      </c>
      <c r="F176" s="21"/>
      <c r="G176" s="19">
        <v>2.77</v>
      </c>
      <c r="H176" s="22"/>
      <c r="I176" s="27">
        <f t="shared" si="9"/>
        <v>2.77</v>
      </c>
      <c r="J176" s="28" t="s">
        <v>3780</v>
      </c>
      <c r="K176" s="29">
        <f t="shared" si="10"/>
        <v>8.31</v>
      </c>
      <c r="L176" s="29">
        <f t="shared" si="11"/>
        <v>41.55</v>
      </c>
      <c r="M176" s="30"/>
      <c r="N176" s="29"/>
    </row>
    <row r="177" s="1" customFormat="1" spans="1:14">
      <c r="A177" s="18">
        <v>172</v>
      </c>
      <c r="B177" s="19" t="s">
        <v>4284</v>
      </c>
      <c r="C177" s="19" t="s">
        <v>19</v>
      </c>
      <c r="D177" s="19" t="s">
        <v>4285</v>
      </c>
      <c r="E177" s="20" t="s">
        <v>4286</v>
      </c>
      <c r="F177" s="21"/>
      <c r="G177" s="19">
        <v>1</v>
      </c>
      <c r="H177" s="22"/>
      <c r="I177" s="27">
        <f t="shared" si="9"/>
        <v>1</v>
      </c>
      <c r="J177" s="28" t="s">
        <v>3780</v>
      </c>
      <c r="K177" s="29">
        <f t="shared" si="10"/>
        <v>3</v>
      </c>
      <c r="L177" s="29">
        <f t="shared" si="11"/>
        <v>15</v>
      </c>
      <c r="M177" s="30"/>
      <c r="N177" s="29"/>
    </row>
    <row r="178" s="1" customFormat="1" spans="1:14">
      <c r="A178" s="18">
        <v>173</v>
      </c>
      <c r="B178" s="19" t="s">
        <v>4287</v>
      </c>
      <c r="C178" s="19" t="s">
        <v>1120</v>
      </c>
      <c r="D178" s="19" t="s">
        <v>4288</v>
      </c>
      <c r="E178" s="20" t="s">
        <v>4289</v>
      </c>
      <c r="F178" s="21"/>
      <c r="G178" s="19">
        <v>1.77</v>
      </c>
      <c r="H178" s="22"/>
      <c r="I178" s="27">
        <f t="shared" si="9"/>
        <v>1.77</v>
      </c>
      <c r="J178" s="28" t="s">
        <v>3780</v>
      </c>
      <c r="K178" s="29">
        <f t="shared" si="10"/>
        <v>5.31</v>
      </c>
      <c r="L178" s="29">
        <f t="shared" si="11"/>
        <v>26.55</v>
      </c>
      <c r="M178" s="30"/>
      <c r="N178" s="29"/>
    </row>
    <row r="179" s="1" customFormat="1" spans="1:14">
      <c r="A179" s="18">
        <v>174</v>
      </c>
      <c r="B179" s="19" t="s">
        <v>4290</v>
      </c>
      <c r="C179" s="19" t="s">
        <v>19</v>
      </c>
      <c r="D179" s="19" t="s">
        <v>4291</v>
      </c>
      <c r="E179" s="20" t="s">
        <v>4292</v>
      </c>
      <c r="F179" s="21"/>
      <c r="G179" s="19">
        <v>1</v>
      </c>
      <c r="H179" s="22"/>
      <c r="I179" s="27">
        <f t="shared" si="9"/>
        <v>1</v>
      </c>
      <c r="J179" s="28" t="s">
        <v>3780</v>
      </c>
      <c r="K179" s="29">
        <f t="shared" si="10"/>
        <v>3</v>
      </c>
      <c r="L179" s="29">
        <f t="shared" si="11"/>
        <v>15</v>
      </c>
      <c r="M179" s="30"/>
      <c r="N179" s="29"/>
    </row>
    <row r="180" s="1" customFormat="1" spans="1:14">
      <c r="A180" s="18">
        <v>175</v>
      </c>
      <c r="B180" s="19" t="s">
        <v>4293</v>
      </c>
      <c r="C180" s="19" t="s">
        <v>19</v>
      </c>
      <c r="D180" s="19" t="s">
        <v>4294</v>
      </c>
      <c r="E180" s="20" t="s">
        <v>4295</v>
      </c>
      <c r="F180" s="21"/>
      <c r="G180" s="19">
        <v>0.56</v>
      </c>
      <c r="H180" s="22"/>
      <c r="I180" s="27">
        <f t="shared" si="9"/>
        <v>0.56</v>
      </c>
      <c r="J180" s="28" t="s">
        <v>3780</v>
      </c>
      <c r="K180" s="29">
        <f t="shared" si="10"/>
        <v>1.68</v>
      </c>
      <c r="L180" s="29">
        <f t="shared" si="11"/>
        <v>8.4</v>
      </c>
      <c r="M180" s="30"/>
      <c r="N180" s="29"/>
    </row>
    <row r="181" s="1" customFormat="1" spans="1:14">
      <c r="A181" s="18">
        <v>176</v>
      </c>
      <c r="B181" s="19" t="s">
        <v>4296</v>
      </c>
      <c r="C181" s="19" t="s">
        <v>19</v>
      </c>
      <c r="D181" s="19" t="s">
        <v>4297</v>
      </c>
      <c r="E181" s="20" t="s">
        <v>4298</v>
      </c>
      <c r="F181" s="21"/>
      <c r="G181" s="19">
        <v>0.89</v>
      </c>
      <c r="H181" s="22"/>
      <c r="I181" s="27">
        <f t="shared" si="9"/>
        <v>0.89</v>
      </c>
      <c r="J181" s="28" t="s">
        <v>3780</v>
      </c>
      <c r="K181" s="29">
        <f t="shared" si="10"/>
        <v>2.67</v>
      </c>
      <c r="L181" s="29">
        <f t="shared" si="11"/>
        <v>13.35</v>
      </c>
      <c r="M181" s="30"/>
      <c r="N181" s="29"/>
    </row>
    <row r="182" s="1" customFormat="1" spans="1:14">
      <c r="A182" s="18">
        <v>177</v>
      </c>
      <c r="B182" s="19" t="s">
        <v>4299</v>
      </c>
      <c r="C182" s="19" t="s">
        <v>19</v>
      </c>
      <c r="D182" s="19" t="s">
        <v>4300</v>
      </c>
      <c r="E182" s="20" t="s">
        <v>4301</v>
      </c>
      <c r="F182" s="21"/>
      <c r="G182" s="19">
        <v>0.89</v>
      </c>
      <c r="H182" s="22"/>
      <c r="I182" s="27">
        <f t="shared" si="9"/>
        <v>0.89</v>
      </c>
      <c r="J182" s="28" t="s">
        <v>3780</v>
      </c>
      <c r="K182" s="29">
        <f t="shared" si="10"/>
        <v>2.67</v>
      </c>
      <c r="L182" s="29">
        <f t="shared" si="11"/>
        <v>13.35</v>
      </c>
      <c r="M182" s="30"/>
      <c r="N182" s="29"/>
    </row>
    <row r="183" s="1" customFormat="1" spans="1:14">
      <c r="A183" s="18">
        <v>178</v>
      </c>
      <c r="B183" s="19" t="s">
        <v>4302</v>
      </c>
      <c r="C183" s="19" t="s">
        <v>19</v>
      </c>
      <c r="D183" s="19" t="s">
        <v>4303</v>
      </c>
      <c r="E183" s="20" t="s">
        <v>4304</v>
      </c>
      <c r="F183" s="21"/>
      <c r="G183" s="19">
        <v>0.89</v>
      </c>
      <c r="H183" s="22"/>
      <c r="I183" s="27">
        <f t="shared" si="9"/>
        <v>0.89</v>
      </c>
      <c r="J183" s="28" t="s">
        <v>3780</v>
      </c>
      <c r="K183" s="29">
        <f t="shared" si="10"/>
        <v>2.67</v>
      </c>
      <c r="L183" s="29">
        <f t="shared" si="11"/>
        <v>13.35</v>
      </c>
      <c r="M183" s="30"/>
      <c r="N183" s="29"/>
    </row>
    <row r="184" s="1" customFormat="1" spans="1:14">
      <c r="A184" s="18">
        <v>179</v>
      </c>
      <c r="B184" s="19" t="s">
        <v>4305</v>
      </c>
      <c r="C184" s="19" t="s">
        <v>19</v>
      </c>
      <c r="D184" s="19" t="s">
        <v>4306</v>
      </c>
      <c r="E184" s="20" t="s">
        <v>4307</v>
      </c>
      <c r="F184" s="21"/>
      <c r="G184" s="19">
        <v>3.11</v>
      </c>
      <c r="H184" s="22"/>
      <c r="I184" s="27">
        <f t="shared" si="9"/>
        <v>3.11</v>
      </c>
      <c r="J184" s="28" t="s">
        <v>3780</v>
      </c>
      <c r="K184" s="29">
        <f t="shared" si="10"/>
        <v>9.33</v>
      </c>
      <c r="L184" s="29">
        <f t="shared" si="11"/>
        <v>46.65</v>
      </c>
      <c r="M184" s="30"/>
      <c r="N184" s="29"/>
    </row>
    <row r="185" s="1" customFormat="1" spans="1:14">
      <c r="A185" s="18">
        <v>180</v>
      </c>
      <c r="B185" s="19" t="s">
        <v>4308</v>
      </c>
      <c r="C185" s="19" t="s">
        <v>19</v>
      </c>
      <c r="D185" s="19" t="s">
        <v>4309</v>
      </c>
      <c r="E185" s="20" t="s">
        <v>4310</v>
      </c>
      <c r="F185" s="21"/>
      <c r="G185" s="19">
        <v>1.34</v>
      </c>
      <c r="H185" s="22"/>
      <c r="I185" s="27">
        <f t="shared" si="9"/>
        <v>1.34</v>
      </c>
      <c r="J185" s="28" t="s">
        <v>3780</v>
      </c>
      <c r="K185" s="29">
        <f t="shared" si="10"/>
        <v>4.02</v>
      </c>
      <c r="L185" s="29">
        <f t="shared" si="11"/>
        <v>20.1</v>
      </c>
      <c r="M185" s="30"/>
      <c r="N185" s="29"/>
    </row>
    <row r="186" s="1" customFormat="1" spans="1:14">
      <c r="A186" s="18">
        <v>181</v>
      </c>
      <c r="B186" s="19" t="s">
        <v>4311</v>
      </c>
      <c r="C186" s="19" t="s">
        <v>19</v>
      </c>
      <c r="D186" s="19" t="s">
        <v>4312</v>
      </c>
      <c r="E186" s="20" t="s">
        <v>4313</v>
      </c>
      <c r="F186" s="21"/>
      <c r="G186" s="19">
        <v>1.11</v>
      </c>
      <c r="H186" s="22"/>
      <c r="I186" s="27">
        <f t="shared" si="9"/>
        <v>1.11</v>
      </c>
      <c r="J186" s="28" t="s">
        <v>3780</v>
      </c>
      <c r="K186" s="29">
        <f t="shared" si="10"/>
        <v>3.33</v>
      </c>
      <c r="L186" s="29">
        <f t="shared" si="11"/>
        <v>16.65</v>
      </c>
      <c r="M186" s="30"/>
      <c r="N186" s="29"/>
    </row>
    <row r="187" s="1" customFormat="1" spans="1:14">
      <c r="A187" s="18">
        <v>182</v>
      </c>
      <c r="B187" s="19" t="s">
        <v>4314</v>
      </c>
      <c r="C187" s="19" t="s">
        <v>19</v>
      </c>
      <c r="D187" s="19" t="s">
        <v>4315</v>
      </c>
      <c r="E187" s="20" t="s">
        <v>4316</v>
      </c>
      <c r="F187" s="21"/>
      <c r="G187" s="19">
        <v>1.12</v>
      </c>
      <c r="H187" s="22"/>
      <c r="I187" s="27">
        <f t="shared" si="9"/>
        <v>1.12</v>
      </c>
      <c r="J187" s="28" t="s">
        <v>3780</v>
      </c>
      <c r="K187" s="29">
        <f t="shared" si="10"/>
        <v>3.36</v>
      </c>
      <c r="L187" s="29">
        <f t="shared" si="11"/>
        <v>16.8</v>
      </c>
      <c r="M187" s="30"/>
      <c r="N187" s="29"/>
    </row>
    <row r="188" s="1" customFormat="1" spans="1:14">
      <c r="A188" s="18">
        <v>183</v>
      </c>
      <c r="B188" s="19" t="s">
        <v>4317</v>
      </c>
      <c r="C188" s="19" t="s">
        <v>19</v>
      </c>
      <c r="D188" s="19" t="s">
        <v>4318</v>
      </c>
      <c r="E188" s="20" t="s">
        <v>4319</v>
      </c>
      <c r="F188" s="21"/>
      <c r="G188" s="19">
        <f>0.88+0.88</f>
        <v>1.76</v>
      </c>
      <c r="H188" s="22"/>
      <c r="I188" s="27">
        <f t="shared" si="9"/>
        <v>1.76</v>
      </c>
      <c r="J188" s="28" t="s">
        <v>3780</v>
      </c>
      <c r="K188" s="29">
        <f t="shared" si="10"/>
        <v>5.28</v>
      </c>
      <c r="L188" s="29">
        <f t="shared" si="11"/>
        <v>26.4</v>
      </c>
      <c r="M188" s="30"/>
      <c r="N188" s="29"/>
    </row>
    <row r="189" s="1" customFormat="1" spans="1:14">
      <c r="A189" s="18">
        <v>184</v>
      </c>
      <c r="B189" s="19" t="s">
        <v>4320</v>
      </c>
      <c r="C189" s="19" t="s">
        <v>19</v>
      </c>
      <c r="D189" s="19" t="s">
        <v>4321</v>
      </c>
      <c r="E189" s="20" t="s">
        <v>4322</v>
      </c>
      <c r="F189" s="21"/>
      <c r="G189" s="19">
        <v>0.88</v>
      </c>
      <c r="H189" s="22"/>
      <c r="I189" s="27">
        <f t="shared" si="9"/>
        <v>0.88</v>
      </c>
      <c r="J189" s="28" t="s">
        <v>3780</v>
      </c>
      <c r="K189" s="29">
        <f t="shared" si="10"/>
        <v>2.64</v>
      </c>
      <c r="L189" s="29">
        <f t="shared" si="11"/>
        <v>13.2</v>
      </c>
      <c r="M189" s="30"/>
      <c r="N189" s="22"/>
    </row>
    <row r="190" s="1" customFormat="1" spans="1:14">
      <c r="A190" s="18">
        <v>185</v>
      </c>
      <c r="B190" s="19" t="s">
        <v>4323</v>
      </c>
      <c r="C190" s="19" t="s">
        <v>19</v>
      </c>
      <c r="D190" s="19" t="s">
        <v>4324</v>
      </c>
      <c r="E190" s="20" t="s">
        <v>4325</v>
      </c>
      <c r="F190" s="21"/>
      <c r="G190" s="19">
        <v>0.88</v>
      </c>
      <c r="H190" s="22"/>
      <c r="I190" s="27">
        <f t="shared" si="9"/>
        <v>0.88</v>
      </c>
      <c r="J190" s="28" t="s">
        <v>3780</v>
      </c>
      <c r="K190" s="29">
        <f t="shared" si="10"/>
        <v>2.64</v>
      </c>
      <c r="L190" s="29">
        <f t="shared" si="11"/>
        <v>13.2</v>
      </c>
      <c r="M190" s="30"/>
      <c r="N190" s="22"/>
    </row>
    <row r="191" s="1" customFormat="1" spans="1:14">
      <c r="A191" s="18">
        <v>186</v>
      </c>
      <c r="B191" s="19" t="s">
        <v>4326</v>
      </c>
      <c r="C191" s="19" t="s">
        <v>19</v>
      </c>
      <c r="D191" s="19" t="s">
        <v>4327</v>
      </c>
      <c r="E191" s="20" t="s">
        <v>4328</v>
      </c>
      <c r="F191" s="21"/>
      <c r="G191" s="19">
        <v>0.88</v>
      </c>
      <c r="H191" s="22"/>
      <c r="I191" s="27">
        <f t="shared" si="9"/>
        <v>0.88</v>
      </c>
      <c r="J191" s="28" t="s">
        <v>3780</v>
      </c>
      <c r="K191" s="29">
        <f t="shared" si="10"/>
        <v>2.64</v>
      </c>
      <c r="L191" s="29">
        <f t="shared" si="11"/>
        <v>13.2</v>
      </c>
      <c r="M191" s="30"/>
      <c r="N191" s="22"/>
    </row>
    <row r="192" s="1" customFormat="1" spans="1:14">
      <c r="A192" s="18">
        <v>187</v>
      </c>
      <c r="B192" s="19" t="s">
        <v>4329</v>
      </c>
      <c r="C192" s="19" t="s">
        <v>19</v>
      </c>
      <c r="D192" s="19" t="s">
        <v>4330</v>
      </c>
      <c r="E192" s="20" t="s">
        <v>4331</v>
      </c>
      <c r="F192" s="21"/>
      <c r="G192" s="19">
        <v>1.33</v>
      </c>
      <c r="H192" s="22"/>
      <c r="I192" s="27">
        <f t="shared" si="9"/>
        <v>1.33</v>
      </c>
      <c r="J192" s="28" t="s">
        <v>3780</v>
      </c>
      <c r="K192" s="29">
        <f t="shared" si="10"/>
        <v>3.99</v>
      </c>
      <c r="L192" s="29">
        <f t="shared" si="11"/>
        <v>19.95</v>
      </c>
      <c r="M192" s="30"/>
      <c r="N192" s="22"/>
    </row>
    <row r="193" s="1" customFormat="1" spans="1:14">
      <c r="A193" s="18">
        <v>188</v>
      </c>
      <c r="B193" s="19" t="s">
        <v>4332</v>
      </c>
      <c r="C193" s="19" t="s">
        <v>19</v>
      </c>
      <c r="D193" s="19" t="s">
        <v>4333</v>
      </c>
      <c r="E193" s="20" t="s">
        <v>4334</v>
      </c>
      <c r="F193" s="52"/>
      <c r="G193" s="19">
        <v>2.67</v>
      </c>
      <c r="H193" s="22"/>
      <c r="I193" s="27">
        <f t="shared" si="9"/>
        <v>2.67</v>
      </c>
      <c r="J193" s="28" t="s">
        <v>3780</v>
      </c>
      <c r="K193" s="29">
        <f t="shared" si="10"/>
        <v>8.01</v>
      </c>
      <c r="L193" s="29">
        <f t="shared" si="11"/>
        <v>40.05</v>
      </c>
      <c r="M193" s="30"/>
      <c r="N193" s="22"/>
    </row>
    <row r="194" s="1" customFormat="1" spans="1:14">
      <c r="A194" s="18">
        <v>189</v>
      </c>
      <c r="B194" s="19" t="s">
        <v>4335</v>
      </c>
      <c r="C194" s="19" t="s">
        <v>19</v>
      </c>
      <c r="D194" s="19" t="s">
        <v>4336</v>
      </c>
      <c r="E194" s="20" t="s">
        <v>4337</v>
      </c>
      <c r="F194" s="21"/>
      <c r="G194" s="19">
        <v>0.44</v>
      </c>
      <c r="H194" s="22"/>
      <c r="I194" s="27">
        <f t="shared" si="9"/>
        <v>0.44</v>
      </c>
      <c r="J194" s="28" t="s">
        <v>3780</v>
      </c>
      <c r="K194" s="29">
        <f t="shared" si="10"/>
        <v>1.32</v>
      </c>
      <c r="L194" s="29">
        <f t="shared" si="11"/>
        <v>6.6</v>
      </c>
      <c r="M194" s="30"/>
      <c r="N194" s="22"/>
    </row>
    <row r="195" s="1" customFormat="1" spans="1:14">
      <c r="A195" s="18">
        <v>190</v>
      </c>
      <c r="B195" s="19" t="s">
        <v>4338</v>
      </c>
      <c r="C195" s="19" t="s">
        <v>19</v>
      </c>
      <c r="D195" s="19" t="s">
        <v>4339</v>
      </c>
      <c r="E195" s="20" t="s">
        <v>4340</v>
      </c>
      <c r="F195" s="21"/>
      <c r="G195" s="19">
        <v>1.33</v>
      </c>
      <c r="H195" s="22"/>
      <c r="I195" s="27">
        <f t="shared" si="9"/>
        <v>1.33</v>
      </c>
      <c r="J195" s="28" t="s">
        <v>3780</v>
      </c>
      <c r="K195" s="29">
        <f t="shared" si="10"/>
        <v>3.99</v>
      </c>
      <c r="L195" s="29">
        <f t="shared" si="11"/>
        <v>19.95</v>
      </c>
      <c r="M195" s="30"/>
      <c r="N195" s="22"/>
    </row>
    <row r="196" s="1" customFormat="1" spans="1:14">
      <c r="A196" s="18">
        <v>191</v>
      </c>
      <c r="B196" s="19" t="s">
        <v>4341</v>
      </c>
      <c r="C196" s="19" t="s">
        <v>19</v>
      </c>
      <c r="D196" s="19" t="s">
        <v>4342</v>
      </c>
      <c r="E196" s="20" t="s">
        <v>4343</v>
      </c>
      <c r="F196" s="21"/>
      <c r="G196" s="19">
        <v>3.12</v>
      </c>
      <c r="H196" s="22"/>
      <c r="I196" s="27">
        <f t="shared" si="9"/>
        <v>3.12</v>
      </c>
      <c r="J196" s="28" t="s">
        <v>3780</v>
      </c>
      <c r="K196" s="29">
        <f t="shared" si="10"/>
        <v>9.36</v>
      </c>
      <c r="L196" s="29">
        <f t="shared" si="11"/>
        <v>46.8</v>
      </c>
      <c r="M196" s="30"/>
      <c r="N196" s="22"/>
    </row>
    <row r="197" s="1" customFormat="1" spans="1:14">
      <c r="A197" s="18">
        <v>192</v>
      </c>
      <c r="B197" s="19" t="s">
        <v>3787</v>
      </c>
      <c r="C197" s="19" t="s">
        <v>19</v>
      </c>
      <c r="D197" s="19" t="s">
        <v>4344</v>
      </c>
      <c r="E197" s="20" t="s">
        <v>4345</v>
      </c>
      <c r="F197" s="21"/>
      <c r="G197" s="19">
        <v>2.23</v>
      </c>
      <c r="H197" s="22"/>
      <c r="I197" s="27">
        <f t="shared" si="9"/>
        <v>2.23</v>
      </c>
      <c r="J197" s="28" t="s">
        <v>3780</v>
      </c>
      <c r="K197" s="29">
        <f t="shared" si="10"/>
        <v>6.69</v>
      </c>
      <c r="L197" s="29">
        <f t="shared" si="11"/>
        <v>33.45</v>
      </c>
      <c r="M197" s="30"/>
      <c r="N197" s="22"/>
    </row>
    <row r="198" s="2" customFormat="1" spans="1:14">
      <c r="A198" s="18">
        <v>193</v>
      </c>
      <c r="B198" s="19" t="s">
        <v>4346</v>
      </c>
      <c r="C198" s="19" t="s">
        <v>19</v>
      </c>
      <c r="D198" s="19" t="s">
        <v>4347</v>
      </c>
      <c r="E198" s="20" t="s">
        <v>4348</v>
      </c>
      <c r="F198" s="21"/>
      <c r="G198" s="19">
        <v>2.23</v>
      </c>
      <c r="H198" s="22"/>
      <c r="I198" s="27">
        <f t="shared" ref="I198:I261" si="12">G198</f>
        <v>2.23</v>
      </c>
      <c r="J198" s="28" t="s">
        <v>3780</v>
      </c>
      <c r="K198" s="29">
        <f t="shared" ref="K198:K261" si="13">I198*3</f>
        <v>6.69</v>
      </c>
      <c r="L198" s="29">
        <f t="shared" ref="L198:L261" si="14">I198*15</f>
        <v>33.45</v>
      </c>
      <c r="M198" s="30"/>
      <c r="N198" s="31"/>
    </row>
    <row r="199" s="1" customFormat="1" spans="1:14">
      <c r="A199" s="18">
        <v>194</v>
      </c>
      <c r="B199" s="19" t="s">
        <v>4349</v>
      </c>
      <c r="C199" s="19" t="s">
        <v>19</v>
      </c>
      <c r="D199" s="19" t="s">
        <v>4350</v>
      </c>
      <c r="E199" s="20" t="s">
        <v>4351</v>
      </c>
      <c r="F199" s="21"/>
      <c r="G199" s="19">
        <v>0.89</v>
      </c>
      <c r="H199" s="22"/>
      <c r="I199" s="27">
        <f t="shared" si="12"/>
        <v>0.89</v>
      </c>
      <c r="J199" s="28" t="s">
        <v>3780</v>
      </c>
      <c r="K199" s="29">
        <f t="shared" si="13"/>
        <v>2.67</v>
      </c>
      <c r="L199" s="29">
        <f t="shared" si="14"/>
        <v>13.35</v>
      </c>
      <c r="M199" s="30"/>
      <c r="N199" s="22"/>
    </row>
    <row r="200" s="1" customFormat="1" spans="1:14">
      <c r="A200" s="18">
        <v>195</v>
      </c>
      <c r="B200" s="19" t="s">
        <v>4352</v>
      </c>
      <c r="C200" s="19" t="s">
        <v>19</v>
      </c>
      <c r="D200" s="19" t="s">
        <v>4353</v>
      </c>
      <c r="E200" s="20" t="s">
        <v>4354</v>
      </c>
      <c r="F200" s="21"/>
      <c r="G200" s="19">
        <v>1.78</v>
      </c>
      <c r="H200" s="22"/>
      <c r="I200" s="27">
        <f t="shared" si="12"/>
        <v>1.78</v>
      </c>
      <c r="J200" s="28" t="s">
        <v>3780</v>
      </c>
      <c r="K200" s="29">
        <f t="shared" si="13"/>
        <v>5.34</v>
      </c>
      <c r="L200" s="29">
        <f t="shared" si="14"/>
        <v>26.7</v>
      </c>
      <c r="M200" s="30"/>
      <c r="N200" s="22"/>
    </row>
    <row r="201" s="1" customFormat="1" spans="1:14">
      <c r="A201" s="18">
        <v>196</v>
      </c>
      <c r="B201" s="19" t="s">
        <v>4228</v>
      </c>
      <c r="C201" s="19" t="s">
        <v>19</v>
      </c>
      <c r="D201" s="19" t="s">
        <v>4355</v>
      </c>
      <c r="E201" s="20" t="s">
        <v>4356</v>
      </c>
      <c r="F201" s="52"/>
      <c r="G201" s="19">
        <v>0.89</v>
      </c>
      <c r="H201" s="22"/>
      <c r="I201" s="27">
        <f t="shared" si="12"/>
        <v>0.89</v>
      </c>
      <c r="J201" s="28" t="s">
        <v>3780</v>
      </c>
      <c r="K201" s="29">
        <f t="shared" si="13"/>
        <v>2.67</v>
      </c>
      <c r="L201" s="29">
        <f t="shared" si="14"/>
        <v>13.35</v>
      </c>
      <c r="M201" s="30"/>
      <c r="N201" s="22"/>
    </row>
    <row r="202" s="1" customFormat="1" spans="1:14">
      <c r="A202" s="18">
        <v>197</v>
      </c>
      <c r="B202" s="19" t="s">
        <v>4357</v>
      </c>
      <c r="C202" s="19" t="s">
        <v>19</v>
      </c>
      <c r="D202" s="19" t="s">
        <v>4358</v>
      </c>
      <c r="E202" s="20" t="s">
        <v>4359</v>
      </c>
      <c r="F202" s="21"/>
      <c r="G202" s="19">
        <v>0.89</v>
      </c>
      <c r="H202" s="22"/>
      <c r="I202" s="27">
        <f t="shared" si="12"/>
        <v>0.89</v>
      </c>
      <c r="J202" s="28" t="s">
        <v>3780</v>
      </c>
      <c r="K202" s="29">
        <f t="shared" si="13"/>
        <v>2.67</v>
      </c>
      <c r="L202" s="29">
        <f t="shared" si="14"/>
        <v>13.35</v>
      </c>
      <c r="M202" s="30"/>
      <c r="N202" s="22"/>
    </row>
    <row r="203" s="1" customFormat="1" spans="1:14">
      <c r="A203" s="18">
        <v>198</v>
      </c>
      <c r="B203" s="19" t="s">
        <v>4360</v>
      </c>
      <c r="C203" s="19" t="s">
        <v>19</v>
      </c>
      <c r="D203" s="19" t="s">
        <v>4361</v>
      </c>
      <c r="E203" s="20" t="s">
        <v>4362</v>
      </c>
      <c r="F203" s="21"/>
      <c r="G203" s="19">
        <v>1.78</v>
      </c>
      <c r="H203" s="22"/>
      <c r="I203" s="27">
        <f t="shared" si="12"/>
        <v>1.78</v>
      </c>
      <c r="J203" s="28" t="s">
        <v>3780</v>
      </c>
      <c r="K203" s="29">
        <f t="shared" si="13"/>
        <v>5.34</v>
      </c>
      <c r="L203" s="29">
        <f t="shared" si="14"/>
        <v>26.7</v>
      </c>
      <c r="M203" s="30"/>
      <c r="N203" s="22"/>
    </row>
    <row r="204" s="1" customFormat="1" spans="1:14">
      <c r="A204" s="18">
        <v>199</v>
      </c>
      <c r="B204" s="19" t="s">
        <v>4363</v>
      </c>
      <c r="C204" s="19" t="s">
        <v>4364</v>
      </c>
      <c r="D204" s="19" t="s">
        <v>4365</v>
      </c>
      <c r="E204" s="20" t="s">
        <v>4366</v>
      </c>
      <c r="F204" s="21"/>
      <c r="G204" s="19">
        <v>0.89</v>
      </c>
      <c r="H204" s="22"/>
      <c r="I204" s="27">
        <f t="shared" si="12"/>
        <v>0.89</v>
      </c>
      <c r="J204" s="28" t="s">
        <v>3780</v>
      </c>
      <c r="K204" s="29">
        <f t="shared" si="13"/>
        <v>2.67</v>
      </c>
      <c r="L204" s="29">
        <f t="shared" si="14"/>
        <v>13.35</v>
      </c>
      <c r="M204" s="30"/>
      <c r="N204" s="22"/>
    </row>
    <row r="205" s="1" customFormat="1" spans="1:14">
      <c r="A205" s="18">
        <v>200</v>
      </c>
      <c r="B205" s="19" t="s">
        <v>4149</v>
      </c>
      <c r="C205" s="19" t="s">
        <v>19</v>
      </c>
      <c r="D205" s="19" t="s">
        <v>4367</v>
      </c>
      <c r="E205" s="20" t="s">
        <v>4368</v>
      </c>
      <c r="F205" s="21"/>
      <c r="G205" s="19">
        <v>1.78</v>
      </c>
      <c r="H205" s="22"/>
      <c r="I205" s="27">
        <f t="shared" si="12"/>
        <v>1.78</v>
      </c>
      <c r="J205" s="28" t="s">
        <v>3780</v>
      </c>
      <c r="K205" s="29">
        <f t="shared" si="13"/>
        <v>5.34</v>
      </c>
      <c r="L205" s="29">
        <f t="shared" si="14"/>
        <v>26.7</v>
      </c>
      <c r="M205" s="30"/>
      <c r="N205" s="22"/>
    </row>
    <row r="206" s="1" customFormat="1" spans="1:14">
      <c r="A206" s="18">
        <v>201</v>
      </c>
      <c r="B206" s="19" t="s">
        <v>4369</v>
      </c>
      <c r="C206" s="19" t="s">
        <v>19</v>
      </c>
      <c r="D206" s="19" t="s">
        <v>4370</v>
      </c>
      <c r="E206" s="20" t="s">
        <v>4371</v>
      </c>
      <c r="F206" s="21"/>
      <c r="G206" s="19">
        <v>1.78</v>
      </c>
      <c r="H206" s="22"/>
      <c r="I206" s="27">
        <f t="shared" si="12"/>
        <v>1.78</v>
      </c>
      <c r="J206" s="28" t="s">
        <v>3780</v>
      </c>
      <c r="K206" s="29">
        <f t="shared" si="13"/>
        <v>5.34</v>
      </c>
      <c r="L206" s="29">
        <f t="shared" si="14"/>
        <v>26.7</v>
      </c>
      <c r="M206" s="30"/>
      <c r="N206" s="22"/>
    </row>
    <row r="207" s="1" customFormat="1" spans="1:14">
      <c r="A207" s="18">
        <v>202</v>
      </c>
      <c r="B207" s="19" t="s">
        <v>4372</v>
      </c>
      <c r="C207" s="19" t="s">
        <v>19</v>
      </c>
      <c r="D207" s="19" t="s">
        <v>4373</v>
      </c>
      <c r="E207" s="20" t="s">
        <v>4374</v>
      </c>
      <c r="F207" s="21"/>
      <c r="G207" s="19">
        <v>0.89</v>
      </c>
      <c r="H207" s="22"/>
      <c r="I207" s="27">
        <f t="shared" si="12"/>
        <v>0.89</v>
      </c>
      <c r="J207" s="28" t="s">
        <v>3780</v>
      </c>
      <c r="K207" s="29">
        <f t="shared" si="13"/>
        <v>2.67</v>
      </c>
      <c r="L207" s="29">
        <f t="shared" si="14"/>
        <v>13.35</v>
      </c>
      <c r="M207" s="30"/>
      <c r="N207" s="22"/>
    </row>
    <row r="208" s="1" customFormat="1" spans="1:14">
      <c r="A208" s="18">
        <v>203</v>
      </c>
      <c r="B208" s="19" t="s">
        <v>4375</v>
      </c>
      <c r="C208" s="19" t="s">
        <v>19</v>
      </c>
      <c r="D208" s="19" t="s">
        <v>4376</v>
      </c>
      <c r="E208" s="20" t="s">
        <v>4377</v>
      </c>
      <c r="F208" s="21"/>
      <c r="G208" s="19">
        <v>1.33</v>
      </c>
      <c r="H208" s="22"/>
      <c r="I208" s="27">
        <f t="shared" si="12"/>
        <v>1.33</v>
      </c>
      <c r="J208" s="28" t="s">
        <v>3780</v>
      </c>
      <c r="K208" s="29">
        <f t="shared" si="13"/>
        <v>3.99</v>
      </c>
      <c r="L208" s="29">
        <f t="shared" si="14"/>
        <v>19.95</v>
      </c>
      <c r="M208" s="30"/>
      <c r="N208" s="22"/>
    </row>
    <row r="209" s="1" customFormat="1" spans="1:14">
      <c r="A209" s="18">
        <v>204</v>
      </c>
      <c r="B209" s="19" t="s">
        <v>4378</v>
      </c>
      <c r="C209" s="19" t="s">
        <v>19</v>
      </c>
      <c r="D209" s="19" t="s">
        <v>4379</v>
      </c>
      <c r="E209" s="20" t="s">
        <v>4380</v>
      </c>
      <c r="F209" s="21"/>
      <c r="G209" s="19">
        <v>2.23</v>
      </c>
      <c r="H209" s="22"/>
      <c r="I209" s="27">
        <f t="shared" si="12"/>
        <v>2.23</v>
      </c>
      <c r="J209" s="28" t="s">
        <v>3780</v>
      </c>
      <c r="K209" s="29">
        <f t="shared" si="13"/>
        <v>6.69</v>
      </c>
      <c r="L209" s="29">
        <f t="shared" si="14"/>
        <v>33.45</v>
      </c>
      <c r="M209" s="30"/>
      <c r="N209" s="22"/>
    </row>
    <row r="210" s="1" customFormat="1" spans="1:14">
      <c r="A210" s="18">
        <v>205</v>
      </c>
      <c r="B210" s="19" t="s">
        <v>4381</v>
      </c>
      <c r="C210" s="19" t="s">
        <v>19</v>
      </c>
      <c r="D210" s="19" t="s">
        <v>4382</v>
      </c>
      <c r="E210" s="20" t="s">
        <v>4383</v>
      </c>
      <c r="F210" s="21"/>
      <c r="G210" s="19">
        <v>1.78</v>
      </c>
      <c r="H210" s="22"/>
      <c r="I210" s="27">
        <f t="shared" si="12"/>
        <v>1.78</v>
      </c>
      <c r="J210" s="28" t="s">
        <v>3780</v>
      </c>
      <c r="K210" s="29">
        <f t="shared" si="13"/>
        <v>5.34</v>
      </c>
      <c r="L210" s="29">
        <f t="shared" si="14"/>
        <v>26.7</v>
      </c>
      <c r="M210" s="30"/>
      <c r="N210" s="22"/>
    </row>
    <row r="211" s="1" customFormat="1" spans="1:14">
      <c r="A211" s="18">
        <v>206</v>
      </c>
      <c r="B211" s="19" t="s">
        <v>4384</v>
      </c>
      <c r="C211" s="19" t="s">
        <v>19</v>
      </c>
      <c r="D211" s="19" t="s">
        <v>4385</v>
      </c>
      <c r="E211" s="20" t="s">
        <v>4386</v>
      </c>
      <c r="F211" s="21"/>
      <c r="G211" s="19">
        <v>0.89</v>
      </c>
      <c r="H211" s="22"/>
      <c r="I211" s="27">
        <f t="shared" si="12"/>
        <v>0.89</v>
      </c>
      <c r="J211" s="28" t="s">
        <v>3780</v>
      </c>
      <c r="K211" s="29">
        <f t="shared" si="13"/>
        <v>2.67</v>
      </c>
      <c r="L211" s="29">
        <f t="shared" si="14"/>
        <v>13.35</v>
      </c>
      <c r="M211" s="30"/>
      <c r="N211" s="22"/>
    </row>
    <row r="212" s="1" customFormat="1" spans="1:14">
      <c r="A212" s="18">
        <v>207</v>
      </c>
      <c r="B212" s="19" t="s">
        <v>4387</v>
      </c>
      <c r="C212" s="19" t="s">
        <v>19</v>
      </c>
      <c r="D212" s="19" t="s">
        <v>4388</v>
      </c>
      <c r="E212" s="20" t="s">
        <v>4389</v>
      </c>
      <c r="F212" s="21"/>
      <c r="G212" s="19">
        <v>2.23</v>
      </c>
      <c r="H212" s="22"/>
      <c r="I212" s="27">
        <f t="shared" si="12"/>
        <v>2.23</v>
      </c>
      <c r="J212" s="28" t="s">
        <v>3780</v>
      </c>
      <c r="K212" s="29">
        <f t="shared" si="13"/>
        <v>6.69</v>
      </c>
      <c r="L212" s="29">
        <f t="shared" si="14"/>
        <v>33.45</v>
      </c>
      <c r="M212" s="30"/>
      <c r="N212" s="29"/>
    </row>
    <row r="213" s="1" customFormat="1" spans="1:14">
      <c r="A213" s="18">
        <v>208</v>
      </c>
      <c r="B213" s="19" t="s">
        <v>4390</v>
      </c>
      <c r="C213" s="19" t="s">
        <v>19</v>
      </c>
      <c r="D213" s="19" t="s">
        <v>4391</v>
      </c>
      <c r="E213" s="20" t="s">
        <v>4392</v>
      </c>
      <c r="F213" s="21"/>
      <c r="G213" s="19">
        <v>1.33</v>
      </c>
      <c r="H213" s="22"/>
      <c r="I213" s="27">
        <f t="shared" si="12"/>
        <v>1.33</v>
      </c>
      <c r="J213" s="28" t="s">
        <v>3780</v>
      </c>
      <c r="K213" s="29">
        <f t="shared" si="13"/>
        <v>3.99</v>
      </c>
      <c r="L213" s="29">
        <f t="shared" si="14"/>
        <v>19.95</v>
      </c>
      <c r="M213" s="30"/>
      <c r="N213" s="29"/>
    </row>
    <row r="214" s="1" customFormat="1" spans="1:14">
      <c r="A214" s="18">
        <v>209</v>
      </c>
      <c r="B214" s="19" t="s">
        <v>4393</v>
      </c>
      <c r="C214" s="19" t="s">
        <v>19</v>
      </c>
      <c r="D214" s="19" t="s">
        <v>4394</v>
      </c>
      <c r="E214" s="20" t="s">
        <v>4395</v>
      </c>
      <c r="F214" s="21"/>
      <c r="G214" s="19">
        <v>1.33</v>
      </c>
      <c r="H214" s="22"/>
      <c r="I214" s="27">
        <f t="shared" si="12"/>
        <v>1.33</v>
      </c>
      <c r="J214" s="28" t="s">
        <v>3780</v>
      </c>
      <c r="K214" s="29">
        <f t="shared" si="13"/>
        <v>3.99</v>
      </c>
      <c r="L214" s="29">
        <f t="shared" si="14"/>
        <v>19.95</v>
      </c>
      <c r="M214" s="30"/>
      <c r="N214" s="29"/>
    </row>
    <row r="215" s="1" customFormat="1" spans="1:14">
      <c r="A215" s="18">
        <v>210</v>
      </c>
      <c r="B215" s="19" t="s">
        <v>490</v>
      </c>
      <c r="C215" s="19" t="s">
        <v>19</v>
      </c>
      <c r="D215" s="19" t="s">
        <v>4396</v>
      </c>
      <c r="E215" s="20" t="s">
        <v>4397</v>
      </c>
      <c r="F215" s="21"/>
      <c r="G215" s="19">
        <v>1.33</v>
      </c>
      <c r="H215" s="22"/>
      <c r="I215" s="27">
        <f t="shared" si="12"/>
        <v>1.33</v>
      </c>
      <c r="J215" s="28" t="s">
        <v>3780</v>
      </c>
      <c r="K215" s="29">
        <f t="shared" si="13"/>
        <v>3.99</v>
      </c>
      <c r="L215" s="29">
        <f t="shared" si="14"/>
        <v>19.95</v>
      </c>
      <c r="M215" s="30"/>
      <c r="N215" s="29"/>
    </row>
    <row r="216" s="1" customFormat="1" spans="1:14">
      <c r="A216" s="18">
        <v>211</v>
      </c>
      <c r="B216" s="19" t="s">
        <v>4398</v>
      </c>
      <c r="C216" s="19" t="s">
        <v>19</v>
      </c>
      <c r="D216" s="19" t="s">
        <v>4399</v>
      </c>
      <c r="E216" s="20" t="s">
        <v>4400</v>
      </c>
      <c r="F216" s="21"/>
      <c r="G216" s="19">
        <v>0.89</v>
      </c>
      <c r="H216" s="22"/>
      <c r="I216" s="27">
        <f t="shared" si="12"/>
        <v>0.89</v>
      </c>
      <c r="J216" s="28" t="s">
        <v>3780</v>
      </c>
      <c r="K216" s="29">
        <f t="shared" si="13"/>
        <v>2.67</v>
      </c>
      <c r="L216" s="29">
        <f t="shared" si="14"/>
        <v>13.35</v>
      </c>
      <c r="M216" s="30"/>
      <c r="N216" s="29"/>
    </row>
    <row r="217" s="1" customFormat="1" spans="1:14">
      <c r="A217" s="18">
        <v>212</v>
      </c>
      <c r="B217" s="19" t="s">
        <v>4401</v>
      </c>
      <c r="C217" s="19" t="s">
        <v>19</v>
      </c>
      <c r="D217" s="19" t="s">
        <v>4402</v>
      </c>
      <c r="E217" s="20" t="s">
        <v>4403</v>
      </c>
      <c r="F217" s="21"/>
      <c r="G217" s="19">
        <v>1.11</v>
      </c>
      <c r="H217" s="22"/>
      <c r="I217" s="27">
        <f t="shared" si="12"/>
        <v>1.11</v>
      </c>
      <c r="J217" s="28" t="s">
        <v>3780</v>
      </c>
      <c r="K217" s="29">
        <f t="shared" si="13"/>
        <v>3.33</v>
      </c>
      <c r="L217" s="29">
        <f t="shared" si="14"/>
        <v>16.65</v>
      </c>
      <c r="M217" s="30"/>
      <c r="N217" s="29"/>
    </row>
    <row r="218" s="1" customFormat="1" spans="1:14">
      <c r="A218" s="18">
        <v>213</v>
      </c>
      <c r="B218" s="19" t="s">
        <v>4404</v>
      </c>
      <c r="C218" s="19" t="s">
        <v>19</v>
      </c>
      <c r="D218" s="19" t="s">
        <v>4405</v>
      </c>
      <c r="E218" s="20" t="s">
        <v>4406</v>
      </c>
      <c r="F218" s="21"/>
      <c r="G218" s="19">
        <v>1.11</v>
      </c>
      <c r="H218" s="22"/>
      <c r="I218" s="27">
        <f t="shared" si="12"/>
        <v>1.11</v>
      </c>
      <c r="J218" s="28" t="s">
        <v>3780</v>
      </c>
      <c r="K218" s="29">
        <f t="shared" si="13"/>
        <v>3.33</v>
      </c>
      <c r="L218" s="29">
        <f t="shared" si="14"/>
        <v>16.65</v>
      </c>
      <c r="M218" s="30"/>
      <c r="N218" s="29"/>
    </row>
    <row r="219" s="1" customFormat="1" spans="1:14">
      <c r="A219" s="18">
        <v>214</v>
      </c>
      <c r="B219" s="19" t="s">
        <v>4407</v>
      </c>
      <c r="C219" s="19" t="s">
        <v>19</v>
      </c>
      <c r="D219" s="19" t="s">
        <v>4408</v>
      </c>
      <c r="E219" s="20" t="s">
        <v>4409</v>
      </c>
      <c r="F219" s="21"/>
      <c r="G219" s="19">
        <v>0.89</v>
      </c>
      <c r="H219" s="22"/>
      <c r="I219" s="27">
        <f t="shared" si="12"/>
        <v>0.89</v>
      </c>
      <c r="J219" s="28" t="s">
        <v>3780</v>
      </c>
      <c r="K219" s="29">
        <f t="shared" si="13"/>
        <v>2.67</v>
      </c>
      <c r="L219" s="29">
        <f t="shared" si="14"/>
        <v>13.35</v>
      </c>
      <c r="M219" s="30"/>
      <c r="N219" s="29"/>
    </row>
    <row r="220" s="1" customFormat="1" spans="1:14">
      <c r="A220" s="18">
        <v>215</v>
      </c>
      <c r="B220" s="19" t="s">
        <v>4410</v>
      </c>
      <c r="C220" s="19" t="s">
        <v>19</v>
      </c>
      <c r="D220" s="19" t="s">
        <v>4411</v>
      </c>
      <c r="E220" s="20" t="s">
        <v>4412</v>
      </c>
      <c r="F220" s="21"/>
      <c r="G220" s="19">
        <v>2.54</v>
      </c>
      <c r="H220" s="22"/>
      <c r="I220" s="27">
        <f t="shared" si="12"/>
        <v>2.54</v>
      </c>
      <c r="J220" s="28" t="s">
        <v>3780</v>
      </c>
      <c r="K220" s="29">
        <f t="shared" si="13"/>
        <v>7.62</v>
      </c>
      <c r="L220" s="29">
        <f t="shared" si="14"/>
        <v>38.1</v>
      </c>
      <c r="M220" s="30"/>
      <c r="N220" s="29"/>
    </row>
    <row r="221" s="1" customFormat="1" spans="1:14">
      <c r="A221" s="18">
        <v>216</v>
      </c>
      <c r="B221" s="19" t="s">
        <v>4413</v>
      </c>
      <c r="C221" s="19" t="s">
        <v>19</v>
      </c>
      <c r="D221" s="19" t="s">
        <v>4414</v>
      </c>
      <c r="E221" s="20" t="s">
        <v>4415</v>
      </c>
      <c r="F221" s="52"/>
      <c r="G221" s="19">
        <v>1.92</v>
      </c>
      <c r="H221" s="22"/>
      <c r="I221" s="27">
        <f t="shared" si="12"/>
        <v>1.92</v>
      </c>
      <c r="J221" s="28" t="s">
        <v>3780</v>
      </c>
      <c r="K221" s="29">
        <f t="shared" si="13"/>
        <v>5.76</v>
      </c>
      <c r="L221" s="29">
        <f t="shared" si="14"/>
        <v>28.8</v>
      </c>
      <c r="M221" s="30"/>
      <c r="N221" s="29"/>
    </row>
    <row r="222" s="1" customFormat="1" spans="1:14">
      <c r="A222" s="18">
        <v>217</v>
      </c>
      <c r="B222" s="19" t="s">
        <v>4416</v>
      </c>
      <c r="C222" s="19" t="s">
        <v>19</v>
      </c>
      <c r="D222" s="19" t="s">
        <v>4417</v>
      </c>
      <c r="E222" s="20" t="s">
        <v>4418</v>
      </c>
      <c r="F222" s="21"/>
      <c r="G222" s="19">
        <v>3.57</v>
      </c>
      <c r="H222" s="22"/>
      <c r="I222" s="27">
        <f t="shared" si="12"/>
        <v>3.57</v>
      </c>
      <c r="J222" s="28" t="s">
        <v>3780</v>
      </c>
      <c r="K222" s="29">
        <f t="shared" si="13"/>
        <v>10.71</v>
      </c>
      <c r="L222" s="29">
        <f t="shared" si="14"/>
        <v>53.55</v>
      </c>
      <c r="M222" s="30"/>
      <c r="N222" s="29"/>
    </row>
    <row r="223" s="1" customFormat="1" spans="1:14">
      <c r="A223" s="18">
        <v>218</v>
      </c>
      <c r="B223" s="19" t="s">
        <v>4419</v>
      </c>
      <c r="C223" s="19" t="s">
        <v>19</v>
      </c>
      <c r="D223" s="19" t="s">
        <v>4420</v>
      </c>
      <c r="E223" s="20" t="s">
        <v>2249</v>
      </c>
      <c r="F223" s="21"/>
      <c r="G223" s="19">
        <v>0.89</v>
      </c>
      <c r="H223" s="22"/>
      <c r="I223" s="27">
        <f t="shared" si="12"/>
        <v>0.89</v>
      </c>
      <c r="J223" s="28" t="s">
        <v>3780</v>
      </c>
      <c r="K223" s="29">
        <f t="shared" si="13"/>
        <v>2.67</v>
      </c>
      <c r="L223" s="29">
        <f t="shared" si="14"/>
        <v>13.35</v>
      </c>
      <c r="M223" s="30"/>
      <c r="N223" s="29"/>
    </row>
    <row r="224" s="1" customFormat="1" spans="1:14">
      <c r="A224" s="18">
        <v>219</v>
      </c>
      <c r="B224" s="19" t="s">
        <v>4421</v>
      </c>
      <c r="C224" s="19" t="s">
        <v>19</v>
      </c>
      <c r="D224" s="19" t="s">
        <v>4422</v>
      </c>
      <c r="E224" s="20" t="s">
        <v>4423</v>
      </c>
      <c r="F224" s="21"/>
      <c r="G224" s="19">
        <v>1.78</v>
      </c>
      <c r="H224" s="22"/>
      <c r="I224" s="27">
        <f t="shared" si="12"/>
        <v>1.78</v>
      </c>
      <c r="J224" s="28" t="s">
        <v>3780</v>
      </c>
      <c r="K224" s="29">
        <f t="shared" si="13"/>
        <v>5.34</v>
      </c>
      <c r="L224" s="29">
        <f t="shared" si="14"/>
        <v>26.7</v>
      </c>
      <c r="M224" s="30"/>
      <c r="N224" s="29"/>
    </row>
    <row r="225" s="1" customFormat="1" spans="1:14">
      <c r="A225" s="18">
        <v>220</v>
      </c>
      <c r="B225" s="19" t="s">
        <v>3973</v>
      </c>
      <c r="C225" s="19" t="s">
        <v>19</v>
      </c>
      <c r="D225" s="19" t="s">
        <v>4424</v>
      </c>
      <c r="E225" s="20" t="s">
        <v>4425</v>
      </c>
      <c r="F225" s="21"/>
      <c r="G225" s="19">
        <v>1.78</v>
      </c>
      <c r="H225" s="22"/>
      <c r="I225" s="27">
        <f t="shared" si="12"/>
        <v>1.78</v>
      </c>
      <c r="J225" s="28" t="s">
        <v>3780</v>
      </c>
      <c r="K225" s="29">
        <f t="shared" si="13"/>
        <v>5.34</v>
      </c>
      <c r="L225" s="29">
        <f t="shared" si="14"/>
        <v>26.7</v>
      </c>
      <c r="M225" s="30"/>
      <c r="N225" s="29"/>
    </row>
    <row r="226" s="1" customFormat="1" spans="1:14">
      <c r="A226" s="18">
        <v>221</v>
      </c>
      <c r="B226" s="19" t="s">
        <v>4426</v>
      </c>
      <c r="C226" s="19" t="s">
        <v>19</v>
      </c>
      <c r="D226" s="19" t="s">
        <v>4427</v>
      </c>
      <c r="E226" s="20" t="s">
        <v>4428</v>
      </c>
      <c r="F226" s="21"/>
      <c r="G226" s="19">
        <v>3.12</v>
      </c>
      <c r="H226" s="22"/>
      <c r="I226" s="27">
        <f t="shared" si="12"/>
        <v>3.12</v>
      </c>
      <c r="J226" s="28" t="s">
        <v>3780</v>
      </c>
      <c r="K226" s="29">
        <f t="shared" si="13"/>
        <v>9.36</v>
      </c>
      <c r="L226" s="29">
        <f t="shared" si="14"/>
        <v>46.8</v>
      </c>
      <c r="M226" s="30"/>
      <c r="N226" s="29"/>
    </row>
    <row r="227" s="1" customFormat="1" spans="1:14">
      <c r="A227" s="18">
        <v>222</v>
      </c>
      <c r="B227" s="19" t="s">
        <v>4429</v>
      </c>
      <c r="C227" s="19" t="s">
        <v>19</v>
      </c>
      <c r="D227" s="19" t="s">
        <v>4430</v>
      </c>
      <c r="E227" s="20" t="s">
        <v>4431</v>
      </c>
      <c r="F227" s="21"/>
      <c r="G227" s="19">
        <v>2.23</v>
      </c>
      <c r="H227" s="22"/>
      <c r="I227" s="27">
        <f t="shared" si="12"/>
        <v>2.23</v>
      </c>
      <c r="J227" s="28" t="s">
        <v>3780</v>
      </c>
      <c r="K227" s="29">
        <f t="shared" si="13"/>
        <v>6.69</v>
      </c>
      <c r="L227" s="29">
        <f t="shared" si="14"/>
        <v>33.45</v>
      </c>
      <c r="M227" s="30"/>
      <c r="N227" s="29"/>
    </row>
    <row r="228" s="1" customFormat="1" spans="1:14">
      <c r="A228" s="18">
        <v>223</v>
      </c>
      <c r="B228" s="19" t="s">
        <v>4432</v>
      </c>
      <c r="C228" s="19" t="s">
        <v>19</v>
      </c>
      <c r="D228" s="19" t="s">
        <v>4433</v>
      </c>
      <c r="E228" s="20" t="s">
        <v>4434</v>
      </c>
      <c r="F228" s="21"/>
      <c r="G228" s="19">
        <v>2.23</v>
      </c>
      <c r="H228" s="22"/>
      <c r="I228" s="27">
        <f t="shared" si="12"/>
        <v>2.23</v>
      </c>
      <c r="J228" s="28" t="s">
        <v>3780</v>
      </c>
      <c r="K228" s="29">
        <f t="shared" si="13"/>
        <v>6.69</v>
      </c>
      <c r="L228" s="29">
        <f t="shared" si="14"/>
        <v>33.45</v>
      </c>
      <c r="M228" s="30"/>
      <c r="N228" s="29"/>
    </row>
    <row r="229" s="1" customFormat="1" spans="1:14">
      <c r="A229" s="18">
        <v>224</v>
      </c>
      <c r="B229" s="19" t="s">
        <v>4435</v>
      </c>
      <c r="C229" s="19" t="s">
        <v>19</v>
      </c>
      <c r="D229" s="19" t="s">
        <v>4436</v>
      </c>
      <c r="E229" s="20" t="s">
        <v>4437</v>
      </c>
      <c r="F229" s="21"/>
      <c r="G229" s="19">
        <v>1.33</v>
      </c>
      <c r="H229" s="22"/>
      <c r="I229" s="27">
        <f t="shared" si="12"/>
        <v>1.33</v>
      </c>
      <c r="J229" s="28" t="s">
        <v>3780</v>
      </c>
      <c r="K229" s="29">
        <f t="shared" si="13"/>
        <v>3.99</v>
      </c>
      <c r="L229" s="29">
        <f t="shared" si="14"/>
        <v>19.95</v>
      </c>
      <c r="M229" s="30"/>
      <c r="N229" s="29"/>
    </row>
    <row r="230" s="1" customFormat="1" spans="1:14">
      <c r="A230" s="18">
        <v>225</v>
      </c>
      <c r="B230" s="19" t="s">
        <v>4438</v>
      </c>
      <c r="C230" s="19" t="s">
        <v>19</v>
      </c>
      <c r="D230" s="19" t="s">
        <v>4439</v>
      </c>
      <c r="E230" s="20" t="s">
        <v>4440</v>
      </c>
      <c r="F230" s="21"/>
      <c r="G230" s="19">
        <v>1.33</v>
      </c>
      <c r="H230" s="22"/>
      <c r="I230" s="27">
        <f t="shared" si="12"/>
        <v>1.33</v>
      </c>
      <c r="J230" s="28" t="s">
        <v>3780</v>
      </c>
      <c r="K230" s="29">
        <f t="shared" si="13"/>
        <v>3.99</v>
      </c>
      <c r="L230" s="29">
        <f t="shared" si="14"/>
        <v>19.95</v>
      </c>
      <c r="M230" s="30"/>
      <c r="N230" s="29"/>
    </row>
    <row r="231" s="1" customFormat="1" spans="1:14">
      <c r="A231" s="18">
        <v>226</v>
      </c>
      <c r="B231" s="19" t="s">
        <v>4441</v>
      </c>
      <c r="C231" s="19" t="s">
        <v>19</v>
      </c>
      <c r="D231" s="19" t="s">
        <v>4442</v>
      </c>
      <c r="E231" s="20" t="s">
        <v>4443</v>
      </c>
      <c r="F231" s="21"/>
      <c r="G231" s="19">
        <v>0.89</v>
      </c>
      <c r="H231" s="22"/>
      <c r="I231" s="27">
        <f t="shared" si="12"/>
        <v>0.89</v>
      </c>
      <c r="J231" s="28" t="s">
        <v>3780</v>
      </c>
      <c r="K231" s="29">
        <f t="shared" si="13"/>
        <v>2.67</v>
      </c>
      <c r="L231" s="29">
        <f t="shared" si="14"/>
        <v>13.35</v>
      </c>
      <c r="M231" s="30"/>
      <c r="N231" s="29"/>
    </row>
    <row r="232" s="1" customFormat="1" spans="1:14">
      <c r="A232" s="18">
        <v>227</v>
      </c>
      <c r="B232" s="19" t="s">
        <v>4444</v>
      </c>
      <c r="C232" s="19" t="s">
        <v>19</v>
      </c>
      <c r="D232" s="19" t="s">
        <v>4445</v>
      </c>
      <c r="E232" s="20" t="s">
        <v>4446</v>
      </c>
      <c r="F232" s="21"/>
      <c r="G232" s="19">
        <v>0.89</v>
      </c>
      <c r="H232" s="22"/>
      <c r="I232" s="27">
        <f t="shared" si="12"/>
        <v>0.89</v>
      </c>
      <c r="J232" s="28" t="s">
        <v>3780</v>
      </c>
      <c r="K232" s="29">
        <f t="shared" si="13"/>
        <v>2.67</v>
      </c>
      <c r="L232" s="29">
        <f t="shared" si="14"/>
        <v>13.35</v>
      </c>
      <c r="M232" s="30"/>
      <c r="N232" s="29"/>
    </row>
    <row r="233" s="1" customFormat="1" spans="1:14">
      <c r="A233" s="18">
        <v>228</v>
      </c>
      <c r="B233" s="19" t="s">
        <v>4447</v>
      </c>
      <c r="C233" s="19" t="s">
        <v>19</v>
      </c>
      <c r="D233" s="19" t="s">
        <v>4448</v>
      </c>
      <c r="E233" s="20" t="s">
        <v>4449</v>
      </c>
      <c r="F233" s="21"/>
      <c r="G233" s="19">
        <v>1.33</v>
      </c>
      <c r="H233" s="22"/>
      <c r="I233" s="27">
        <f t="shared" si="12"/>
        <v>1.33</v>
      </c>
      <c r="J233" s="28" t="s">
        <v>3780</v>
      </c>
      <c r="K233" s="29">
        <f t="shared" si="13"/>
        <v>3.99</v>
      </c>
      <c r="L233" s="29">
        <f t="shared" si="14"/>
        <v>19.95</v>
      </c>
      <c r="M233" s="30"/>
      <c r="N233" s="29"/>
    </row>
    <row r="234" s="1" customFormat="1" spans="1:14">
      <c r="A234" s="18">
        <v>229</v>
      </c>
      <c r="B234" s="19" t="s">
        <v>4450</v>
      </c>
      <c r="C234" s="19" t="s">
        <v>19</v>
      </c>
      <c r="D234" s="19" t="s">
        <v>4451</v>
      </c>
      <c r="E234" s="20" t="s">
        <v>4452</v>
      </c>
      <c r="F234" s="21"/>
      <c r="G234" s="19">
        <v>2.23</v>
      </c>
      <c r="H234" s="22"/>
      <c r="I234" s="27">
        <f t="shared" si="12"/>
        <v>2.23</v>
      </c>
      <c r="J234" s="28" t="s">
        <v>3780</v>
      </c>
      <c r="K234" s="29">
        <f t="shared" si="13"/>
        <v>6.69</v>
      </c>
      <c r="L234" s="29">
        <f t="shared" si="14"/>
        <v>33.45</v>
      </c>
      <c r="M234" s="30"/>
      <c r="N234" s="29"/>
    </row>
    <row r="235" s="1" customFormat="1" spans="1:14">
      <c r="A235" s="18">
        <v>230</v>
      </c>
      <c r="B235" s="19" t="s">
        <v>4453</v>
      </c>
      <c r="C235" s="19" t="s">
        <v>19</v>
      </c>
      <c r="D235" s="19" t="s">
        <v>4454</v>
      </c>
      <c r="E235" s="20" t="s">
        <v>4455</v>
      </c>
      <c r="F235" s="21"/>
      <c r="G235" s="19">
        <v>2.23</v>
      </c>
      <c r="H235" s="22"/>
      <c r="I235" s="27">
        <f t="shared" si="12"/>
        <v>2.23</v>
      </c>
      <c r="J235" s="28" t="s">
        <v>3780</v>
      </c>
      <c r="K235" s="29">
        <f t="shared" si="13"/>
        <v>6.69</v>
      </c>
      <c r="L235" s="29">
        <f t="shared" si="14"/>
        <v>33.45</v>
      </c>
      <c r="M235" s="30"/>
      <c r="N235" s="29"/>
    </row>
    <row r="236" s="1" customFormat="1" spans="1:14">
      <c r="A236" s="18">
        <v>231</v>
      </c>
      <c r="B236" s="19" t="s">
        <v>4029</v>
      </c>
      <c r="C236" s="19" t="s">
        <v>19</v>
      </c>
      <c r="D236" s="19" t="s">
        <v>4456</v>
      </c>
      <c r="E236" s="20" t="s">
        <v>4457</v>
      </c>
      <c r="F236" s="21"/>
      <c r="G236" s="19">
        <v>2.01</v>
      </c>
      <c r="H236" s="22"/>
      <c r="I236" s="27">
        <f t="shared" si="12"/>
        <v>2.01</v>
      </c>
      <c r="J236" s="28" t="s">
        <v>3780</v>
      </c>
      <c r="K236" s="29">
        <f t="shared" si="13"/>
        <v>6.03</v>
      </c>
      <c r="L236" s="29">
        <f t="shared" si="14"/>
        <v>30.15</v>
      </c>
      <c r="M236" s="30"/>
      <c r="N236" s="29"/>
    </row>
    <row r="237" s="1" customFormat="1" spans="1:14">
      <c r="A237" s="18">
        <v>232</v>
      </c>
      <c r="B237" s="19" t="s">
        <v>4458</v>
      </c>
      <c r="C237" s="19" t="s">
        <v>19</v>
      </c>
      <c r="D237" s="19" t="s">
        <v>4459</v>
      </c>
      <c r="E237" s="20" t="s">
        <v>4460</v>
      </c>
      <c r="F237" s="21"/>
      <c r="G237" s="19">
        <v>0.89</v>
      </c>
      <c r="H237" s="22"/>
      <c r="I237" s="27">
        <f t="shared" si="12"/>
        <v>0.89</v>
      </c>
      <c r="J237" s="28" t="s">
        <v>3780</v>
      </c>
      <c r="K237" s="29">
        <f t="shared" si="13"/>
        <v>2.67</v>
      </c>
      <c r="L237" s="29">
        <f t="shared" si="14"/>
        <v>13.35</v>
      </c>
      <c r="M237" s="30"/>
      <c r="N237" s="29"/>
    </row>
    <row r="238" s="1" customFormat="1" spans="1:14">
      <c r="A238" s="18">
        <v>233</v>
      </c>
      <c r="B238" s="19" t="s">
        <v>4461</v>
      </c>
      <c r="C238" s="19" t="s">
        <v>19</v>
      </c>
      <c r="D238" s="19" t="s">
        <v>4462</v>
      </c>
      <c r="E238" s="20" t="s">
        <v>4463</v>
      </c>
      <c r="F238" s="21"/>
      <c r="G238" s="19">
        <v>0.89</v>
      </c>
      <c r="H238" s="22"/>
      <c r="I238" s="27">
        <f t="shared" si="12"/>
        <v>0.89</v>
      </c>
      <c r="J238" s="28" t="s">
        <v>3780</v>
      </c>
      <c r="K238" s="29">
        <f t="shared" si="13"/>
        <v>2.67</v>
      </c>
      <c r="L238" s="29">
        <f t="shared" si="14"/>
        <v>13.35</v>
      </c>
      <c r="M238" s="30"/>
      <c r="N238" s="29"/>
    </row>
    <row r="239" s="1" customFormat="1" spans="1:14">
      <c r="A239" s="18">
        <v>234</v>
      </c>
      <c r="B239" s="19" t="s">
        <v>4407</v>
      </c>
      <c r="C239" s="19" t="s">
        <v>19</v>
      </c>
      <c r="D239" s="19" t="s">
        <v>4464</v>
      </c>
      <c r="E239" s="20" t="s">
        <v>4465</v>
      </c>
      <c r="F239" s="21"/>
      <c r="G239" s="19">
        <v>0.89</v>
      </c>
      <c r="H239" s="22"/>
      <c r="I239" s="27">
        <f t="shared" si="12"/>
        <v>0.89</v>
      </c>
      <c r="J239" s="28" t="s">
        <v>3780</v>
      </c>
      <c r="K239" s="29">
        <f t="shared" si="13"/>
        <v>2.67</v>
      </c>
      <c r="L239" s="29">
        <f t="shared" si="14"/>
        <v>13.35</v>
      </c>
      <c r="M239" s="30"/>
      <c r="N239" s="29"/>
    </row>
    <row r="240" s="1" customFormat="1" spans="1:14">
      <c r="A240" s="18">
        <v>235</v>
      </c>
      <c r="B240" s="19" t="s">
        <v>4466</v>
      </c>
      <c r="C240" s="19" t="s">
        <v>19</v>
      </c>
      <c r="D240" s="19" t="s">
        <v>4467</v>
      </c>
      <c r="E240" s="20" t="s">
        <v>4468</v>
      </c>
      <c r="F240" s="21"/>
      <c r="G240" s="19">
        <v>2.23</v>
      </c>
      <c r="H240" s="22"/>
      <c r="I240" s="27">
        <f t="shared" si="12"/>
        <v>2.23</v>
      </c>
      <c r="J240" s="28" t="s">
        <v>3780</v>
      </c>
      <c r="K240" s="29">
        <f t="shared" si="13"/>
        <v>6.69</v>
      </c>
      <c r="L240" s="29">
        <f t="shared" si="14"/>
        <v>33.45</v>
      </c>
      <c r="M240" s="30"/>
      <c r="N240" s="29"/>
    </row>
    <row r="241" s="1" customFormat="1" spans="1:14">
      <c r="A241" s="18">
        <v>236</v>
      </c>
      <c r="B241" s="19" t="s">
        <v>4469</v>
      </c>
      <c r="C241" s="19" t="s">
        <v>19</v>
      </c>
      <c r="D241" s="19" t="s">
        <v>4470</v>
      </c>
      <c r="E241" s="20" t="s">
        <v>4471</v>
      </c>
      <c r="F241" s="21"/>
      <c r="G241" s="19">
        <v>1.56</v>
      </c>
      <c r="H241" s="22"/>
      <c r="I241" s="27">
        <f t="shared" si="12"/>
        <v>1.56</v>
      </c>
      <c r="J241" s="28" t="s">
        <v>3780</v>
      </c>
      <c r="K241" s="29">
        <f t="shared" si="13"/>
        <v>4.68</v>
      </c>
      <c r="L241" s="29">
        <f t="shared" si="14"/>
        <v>23.4</v>
      </c>
      <c r="M241" s="30"/>
      <c r="N241" s="29"/>
    </row>
    <row r="242" s="1" customFormat="1" spans="1:14">
      <c r="A242" s="18">
        <v>237</v>
      </c>
      <c r="B242" s="19" t="s">
        <v>4472</v>
      </c>
      <c r="C242" s="19" t="s">
        <v>19</v>
      </c>
      <c r="D242" s="19" t="s">
        <v>4473</v>
      </c>
      <c r="E242" s="20" t="s">
        <v>4474</v>
      </c>
      <c r="F242" s="21"/>
      <c r="G242" s="19">
        <v>1.56</v>
      </c>
      <c r="H242" s="22"/>
      <c r="I242" s="27">
        <f t="shared" si="12"/>
        <v>1.56</v>
      </c>
      <c r="J242" s="28" t="s">
        <v>3780</v>
      </c>
      <c r="K242" s="29">
        <f t="shared" si="13"/>
        <v>4.68</v>
      </c>
      <c r="L242" s="29">
        <f t="shared" si="14"/>
        <v>23.4</v>
      </c>
      <c r="M242" s="30"/>
      <c r="N242" s="29"/>
    </row>
    <row r="243" s="1" customFormat="1" spans="1:14">
      <c r="A243" s="18">
        <v>238</v>
      </c>
      <c r="B243" s="19" t="s">
        <v>4475</v>
      </c>
      <c r="C243" s="19" t="s">
        <v>19</v>
      </c>
      <c r="D243" s="19" t="s">
        <v>4476</v>
      </c>
      <c r="E243" s="20" t="s">
        <v>4477</v>
      </c>
      <c r="F243" s="21"/>
      <c r="G243" s="19">
        <v>0.44</v>
      </c>
      <c r="H243" s="22"/>
      <c r="I243" s="27">
        <f t="shared" si="12"/>
        <v>0.44</v>
      </c>
      <c r="J243" s="28" t="s">
        <v>3780</v>
      </c>
      <c r="K243" s="29">
        <f t="shared" si="13"/>
        <v>1.32</v>
      </c>
      <c r="L243" s="29">
        <f t="shared" si="14"/>
        <v>6.6</v>
      </c>
      <c r="M243" s="30"/>
      <c r="N243" s="29"/>
    </row>
    <row r="244" s="1" customFormat="1" spans="1:14">
      <c r="A244" s="18">
        <v>239</v>
      </c>
      <c r="B244" s="19" t="s">
        <v>4478</v>
      </c>
      <c r="C244" s="19" t="s">
        <v>19</v>
      </c>
      <c r="D244" s="19" t="s">
        <v>4479</v>
      </c>
      <c r="E244" s="20" t="s">
        <v>4480</v>
      </c>
      <c r="F244" s="21"/>
      <c r="G244" s="19">
        <v>1.78</v>
      </c>
      <c r="H244" s="22"/>
      <c r="I244" s="27">
        <f t="shared" si="12"/>
        <v>1.78</v>
      </c>
      <c r="J244" s="28" t="s">
        <v>3780</v>
      </c>
      <c r="K244" s="29">
        <f t="shared" si="13"/>
        <v>5.34</v>
      </c>
      <c r="L244" s="29">
        <f t="shared" si="14"/>
        <v>26.7</v>
      </c>
      <c r="M244" s="30"/>
      <c r="N244" s="29"/>
    </row>
    <row r="245" s="1" customFormat="1" spans="1:14">
      <c r="A245" s="18">
        <v>240</v>
      </c>
      <c r="B245" s="19" t="s">
        <v>4481</v>
      </c>
      <c r="C245" s="19" t="s">
        <v>19</v>
      </c>
      <c r="D245" s="19" t="s">
        <v>4482</v>
      </c>
      <c r="E245" s="20" t="s">
        <v>4483</v>
      </c>
      <c r="F245" s="21"/>
      <c r="G245" s="19">
        <v>0.89</v>
      </c>
      <c r="H245" s="22"/>
      <c r="I245" s="27">
        <f t="shared" si="12"/>
        <v>0.89</v>
      </c>
      <c r="J245" s="28" t="s">
        <v>3780</v>
      </c>
      <c r="K245" s="29">
        <f t="shared" si="13"/>
        <v>2.67</v>
      </c>
      <c r="L245" s="29">
        <f t="shared" si="14"/>
        <v>13.35</v>
      </c>
      <c r="M245" s="30"/>
      <c r="N245" s="29"/>
    </row>
    <row r="246" s="1" customFormat="1" spans="1:14">
      <c r="A246" s="18">
        <v>241</v>
      </c>
      <c r="B246" s="19" t="s">
        <v>4484</v>
      </c>
      <c r="C246" s="19" t="s">
        <v>19</v>
      </c>
      <c r="D246" s="19" t="s">
        <v>4485</v>
      </c>
      <c r="E246" s="20" t="s">
        <v>4486</v>
      </c>
      <c r="F246" s="21"/>
      <c r="G246" s="19">
        <v>0.89</v>
      </c>
      <c r="H246" s="22"/>
      <c r="I246" s="27">
        <f t="shared" si="12"/>
        <v>0.89</v>
      </c>
      <c r="J246" s="28" t="s">
        <v>3780</v>
      </c>
      <c r="K246" s="29">
        <f t="shared" si="13"/>
        <v>2.67</v>
      </c>
      <c r="L246" s="29">
        <f t="shared" si="14"/>
        <v>13.35</v>
      </c>
      <c r="M246" s="30"/>
      <c r="N246" s="29"/>
    </row>
    <row r="247" s="1" customFormat="1" spans="1:14">
      <c r="A247" s="18">
        <v>242</v>
      </c>
      <c r="B247" s="19" t="s">
        <v>4487</v>
      </c>
      <c r="C247" s="19" t="s">
        <v>19</v>
      </c>
      <c r="D247" s="19" t="s">
        <v>4488</v>
      </c>
      <c r="E247" s="20" t="s">
        <v>4489</v>
      </c>
      <c r="F247" s="21"/>
      <c r="G247" s="19">
        <v>0.66</v>
      </c>
      <c r="H247" s="22"/>
      <c r="I247" s="27">
        <f t="shared" si="12"/>
        <v>0.66</v>
      </c>
      <c r="J247" s="28" t="s">
        <v>3780</v>
      </c>
      <c r="K247" s="29">
        <f t="shared" si="13"/>
        <v>1.98</v>
      </c>
      <c r="L247" s="29">
        <f t="shared" si="14"/>
        <v>9.9</v>
      </c>
      <c r="M247" s="30"/>
      <c r="N247" s="29"/>
    </row>
    <row r="248" s="1" customFormat="1" spans="1:14">
      <c r="A248" s="18">
        <v>243</v>
      </c>
      <c r="B248" s="19" t="s">
        <v>4064</v>
      </c>
      <c r="C248" s="19" t="s">
        <v>19</v>
      </c>
      <c r="D248" s="19" t="s">
        <v>4490</v>
      </c>
      <c r="E248" s="20" t="s">
        <v>4491</v>
      </c>
      <c r="F248" s="21"/>
      <c r="G248" s="19">
        <v>0.89</v>
      </c>
      <c r="H248" s="22"/>
      <c r="I248" s="27">
        <f t="shared" si="12"/>
        <v>0.89</v>
      </c>
      <c r="J248" s="28" t="s">
        <v>3780</v>
      </c>
      <c r="K248" s="29">
        <f t="shared" si="13"/>
        <v>2.67</v>
      </c>
      <c r="L248" s="29">
        <f t="shared" si="14"/>
        <v>13.35</v>
      </c>
      <c r="M248" s="30"/>
      <c r="N248" s="29"/>
    </row>
    <row r="249" s="1" customFormat="1" spans="1:14">
      <c r="A249" s="18">
        <v>244</v>
      </c>
      <c r="B249" s="19" t="s">
        <v>4492</v>
      </c>
      <c r="C249" s="19" t="s">
        <v>19</v>
      </c>
      <c r="D249" s="19" t="s">
        <v>4493</v>
      </c>
      <c r="E249" s="20" t="s">
        <v>4494</v>
      </c>
      <c r="F249" s="21"/>
      <c r="G249" s="19">
        <v>1.78</v>
      </c>
      <c r="H249" s="22"/>
      <c r="I249" s="27">
        <f t="shared" si="12"/>
        <v>1.78</v>
      </c>
      <c r="J249" s="28" t="s">
        <v>3780</v>
      </c>
      <c r="K249" s="29">
        <f t="shared" si="13"/>
        <v>5.34</v>
      </c>
      <c r="L249" s="29">
        <f t="shared" si="14"/>
        <v>26.7</v>
      </c>
      <c r="M249" s="30"/>
      <c r="N249" s="29"/>
    </row>
    <row r="250" s="1" customFormat="1" spans="1:14">
      <c r="A250" s="18">
        <v>245</v>
      </c>
      <c r="B250" s="19" t="s">
        <v>4495</v>
      </c>
      <c r="C250" s="19" t="s">
        <v>19</v>
      </c>
      <c r="D250" s="19" t="s">
        <v>4496</v>
      </c>
      <c r="E250" s="20" t="s">
        <v>4497</v>
      </c>
      <c r="F250" s="21"/>
      <c r="G250" s="19">
        <v>3.12</v>
      </c>
      <c r="H250" s="22"/>
      <c r="I250" s="27">
        <f t="shared" si="12"/>
        <v>3.12</v>
      </c>
      <c r="J250" s="28" t="s">
        <v>3780</v>
      </c>
      <c r="K250" s="29">
        <f t="shared" si="13"/>
        <v>9.36</v>
      </c>
      <c r="L250" s="29">
        <f t="shared" si="14"/>
        <v>46.8</v>
      </c>
      <c r="M250" s="30"/>
      <c r="N250" s="29"/>
    </row>
    <row r="251" s="1" customFormat="1" spans="1:14">
      <c r="A251" s="18">
        <v>246</v>
      </c>
      <c r="B251" s="19" t="s">
        <v>4498</v>
      </c>
      <c r="C251" s="19" t="s">
        <v>19</v>
      </c>
      <c r="D251" s="19" t="s">
        <v>4499</v>
      </c>
      <c r="E251" s="20" t="s">
        <v>4500</v>
      </c>
      <c r="F251" s="21"/>
      <c r="G251" s="19">
        <v>0.89</v>
      </c>
      <c r="H251" s="22"/>
      <c r="I251" s="27">
        <f t="shared" si="12"/>
        <v>0.89</v>
      </c>
      <c r="J251" s="28" t="s">
        <v>3780</v>
      </c>
      <c r="K251" s="29">
        <f t="shared" si="13"/>
        <v>2.67</v>
      </c>
      <c r="L251" s="29">
        <f t="shared" si="14"/>
        <v>13.35</v>
      </c>
      <c r="M251" s="30"/>
      <c r="N251" s="22"/>
    </row>
    <row r="252" s="1" customFormat="1" spans="1:14">
      <c r="A252" s="18">
        <v>247</v>
      </c>
      <c r="B252" s="19" t="s">
        <v>4501</v>
      </c>
      <c r="C252" s="19" t="s">
        <v>19</v>
      </c>
      <c r="D252" s="19" t="s">
        <v>4502</v>
      </c>
      <c r="E252" s="20" t="s">
        <v>4503</v>
      </c>
      <c r="F252" s="21"/>
      <c r="G252" s="19">
        <v>1.33</v>
      </c>
      <c r="H252" s="22"/>
      <c r="I252" s="27">
        <f t="shared" si="12"/>
        <v>1.33</v>
      </c>
      <c r="J252" s="28" t="s">
        <v>3780</v>
      </c>
      <c r="K252" s="29">
        <f t="shared" si="13"/>
        <v>3.99</v>
      </c>
      <c r="L252" s="29">
        <f t="shared" si="14"/>
        <v>19.95</v>
      </c>
      <c r="M252" s="30"/>
      <c r="N252" s="22"/>
    </row>
    <row r="253" s="1" customFormat="1" spans="1:14">
      <c r="A253" s="18">
        <v>248</v>
      </c>
      <c r="B253" s="19" t="s">
        <v>4504</v>
      </c>
      <c r="C253" s="19" t="s">
        <v>19</v>
      </c>
      <c r="D253" s="19" t="s">
        <v>4505</v>
      </c>
      <c r="E253" s="20" t="s">
        <v>4506</v>
      </c>
      <c r="F253" s="21"/>
      <c r="G253" s="19">
        <v>1.56</v>
      </c>
      <c r="H253" s="22"/>
      <c r="I253" s="27">
        <f t="shared" si="12"/>
        <v>1.56</v>
      </c>
      <c r="J253" s="28" t="s">
        <v>3780</v>
      </c>
      <c r="K253" s="29">
        <f t="shared" si="13"/>
        <v>4.68</v>
      </c>
      <c r="L253" s="29">
        <f t="shared" si="14"/>
        <v>23.4</v>
      </c>
      <c r="M253" s="30"/>
      <c r="N253" s="22"/>
    </row>
    <row r="254" s="1" customFormat="1" spans="1:14">
      <c r="A254" s="18">
        <v>249</v>
      </c>
      <c r="B254" s="19" t="s">
        <v>4507</v>
      </c>
      <c r="C254" s="19" t="s">
        <v>19</v>
      </c>
      <c r="D254" s="19" t="s">
        <v>4508</v>
      </c>
      <c r="E254" s="20" t="s">
        <v>4509</v>
      </c>
      <c r="F254" s="21"/>
      <c r="G254" s="19">
        <v>1.56</v>
      </c>
      <c r="H254" s="22"/>
      <c r="I254" s="27">
        <f t="shared" si="12"/>
        <v>1.56</v>
      </c>
      <c r="J254" s="28" t="s">
        <v>3780</v>
      </c>
      <c r="K254" s="29">
        <f t="shared" si="13"/>
        <v>4.68</v>
      </c>
      <c r="L254" s="29">
        <f t="shared" si="14"/>
        <v>23.4</v>
      </c>
      <c r="M254" s="30"/>
      <c r="N254" s="22"/>
    </row>
    <row r="255" s="1" customFormat="1" spans="1:14">
      <c r="A255" s="18">
        <v>250</v>
      </c>
      <c r="B255" s="19" t="s">
        <v>4510</v>
      </c>
      <c r="C255" s="19" t="s">
        <v>19</v>
      </c>
      <c r="D255" s="19" t="s">
        <v>4511</v>
      </c>
      <c r="E255" s="20" t="s">
        <v>4512</v>
      </c>
      <c r="F255" s="21"/>
      <c r="G255" s="19">
        <v>1.77</v>
      </c>
      <c r="H255" s="22"/>
      <c r="I255" s="27">
        <f t="shared" si="12"/>
        <v>1.77</v>
      </c>
      <c r="J255" s="28" t="s">
        <v>3780</v>
      </c>
      <c r="K255" s="29">
        <f t="shared" si="13"/>
        <v>5.31</v>
      </c>
      <c r="L255" s="29">
        <f t="shared" si="14"/>
        <v>26.55</v>
      </c>
      <c r="M255" s="30"/>
      <c r="N255" s="22"/>
    </row>
    <row r="256" s="1" customFormat="1" spans="1:14">
      <c r="A256" s="18">
        <v>251</v>
      </c>
      <c r="B256" s="19" t="s">
        <v>4513</v>
      </c>
      <c r="C256" s="19" t="s">
        <v>19</v>
      </c>
      <c r="D256" s="19" t="s">
        <v>4514</v>
      </c>
      <c r="E256" s="20" t="s">
        <v>4515</v>
      </c>
      <c r="F256" s="21"/>
      <c r="G256" s="19">
        <v>2.68</v>
      </c>
      <c r="H256" s="22"/>
      <c r="I256" s="27">
        <f t="shared" si="12"/>
        <v>2.68</v>
      </c>
      <c r="J256" s="28" t="s">
        <v>3780</v>
      </c>
      <c r="K256" s="29">
        <f t="shared" si="13"/>
        <v>8.04</v>
      </c>
      <c r="L256" s="29">
        <f t="shared" si="14"/>
        <v>40.2</v>
      </c>
      <c r="M256" s="30"/>
      <c r="N256" s="22"/>
    </row>
    <row r="257" s="1" customFormat="1" spans="1:14">
      <c r="A257" s="18">
        <v>252</v>
      </c>
      <c r="B257" s="19" t="s">
        <v>4516</v>
      </c>
      <c r="C257" s="19" t="s">
        <v>19</v>
      </c>
      <c r="D257" s="19" t="s">
        <v>4517</v>
      </c>
      <c r="E257" s="20" t="s">
        <v>4518</v>
      </c>
      <c r="F257" s="21"/>
      <c r="G257" s="19">
        <v>1.33</v>
      </c>
      <c r="H257" s="22"/>
      <c r="I257" s="27">
        <f t="shared" si="12"/>
        <v>1.33</v>
      </c>
      <c r="J257" s="28" t="s">
        <v>3780</v>
      </c>
      <c r="K257" s="29">
        <f t="shared" si="13"/>
        <v>3.99</v>
      </c>
      <c r="L257" s="29">
        <f t="shared" si="14"/>
        <v>19.95</v>
      </c>
      <c r="M257" s="30"/>
      <c r="N257" s="22"/>
    </row>
    <row r="258" s="1" customFormat="1" spans="1:14">
      <c r="A258" s="18">
        <v>253</v>
      </c>
      <c r="B258" s="19" t="s">
        <v>4519</v>
      </c>
      <c r="C258" s="19" t="s">
        <v>19</v>
      </c>
      <c r="D258" s="19" t="s">
        <v>4520</v>
      </c>
      <c r="E258" s="20" t="s">
        <v>4521</v>
      </c>
      <c r="F258" s="21"/>
      <c r="G258" s="19">
        <v>2.68</v>
      </c>
      <c r="H258" s="22"/>
      <c r="I258" s="27">
        <f t="shared" si="12"/>
        <v>2.68</v>
      </c>
      <c r="J258" s="28" t="s">
        <v>3780</v>
      </c>
      <c r="K258" s="29">
        <f t="shared" si="13"/>
        <v>8.04</v>
      </c>
      <c r="L258" s="29">
        <f t="shared" si="14"/>
        <v>40.2</v>
      </c>
      <c r="M258" s="30"/>
      <c r="N258" s="22"/>
    </row>
    <row r="259" s="1" customFormat="1" spans="1:14">
      <c r="A259" s="18">
        <v>254</v>
      </c>
      <c r="B259" s="19" t="s">
        <v>4522</v>
      </c>
      <c r="C259" s="19" t="s">
        <v>19</v>
      </c>
      <c r="D259" s="19" t="s">
        <v>4523</v>
      </c>
      <c r="E259" s="20" t="s">
        <v>4524</v>
      </c>
      <c r="F259" s="21"/>
      <c r="G259" s="19">
        <v>2.23</v>
      </c>
      <c r="H259" s="22"/>
      <c r="I259" s="27">
        <f t="shared" si="12"/>
        <v>2.23</v>
      </c>
      <c r="J259" s="28" t="s">
        <v>3780</v>
      </c>
      <c r="K259" s="29">
        <f t="shared" si="13"/>
        <v>6.69</v>
      </c>
      <c r="L259" s="29">
        <f t="shared" si="14"/>
        <v>33.45</v>
      </c>
      <c r="M259" s="30"/>
      <c r="N259" s="22"/>
    </row>
    <row r="260" s="2" customFormat="1" spans="1:14">
      <c r="A260" s="18">
        <v>255</v>
      </c>
      <c r="B260" s="19" t="s">
        <v>4525</v>
      </c>
      <c r="C260" s="19" t="s">
        <v>19</v>
      </c>
      <c r="D260" s="19" t="s">
        <v>4526</v>
      </c>
      <c r="E260" s="20" t="s">
        <v>4527</v>
      </c>
      <c r="F260" s="21"/>
      <c r="G260" s="19">
        <v>0.89</v>
      </c>
      <c r="H260" s="22"/>
      <c r="I260" s="27">
        <f t="shared" si="12"/>
        <v>0.89</v>
      </c>
      <c r="J260" s="28" t="s">
        <v>3780</v>
      </c>
      <c r="K260" s="29">
        <f t="shared" si="13"/>
        <v>2.67</v>
      </c>
      <c r="L260" s="29">
        <f t="shared" si="14"/>
        <v>13.35</v>
      </c>
      <c r="M260" s="30"/>
      <c r="N260" s="31"/>
    </row>
    <row r="261" s="1" customFormat="1" spans="1:14">
      <c r="A261" s="18">
        <v>256</v>
      </c>
      <c r="B261" s="19" t="s">
        <v>4528</v>
      </c>
      <c r="C261" s="19" t="s">
        <v>19</v>
      </c>
      <c r="D261" s="19" t="s">
        <v>4529</v>
      </c>
      <c r="E261" s="20" t="s">
        <v>4530</v>
      </c>
      <c r="F261" s="21"/>
      <c r="G261" s="19">
        <v>0.66</v>
      </c>
      <c r="H261" s="22"/>
      <c r="I261" s="27">
        <f t="shared" si="12"/>
        <v>0.66</v>
      </c>
      <c r="J261" s="28" t="s">
        <v>3780</v>
      </c>
      <c r="K261" s="29">
        <f t="shared" si="13"/>
        <v>1.98</v>
      </c>
      <c r="L261" s="29">
        <f t="shared" si="14"/>
        <v>9.9</v>
      </c>
      <c r="M261" s="30"/>
      <c r="N261" s="22"/>
    </row>
    <row r="262" s="1" customFormat="1" spans="1:14">
      <c r="A262" s="18">
        <v>257</v>
      </c>
      <c r="B262" s="19" t="s">
        <v>4531</v>
      </c>
      <c r="C262" s="19" t="s">
        <v>19</v>
      </c>
      <c r="D262" s="19" t="s">
        <v>4532</v>
      </c>
      <c r="E262" s="20" t="s">
        <v>4533</v>
      </c>
      <c r="F262" s="21"/>
      <c r="G262" s="19">
        <v>2.68</v>
      </c>
      <c r="H262" s="22"/>
      <c r="I262" s="27">
        <f>G262</f>
        <v>2.68</v>
      </c>
      <c r="J262" s="28" t="s">
        <v>3780</v>
      </c>
      <c r="K262" s="29">
        <f>I262*3</f>
        <v>8.04</v>
      </c>
      <c r="L262" s="29">
        <f>I262*15</f>
        <v>40.2</v>
      </c>
      <c r="M262" s="30"/>
      <c r="N262" s="29"/>
    </row>
    <row r="263" s="1" customFormat="1" spans="1:14">
      <c r="A263" s="18">
        <v>258</v>
      </c>
      <c r="B263" s="19" t="s">
        <v>4534</v>
      </c>
      <c r="C263" s="19" t="s">
        <v>19</v>
      </c>
      <c r="D263" s="19" t="s">
        <v>4535</v>
      </c>
      <c r="E263" s="20" t="s">
        <v>4536</v>
      </c>
      <c r="F263" s="21"/>
      <c r="G263" s="19">
        <v>0.89</v>
      </c>
      <c r="H263" s="22"/>
      <c r="I263" s="27">
        <f>G263</f>
        <v>0.89</v>
      </c>
      <c r="J263" s="28" t="s">
        <v>3780</v>
      </c>
      <c r="K263" s="29">
        <f>I263*3</f>
        <v>2.67</v>
      </c>
      <c r="L263" s="29">
        <f>I263*15</f>
        <v>13.35</v>
      </c>
      <c r="M263" s="30"/>
      <c r="N263" s="29"/>
    </row>
    <row r="264" s="1" customFormat="1" spans="1:14">
      <c r="A264" s="18">
        <v>259</v>
      </c>
      <c r="B264" s="19" t="s">
        <v>4537</v>
      </c>
      <c r="C264" s="19" t="s">
        <v>19</v>
      </c>
      <c r="D264" s="19" t="s">
        <v>4538</v>
      </c>
      <c r="E264" s="20" t="s">
        <v>4539</v>
      </c>
      <c r="F264" s="21"/>
      <c r="G264" s="19">
        <v>2.23</v>
      </c>
      <c r="H264" s="22"/>
      <c r="I264" s="27">
        <f>G264</f>
        <v>2.23</v>
      </c>
      <c r="J264" s="28" t="s">
        <v>3780</v>
      </c>
      <c r="K264" s="29">
        <f>I264*3</f>
        <v>6.69</v>
      </c>
      <c r="L264" s="29">
        <f>I264*15</f>
        <v>33.45</v>
      </c>
      <c r="M264" s="30"/>
      <c r="N264" s="29"/>
    </row>
    <row r="265" s="1" customFormat="1" spans="1:14">
      <c r="A265" s="18">
        <v>260</v>
      </c>
      <c r="B265" s="19" t="s">
        <v>4487</v>
      </c>
      <c r="C265" s="19" t="s">
        <v>19</v>
      </c>
      <c r="D265" s="19" t="s">
        <v>4540</v>
      </c>
      <c r="E265" s="20" t="s">
        <v>4541</v>
      </c>
      <c r="F265" s="21"/>
      <c r="G265" s="19">
        <v>1.78</v>
      </c>
      <c r="H265" s="22"/>
      <c r="I265" s="27">
        <f t="shared" ref="I265:I324" si="15">G265</f>
        <v>1.78</v>
      </c>
      <c r="J265" s="28" t="s">
        <v>3780</v>
      </c>
      <c r="K265" s="29">
        <f t="shared" ref="K265:K324" si="16">I265*3</f>
        <v>5.34</v>
      </c>
      <c r="L265" s="29">
        <f t="shared" ref="L265:L324" si="17">I265*15</f>
        <v>26.7</v>
      </c>
      <c r="M265" s="30"/>
      <c r="N265" s="29"/>
    </row>
    <row r="266" s="1" customFormat="1" spans="1:14">
      <c r="A266" s="18">
        <v>261</v>
      </c>
      <c r="B266" s="19" t="s">
        <v>4542</v>
      </c>
      <c r="C266" s="19" t="s">
        <v>19</v>
      </c>
      <c r="D266" s="19" t="s">
        <v>4543</v>
      </c>
      <c r="E266" s="20" t="s">
        <v>4544</v>
      </c>
      <c r="F266" s="21"/>
      <c r="G266" s="19">
        <f>0.89+1.78</f>
        <v>2.67</v>
      </c>
      <c r="H266" s="22"/>
      <c r="I266" s="27">
        <f t="shared" si="15"/>
        <v>2.67</v>
      </c>
      <c r="J266" s="28" t="s">
        <v>3780</v>
      </c>
      <c r="K266" s="29">
        <f t="shared" si="16"/>
        <v>8.01</v>
      </c>
      <c r="L266" s="29">
        <f t="shared" si="17"/>
        <v>40.05</v>
      </c>
      <c r="M266" s="30"/>
      <c r="N266" s="29"/>
    </row>
    <row r="267" s="1" customFormat="1" spans="1:14">
      <c r="A267" s="18">
        <v>262</v>
      </c>
      <c r="B267" s="19" t="s">
        <v>4545</v>
      </c>
      <c r="C267" s="19" t="s">
        <v>19</v>
      </c>
      <c r="D267" s="19" t="s">
        <v>4546</v>
      </c>
      <c r="E267" s="20" t="s">
        <v>4547</v>
      </c>
      <c r="F267" s="21"/>
      <c r="G267" s="19">
        <v>3.12</v>
      </c>
      <c r="H267" s="22"/>
      <c r="I267" s="27">
        <f t="shared" si="15"/>
        <v>3.12</v>
      </c>
      <c r="J267" s="28" t="s">
        <v>3780</v>
      </c>
      <c r="K267" s="29">
        <f t="shared" si="16"/>
        <v>9.36</v>
      </c>
      <c r="L267" s="29">
        <f t="shared" si="17"/>
        <v>46.8</v>
      </c>
      <c r="M267" s="30"/>
      <c r="N267" s="29"/>
    </row>
    <row r="268" s="1" customFormat="1" spans="1:14">
      <c r="A268" s="18">
        <v>263</v>
      </c>
      <c r="B268" s="19" t="s">
        <v>4548</v>
      </c>
      <c r="C268" s="19" t="s">
        <v>4549</v>
      </c>
      <c r="D268" s="19" t="s">
        <v>4550</v>
      </c>
      <c r="E268" s="20" t="s">
        <v>4551</v>
      </c>
      <c r="F268" s="21"/>
      <c r="G268" s="19">
        <v>0.89</v>
      </c>
      <c r="H268" s="22"/>
      <c r="I268" s="27">
        <f t="shared" si="15"/>
        <v>0.89</v>
      </c>
      <c r="J268" s="28" t="s">
        <v>3780</v>
      </c>
      <c r="K268" s="29">
        <f t="shared" si="16"/>
        <v>2.67</v>
      </c>
      <c r="L268" s="29">
        <f t="shared" si="17"/>
        <v>13.35</v>
      </c>
      <c r="M268" s="30"/>
      <c r="N268" s="29"/>
    </row>
    <row r="269" s="1" customFormat="1" spans="1:14">
      <c r="A269" s="18">
        <v>264</v>
      </c>
      <c r="B269" s="19" t="s">
        <v>4552</v>
      </c>
      <c r="C269" s="19" t="s">
        <v>19</v>
      </c>
      <c r="D269" s="19" t="s">
        <v>4553</v>
      </c>
      <c r="E269" s="20" t="s">
        <v>4554</v>
      </c>
      <c r="F269" s="21"/>
      <c r="G269" s="19">
        <v>2.23</v>
      </c>
      <c r="H269" s="22"/>
      <c r="I269" s="27">
        <f t="shared" si="15"/>
        <v>2.23</v>
      </c>
      <c r="J269" s="28" t="s">
        <v>3780</v>
      </c>
      <c r="K269" s="29">
        <f t="shared" si="16"/>
        <v>6.69</v>
      </c>
      <c r="L269" s="29">
        <f t="shared" si="17"/>
        <v>33.45</v>
      </c>
      <c r="M269" s="30"/>
      <c r="N269" s="29"/>
    </row>
    <row r="270" s="1" customFormat="1" spans="1:14">
      <c r="A270" s="18">
        <v>265</v>
      </c>
      <c r="B270" s="19" t="s">
        <v>4484</v>
      </c>
      <c r="C270" s="19" t="s">
        <v>19</v>
      </c>
      <c r="D270" s="19" t="s">
        <v>4555</v>
      </c>
      <c r="E270" s="20" t="s">
        <v>4556</v>
      </c>
      <c r="F270" s="21"/>
      <c r="G270" s="19">
        <v>3.57</v>
      </c>
      <c r="H270" s="22"/>
      <c r="I270" s="27">
        <f t="shared" si="15"/>
        <v>3.57</v>
      </c>
      <c r="J270" s="28" t="s">
        <v>3780</v>
      </c>
      <c r="K270" s="29">
        <f t="shared" si="16"/>
        <v>10.71</v>
      </c>
      <c r="L270" s="29">
        <f t="shared" si="17"/>
        <v>53.55</v>
      </c>
      <c r="M270" s="30"/>
      <c r="N270" s="29"/>
    </row>
    <row r="271" s="1" customFormat="1" spans="1:14">
      <c r="A271" s="18">
        <v>266</v>
      </c>
      <c r="B271" s="19" t="s">
        <v>4557</v>
      </c>
      <c r="C271" s="19" t="s">
        <v>19</v>
      </c>
      <c r="D271" s="19" t="s">
        <v>4558</v>
      </c>
      <c r="E271" s="20" t="s">
        <v>4559</v>
      </c>
      <c r="F271" s="21"/>
      <c r="G271" s="19">
        <v>3.57</v>
      </c>
      <c r="H271" s="22"/>
      <c r="I271" s="27">
        <f t="shared" si="15"/>
        <v>3.57</v>
      </c>
      <c r="J271" s="28" t="s">
        <v>3780</v>
      </c>
      <c r="K271" s="29">
        <f t="shared" si="16"/>
        <v>10.71</v>
      </c>
      <c r="L271" s="29">
        <f t="shared" si="17"/>
        <v>53.55</v>
      </c>
      <c r="M271" s="30"/>
      <c r="N271" s="29"/>
    </row>
    <row r="272" s="1" customFormat="1" spans="1:14">
      <c r="A272" s="18">
        <v>267</v>
      </c>
      <c r="B272" s="19" t="s">
        <v>4560</v>
      </c>
      <c r="C272" s="19" t="s">
        <v>19</v>
      </c>
      <c r="D272" s="19" t="s">
        <v>4561</v>
      </c>
      <c r="E272" s="20" t="s">
        <v>4562</v>
      </c>
      <c r="F272" s="21"/>
      <c r="G272" s="19">
        <v>1.33</v>
      </c>
      <c r="H272" s="22"/>
      <c r="I272" s="27">
        <f t="shared" si="15"/>
        <v>1.33</v>
      </c>
      <c r="J272" s="28" t="s">
        <v>3780</v>
      </c>
      <c r="K272" s="29">
        <f t="shared" si="16"/>
        <v>3.99</v>
      </c>
      <c r="L272" s="29">
        <f t="shared" si="17"/>
        <v>19.95</v>
      </c>
      <c r="M272" s="30"/>
      <c r="N272" s="29"/>
    </row>
    <row r="273" s="1" customFormat="1" spans="1:14">
      <c r="A273" s="18">
        <v>268</v>
      </c>
      <c r="B273" s="19" t="s">
        <v>4240</v>
      </c>
      <c r="C273" s="19" t="s">
        <v>19</v>
      </c>
      <c r="D273" s="19" t="s">
        <v>4563</v>
      </c>
      <c r="E273" s="20" t="s">
        <v>4564</v>
      </c>
      <c r="F273" s="21"/>
      <c r="G273" s="19">
        <v>1.78</v>
      </c>
      <c r="H273" s="22"/>
      <c r="I273" s="27">
        <f t="shared" si="15"/>
        <v>1.78</v>
      </c>
      <c r="J273" s="28" t="s">
        <v>3780</v>
      </c>
      <c r="K273" s="29">
        <f t="shared" si="16"/>
        <v>5.34</v>
      </c>
      <c r="L273" s="29">
        <f t="shared" si="17"/>
        <v>26.7</v>
      </c>
      <c r="M273" s="30"/>
      <c r="N273" s="29"/>
    </row>
    <row r="274" s="1" customFormat="1" spans="1:14">
      <c r="A274" s="18">
        <v>269</v>
      </c>
      <c r="B274" s="19" t="s">
        <v>4565</v>
      </c>
      <c r="C274" s="19" t="s">
        <v>19</v>
      </c>
      <c r="D274" s="19" t="s">
        <v>4566</v>
      </c>
      <c r="E274" s="20" t="s">
        <v>4567</v>
      </c>
      <c r="F274" s="21"/>
      <c r="G274" s="19">
        <v>2.68</v>
      </c>
      <c r="H274" s="22"/>
      <c r="I274" s="27">
        <f t="shared" si="15"/>
        <v>2.68</v>
      </c>
      <c r="J274" s="28" t="s">
        <v>3780</v>
      </c>
      <c r="K274" s="29">
        <f t="shared" si="16"/>
        <v>8.04</v>
      </c>
      <c r="L274" s="29">
        <f t="shared" si="17"/>
        <v>40.2</v>
      </c>
      <c r="M274" s="30"/>
      <c r="N274" s="29"/>
    </row>
    <row r="275" s="1" customFormat="1" spans="1:14">
      <c r="A275" s="18">
        <v>270</v>
      </c>
      <c r="B275" s="19" t="s">
        <v>4568</v>
      </c>
      <c r="C275" s="19" t="s">
        <v>19</v>
      </c>
      <c r="D275" s="19" t="s">
        <v>4569</v>
      </c>
      <c r="E275" s="20" t="s">
        <v>4570</v>
      </c>
      <c r="F275" s="21"/>
      <c r="G275" s="19">
        <v>1.78</v>
      </c>
      <c r="H275" s="22"/>
      <c r="I275" s="27">
        <f t="shared" si="15"/>
        <v>1.78</v>
      </c>
      <c r="J275" s="28" t="s">
        <v>3780</v>
      </c>
      <c r="K275" s="29">
        <f t="shared" si="16"/>
        <v>5.34</v>
      </c>
      <c r="L275" s="29">
        <f t="shared" si="17"/>
        <v>26.7</v>
      </c>
      <c r="M275" s="30"/>
      <c r="N275" s="29"/>
    </row>
    <row r="276" s="1" customFormat="1" spans="1:14">
      <c r="A276" s="18">
        <v>271</v>
      </c>
      <c r="B276" s="19" t="s">
        <v>4571</v>
      </c>
      <c r="C276" s="19" t="s">
        <v>19</v>
      </c>
      <c r="D276" s="19" t="s">
        <v>4572</v>
      </c>
      <c r="E276" s="20" t="s">
        <v>4573</v>
      </c>
      <c r="F276" s="21"/>
      <c r="G276" s="19">
        <v>0.89</v>
      </c>
      <c r="H276" s="22"/>
      <c r="I276" s="27">
        <f t="shared" si="15"/>
        <v>0.89</v>
      </c>
      <c r="J276" s="28" t="s">
        <v>3780</v>
      </c>
      <c r="K276" s="29">
        <f t="shared" si="16"/>
        <v>2.67</v>
      </c>
      <c r="L276" s="29">
        <f t="shared" si="17"/>
        <v>13.35</v>
      </c>
      <c r="M276" s="30"/>
      <c r="N276" s="29"/>
    </row>
    <row r="277" s="1" customFormat="1" spans="1:14">
      <c r="A277" s="18">
        <v>272</v>
      </c>
      <c r="B277" s="19" t="s">
        <v>4574</v>
      </c>
      <c r="C277" s="19" t="s">
        <v>19</v>
      </c>
      <c r="D277" s="19" t="s">
        <v>4575</v>
      </c>
      <c r="E277" s="20" t="s">
        <v>4576</v>
      </c>
      <c r="F277" s="21"/>
      <c r="G277" s="19">
        <v>0.89</v>
      </c>
      <c r="H277" s="22"/>
      <c r="I277" s="27">
        <f t="shared" si="15"/>
        <v>0.89</v>
      </c>
      <c r="J277" s="28" t="s">
        <v>3780</v>
      </c>
      <c r="K277" s="29">
        <f t="shared" si="16"/>
        <v>2.67</v>
      </c>
      <c r="L277" s="29">
        <f t="shared" si="17"/>
        <v>13.35</v>
      </c>
      <c r="M277" s="30"/>
      <c r="N277" s="29"/>
    </row>
    <row r="278" s="1" customFormat="1" spans="1:14">
      <c r="A278" s="18">
        <v>273</v>
      </c>
      <c r="B278" s="19" t="s">
        <v>4577</v>
      </c>
      <c r="C278" s="19" t="s">
        <v>19</v>
      </c>
      <c r="D278" s="19" t="s">
        <v>4578</v>
      </c>
      <c r="E278" s="20" t="s">
        <v>4579</v>
      </c>
      <c r="F278" s="21"/>
      <c r="G278" s="19">
        <v>0.89</v>
      </c>
      <c r="H278" s="22"/>
      <c r="I278" s="27">
        <f t="shared" si="15"/>
        <v>0.89</v>
      </c>
      <c r="J278" s="28" t="s">
        <v>3780</v>
      </c>
      <c r="K278" s="29">
        <f t="shared" si="16"/>
        <v>2.67</v>
      </c>
      <c r="L278" s="29">
        <f t="shared" si="17"/>
        <v>13.35</v>
      </c>
      <c r="M278" s="30"/>
      <c r="N278" s="29"/>
    </row>
    <row r="279" s="1" customFormat="1" spans="1:14">
      <c r="A279" s="18">
        <v>274</v>
      </c>
      <c r="B279" s="19" t="s">
        <v>4580</v>
      </c>
      <c r="C279" s="19" t="s">
        <v>19</v>
      </c>
      <c r="D279" s="19" t="s">
        <v>4581</v>
      </c>
      <c r="E279" s="20" t="s">
        <v>4582</v>
      </c>
      <c r="F279" s="21"/>
      <c r="G279" s="19">
        <v>0.89</v>
      </c>
      <c r="H279" s="22"/>
      <c r="I279" s="27">
        <f t="shared" si="15"/>
        <v>0.89</v>
      </c>
      <c r="J279" s="28" t="s">
        <v>3780</v>
      </c>
      <c r="K279" s="29">
        <f t="shared" si="16"/>
        <v>2.67</v>
      </c>
      <c r="L279" s="29">
        <f t="shared" si="17"/>
        <v>13.35</v>
      </c>
      <c r="M279" s="30"/>
      <c r="N279" s="29"/>
    </row>
    <row r="280" s="1" customFormat="1" spans="1:14">
      <c r="A280" s="18">
        <v>275</v>
      </c>
      <c r="B280" s="19" t="s">
        <v>4583</v>
      </c>
      <c r="C280" s="19" t="s">
        <v>19</v>
      </c>
      <c r="D280" s="19" t="s">
        <v>4584</v>
      </c>
      <c r="E280" s="20" t="s">
        <v>4585</v>
      </c>
      <c r="F280" s="21"/>
      <c r="G280" s="19">
        <v>0.89</v>
      </c>
      <c r="H280" s="22"/>
      <c r="I280" s="27">
        <f t="shared" si="15"/>
        <v>0.89</v>
      </c>
      <c r="J280" s="28" t="s">
        <v>3780</v>
      </c>
      <c r="K280" s="29">
        <f t="shared" si="16"/>
        <v>2.67</v>
      </c>
      <c r="L280" s="29">
        <f t="shared" si="17"/>
        <v>13.35</v>
      </c>
      <c r="M280" s="30"/>
      <c r="N280" s="29"/>
    </row>
    <row r="281" s="1" customFormat="1" spans="1:14">
      <c r="A281" s="18">
        <v>276</v>
      </c>
      <c r="B281" s="19" t="s">
        <v>4586</v>
      </c>
      <c r="C281" s="19" t="s">
        <v>19</v>
      </c>
      <c r="D281" s="19" t="s">
        <v>4587</v>
      </c>
      <c r="E281" s="20" t="s">
        <v>4588</v>
      </c>
      <c r="F281" s="21"/>
      <c r="G281" s="19">
        <v>1.11</v>
      </c>
      <c r="H281" s="22"/>
      <c r="I281" s="27">
        <f t="shared" si="15"/>
        <v>1.11</v>
      </c>
      <c r="J281" s="28" t="s">
        <v>3780</v>
      </c>
      <c r="K281" s="29">
        <f t="shared" si="16"/>
        <v>3.33</v>
      </c>
      <c r="L281" s="29">
        <f t="shared" si="17"/>
        <v>16.65</v>
      </c>
      <c r="M281" s="30"/>
      <c r="N281" s="29"/>
    </row>
    <row r="282" s="1" customFormat="1" spans="1:14">
      <c r="A282" s="18">
        <v>277</v>
      </c>
      <c r="B282" s="19" t="s">
        <v>4589</v>
      </c>
      <c r="C282" s="19" t="s">
        <v>19</v>
      </c>
      <c r="D282" s="19" t="s">
        <v>4590</v>
      </c>
      <c r="E282" s="20" t="s">
        <v>4591</v>
      </c>
      <c r="F282" s="21"/>
      <c r="G282" s="19">
        <v>1.11</v>
      </c>
      <c r="H282" s="22"/>
      <c r="I282" s="27">
        <f t="shared" si="15"/>
        <v>1.11</v>
      </c>
      <c r="J282" s="28" t="s">
        <v>3780</v>
      </c>
      <c r="K282" s="29">
        <f t="shared" si="16"/>
        <v>3.33</v>
      </c>
      <c r="L282" s="29">
        <f t="shared" si="17"/>
        <v>16.65</v>
      </c>
      <c r="M282" s="30"/>
      <c r="N282" s="29"/>
    </row>
    <row r="283" s="1" customFormat="1" spans="1:14">
      <c r="A283" s="18">
        <v>278</v>
      </c>
      <c r="B283" s="19" t="s">
        <v>3807</v>
      </c>
      <c r="C283" s="19" t="s">
        <v>19</v>
      </c>
      <c r="D283" s="19" t="s">
        <v>4592</v>
      </c>
      <c r="E283" s="20" t="s">
        <v>4593</v>
      </c>
      <c r="F283" s="21"/>
      <c r="G283" s="19">
        <v>1.78</v>
      </c>
      <c r="H283" s="22"/>
      <c r="I283" s="27">
        <f t="shared" si="15"/>
        <v>1.78</v>
      </c>
      <c r="J283" s="28" t="s">
        <v>3780</v>
      </c>
      <c r="K283" s="29">
        <f t="shared" si="16"/>
        <v>5.34</v>
      </c>
      <c r="L283" s="29">
        <f t="shared" si="17"/>
        <v>26.7</v>
      </c>
      <c r="M283" s="30"/>
      <c r="N283" s="29"/>
    </row>
    <row r="284" s="1" customFormat="1" spans="1:14">
      <c r="A284" s="18">
        <v>279</v>
      </c>
      <c r="B284" s="19" t="s">
        <v>4594</v>
      </c>
      <c r="C284" s="19" t="s">
        <v>19</v>
      </c>
      <c r="D284" s="19" t="s">
        <v>4595</v>
      </c>
      <c r="E284" s="20" t="s">
        <v>4596</v>
      </c>
      <c r="F284" s="21"/>
      <c r="G284" s="19">
        <v>3.57</v>
      </c>
      <c r="H284" s="22"/>
      <c r="I284" s="27">
        <f t="shared" si="15"/>
        <v>3.57</v>
      </c>
      <c r="J284" s="28" t="s">
        <v>3780</v>
      </c>
      <c r="K284" s="29">
        <f t="shared" si="16"/>
        <v>10.71</v>
      </c>
      <c r="L284" s="29">
        <f t="shared" si="17"/>
        <v>53.55</v>
      </c>
      <c r="M284" s="30"/>
      <c r="N284" s="29"/>
    </row>
    <row r="285" s="1" customFormat="1" spans="1:14">
      <c r="A285" s="18">
        <v>280</v>
      </c>
      <c r="B285" s="19" t="s">
        <v>4597</v>
      </c>
      <c r="C285" s="19" t="s">
        <v>19</v>
      </c>
      <c r="D285" s="19" t="s">
        <v>4598</v>
      </c>
      <c r="E285" s="20" t="s">
        <v>4599</v>
      </c>
      <c r="F285" s="21"/>
      <c r="G285" s="19">
        <v>2.23</v>
      </c>
      <c r="H285" s="22"/>
      <c r="I285" s="27">
        <f t="shared" si="15"/>
        <v>2.23</v>
      </c>
      <c r="J285" s="28" t="s">
        <v>3780</v>
      </c>
      <c r="K285" s="29">
        <f t="shared" si="16"/>
        <v>6.69</v>
      </c>
      <c r="L285" s="29">
        <f t="shared" si="17"/>
        <v>33.45</v>
      </c>
      <c r="M285" s="30"/>
      <c r="N285" s="29"/>
    </row>
    <row r="286" s="1" customFormat="1" spans="1:14">
      <c r="A286" s="18">
        <v>281</v>
      </c>
      <c r="B286" s="19" t="s">
        <v>4600</v>
      </c>
      <c r="C286" s="19" t="s">
        <v>19</v>
      </c>
      <c r="D286" s="19" t="s">
        <v>4601</v>
      </c>
      <c r="E286" s="20" t="s">
        <v>4602</v>
      </c>
      <c r="F286" s="21"/>
      <c r="G286" s="19">
        <v>1.33</v>
      </c>
      <c r="H286" s="22"/>
      <c r="I286" s="27">
        <f t="shared" si="15"/>
        <v>1.33</v>
      </c>
      <c r="J286" s="28" t="s">
        <v>3780</v>
      </c>
      <c r="K286" s="29">
        <f t="shared" si="16"/>
        <v>3.99</v>
      </c>
      <c r="L286" s="29">
        <f t="shared" si="17"/>
        <v>19.95</v>
      </c>
      <c r="M286" s="30"/>
      <c r="N286" s="29"/>
    </row>
    <row r="287" s="1" customFormat="1" spans="1:14">
      <c r="A287" s="18">
        <v>282</v>
      </c>
      <c r="B287" s="19" t="s">
        <v>4603</v>
      </c>
      <c r="C287" s="19" t="s">
        <v>19</v>
      </c>
      <c r="D287" s="19" t="s">
        <v>4604</v>
      </c>
      <c r="E287" s="20" t="s">
        <v>4605</v>
      </c>
      <c r="F287" s="21"/>
      <c r="G287" s="19">
        <v>0.66</v>
      </c>
      <c r="H287" s="22"/>
      <c r="I287" s="27">
        <f t="shared" si="15"/>
        <v>0.66</v>
      </c>
      <c r="J287" s="28" t="s">
        <v>3780</v>
      </c>
      <c r="K287" s="29">
        <f t="shared" si="16"/>
        <v>1.98</v>
      </c>
      <c r="L287" s="29">
        <f t="shared" si="17"/>
        <v>9.9</v>
      </c>
      <c r="M287" s="30"/>
      <c r="N287" s="29"/>
    </row>
    <row r="288" s="1" customFormat="1" spans="1:14">
      <c r="A288" s="18">
        <v>283</v>
      </c>
      <c r="B288" s="19" t="s">
        <v>4606</v>
      </c>
      <c r="C288" s="19" t="s">
        <v>19</v>
      </c>
      <c r="D288" s="19" t="s">
        <v>4607</v>
      </c>
      <c r="E288" s="20" t="s">
        <v>4608</v>
      </c>
      <c r="F288" s="21"/>
      <c r="G288" s="19">
        <v>4.01</v>
      </c>
      <c r="H288" s="22"/>
      <c r="I288" s="27">
        <f t="shared" si="15"/>
        <v>4.01</v>
      </c>
      <c r="J288" s="28" t="s">
        <v>3780</v>
      </c>
      <c r="K288" s="29">
        <f t="shared" si="16"/>
        <v>12.03</v>
      </c>
      <c r="L288" s="29">
        <f t="shared" si="17"/>
        <v>60.15</v>
      </c>
      <c r="M288" s="30"/>
      <c r="N288" s="29"/>
    </row>
    <row r="289" s="1" customFormat="1" spans="1:14">
      <c r="A289" s="18">
        <v>284</v>
      </c>
      <c r="B289" s="19" t="s">
        <v>4609</v>
      </c>
      <c r="C289" s="19" t="s">
        <v>19</v>
      </c>
      <c r="D289" s="19" t="s">
        <v>4610</v>
      </c>
      <c r="E289" s="20" t="s">
        <v>4611</v>
      </c>
      <c r="F289" s="21"/>
      <c r="G289" s="19">
        <v>0.44</v>
      </c>
      <c r="H289" s="22"/>
      <c r="I289" s="27">
        <f t="shared" si="15"/>
        <v>0.44</v>
      </c>
      <c r="J289" s="28" t="s">
        <v>3780</v>
      </c>
      <c r="K289" s="29">
        <f t="shared" si="16"/>
        <v>1.32</v>
      </c>
      <c r="L289" s="29">
        <f t="shared" si="17"/>
        <v>6.6</v>
      </c>
      <c r="M289" s="30"/>
      <c r="N289" s="29"/>
    </row>
    <row r="290" s="1" customFormat="1" spans="1:14">
      <c r="A290" s="18">
        <v>285</v>
      </c>
      <c r="B290" s="19" t="s">
        <v>4612</v>
      </c>
      <c r="C290" s="19" t="s">
        <v>19</v>
      </c>
      <c r="D290" s="19" t="s">
        <v>4613</v>
      </c>
      <c r="E290" s="20" t="s">
        <v>4614</v>
      </c>
      <c r="F290" s="21"/>
      <c r="G290" s="19">
        <v>0.44</v>
      </c>
      <c r="H290" s="22"/>
      <c r="I290" s="27">
        <f t="shared" si="15"/>
        <v>0.44</v>
      </c>
      <c r="J290" s="28" t="s">
        <v>3780</v>
      </c>
      <c r="K290" s="29">
        <f t="shared" si="16"/>
        <v>1.32</v>
      </c>
      <c r="L290" s="29">
        <f t="shared" si="17"/>
        <v>6.6</v>
      </c>
      <c r="M290" s="30"/>
      <c r="N290" s="29"/>
    </row>
    <row r="291" s="1" customFormat="1" spans="1:14">
      <c r="A291" s="18">
        <v>286</v>
      </c>
      <c r="B291" s="19" t="s">
        <v>4615</v>
      </c>
      <c r="C291" s="19" t="s">
        <v>19</v>
      </c>
      <c r="D291" s="19" t="s">
        <v>4616</v>
      </c>
      <c r="E291" s="20" t="s">
        <v>4617</v>
      </c>
      <c r="F291" s="21"/>
      <c r="G291" s="19">
        <v>0.89</v>
      </c>
      <c r="H291" s="22"/>
      <c r="I291" s="27">
        <f t="shared" si="15"/>
        <v>0.89</v>
      </c>
      <c r="J291" s="28" t="s">
        <v>3780</v>
      </c>
      <c r="K291" s="29">
        <f t="shared" si="16"/>
        <v>2.67</v>
      </c>
      <c r="L291" s="29">
        <f t="shared" si="17"/>
        <v>13.35</v>
      </c>
      <c r="M291" s="30"/>
      <c r="N291" s="29"/>
    </row>
    <row r="292" s="1" customFormat="1" spans="1:14">
      <c r="A292" s="18">
        <v>287</v>
      </c>
      <c r="B292" s="19" t="s">
        <v>4618</v>
      </c>
      <c r="C292" s="19" t="s">
        <v>19</v>
      </c>
      <c r="D292" s="19" t="s">
        <v>4619</v>
      </c>
      <c r="E292" s="20" t="s">
        <v>4620</v>
      </c>
      <c r="F292" s="21"/>
      <c r="G292" s="19">
        <v>1.33</v>
      </c>
      <c r="H292" s="22"/>
      <c r="I292" s="27">
        <f t="shared" si="15"/>
        <v>1.33</v>
      </c>
      <c r="J292" s="28" t="s">
        <v>3780</v>
      </c>
      <c r="K292" s="29">
        <f t="shared" si="16"/>
        <v>3.99</v>
      </c>
      <c r="L292" s="29">
        <f t="shared" si="17"/>
        <v>19.95</v>
      </c>
      <c r="M292" s="30"/>
      <c r="N292" s="29"/>
    </row>
    <row r="293" s="1" customFormat="1" spans="1:14">
      <c r="A293" s="18">
        <v>288</v>
      </c>
      <c r="B293" s="19" t="s">
        <v>4621</v>
      </c>
      <c r="C293" s="19" t="s">
        <v>19</v>
      </c>
      <c r="D293" s="19" t="s">
        <v>4622</v>
      </c>
      <c r="E293" s="20" t="s">
        <v>4623</v>
      </c>
      <c r="F293" s="21"/>
      <c r="G293" s="19">
        <v>1.33</v>
      </c>
      <c r="H293" s="22"/>
      <c r="I293" s="27">
        <f t="shared" si="15"/>
        <v>1.33</v>
      </c>
      <c r="J293" s="28" t="s">
        <v>3780</v>
      </c>
      <c r="K293" s="29">
        <f t="shared" si="16"/>
        <v>3.99</v>
      </c>
      <c r="L293" s="29">
        <f t="shared" si="17"/>
        <v>19.95</v>
      </c>
      <c r="M293" s="30"/>
      <c r="N293" s="29"/>
    </row>
    <row r="294" s="1" customFormat="1" spans="1:14">
      <c r="A294" s="18">
        <v>289</v>
      </c>
      <c r="B294" s="19" t="s">
        <v>4624</v>
      </c>
      <c r="C294" s="19" t="s">
        <v>19</v>
      </c>
      <c r="D294" s="19" t="s">
        <v>4625</v>
      </c>
      <c r="E294" s="20" t="s">
        <v>4626</v>
      </c>
      <c r="F294" s="21"/>
      <c r="G294" s="19">
        <v>1.78</v>
      </c>
      <c r="H294" s="22"/>
      <c r="I294" s="27">
        <f t="shared" si="15"/>
        <v>1.78</v>
      </c>
      <c r="J294" s="28" t="s">
        <v>3780</v>
      </c>
      <c r="K294" s="29">
        <f t="shared" si="16"/>
        <v>5.34</v>
      </c>
      <c r="L294" s="29">
        <f t="shared" si="17"/>
        <v>26.7</v>
      </c>
      <c r="M294" s="30"/>
      <c r="N294" s="29"/>
    </row>
    <row r="295" s="1" customFormat="1" spans="1:14">
      <c r="A295" s="18">
        <v>290</v>
      </c>
      <c r="B295" s="19" t="s">
        <v>4627</v>
      </c>
      <c r="C295" s="19" t="s">
        <v>19</v>
      </c>
      <c r="D295" s="19" t="s">
        <v>4628</v>
      </c>
      <c r="E295" s="20" t="s">
        <v>4629</v>
      </c>
      <c r="F295" s="21"/>
      <c r="G295" s="19">
        <v>1.33</v>
      </c>
      <c r="H295" s="22"/>
      <c r="I295" s="27">
        <f t="shared" si="15"/>
        <v>1.33</v>
      </c>
      <c r="J295" s="28" t="s">
        <v>3780</v>
      </c>
      <c r="K295" s="29">
        <f t="shared" si="16"/>
        <v>3.99</v>
      </c>
      <c r="L295" s="29">
        <f t="shared" si="17"/>
        <v>19.95</v>
      </c>
      <c r="M295" s="30"/>
      <c r="N295" s="29"/>
    </row>
    <row r="296" s="1" customFormat="1" spans="1:14">
      <c r="A296" s="18">
        <v>291</v>
      </c>
      <c r="B296" s="19" t="s">
        <v>4630</v>
      </c>
      <c r="C296" s="19" t="s">
        <v>19</v>
      </c>
      <c r="D296" s="19" t="s">
        <v>4631</v>
      </c>
      <c r="E296" s="20" t="s">
        <v>4632</v>
      </c>
      <c r="F296" s="21"/>
      <c r="G296" s="19">
        <v>0.89</v>
      </c>
      <c r="H296" s="22"/>
      <c r="I296" s="27">
        <f t="shared" si="15"/>
        <v>0.89</v>
      </c>
      <c r="J296" s="28" t="s">
        <v>3780</v>
      </c>
      <c r="K296" s="29">
        <f t="shared" si="16"/>
        <v>2.67</v>
      </c>
      <c r="L296" s="29">
        <f t="shared" si="17"/>
        <v>13.35</v>
      </c>
      <c r="M296" s="30"/>
      <c r="N296" s="29"/>
    </row>
    <row r="297" s="1" customFormat="1" spans="1:14">
      <c r="A297" s="18">
        <v>292</v>
      </c>
      <c r="B297" s="19" t="s">
        <v>4633</v>
      </c>
      <c r="C297" s="19" t="s">
        <v>19</v>
      </c>
      <c r="D297" s="19" t="s">
        <v>4634</v>
      </c>
      <c r="E297" s="20" t="s">
        <v>4635</v>
      </c>
      <c r="F297" s="21"/>
      <c r="G297" s="19">
        <v>2.68</v>
      </c>
      <c r="H297" s="22"/>
      <c r="I297" s="27">
        <f t="shared" si="15"/>
        <v>2.68</v>
      </c>
      <c r="J297" s="28" t="s">
        <v>3780</v>
      </c>
      <c r="K297" s="29">
        <f t="shared" si="16"/>
        <v>8.04</v>
      </c>
      <c r="L297" s="29">
        <f t="shared" si="17"/>
        <v>40.2</v>
      </c>
      <c r="M297" s="30"/>
      <c r="N297" s="29"/>
    </row>
    <row r="298" s="1" customFormat="1" spans="1:14">
      <c r="A298" s="18">
        <v>293</v>
      </c>
      <c r="B298" s="19" t="s">
        <v>4636</v>
      </c>
      <c r="C298" s="19" t="s">
        <v>19</v>
      </c>
      <c r="D298" s="19" t="s">
        <v>4637</v>
      </c>
      <c r="E298" s="20" t="s">
        <v>4638</v>
      </c>
      <c r="F298" s="21"/>
      <c r="G298" s="19">
        <v>2.45</v>
      </c>
      <c r="H298" s="22"/>
      <c r="I298" s="27">
        <f t="shared" si="15"/>
        <v>2.45</v>
      </c>
      <c r="J298" s="28" t="s">
        <v>3780</v>
      </c>
      <c r="K298" s="29">
        <f t="shared" si="16"/>
        <v>7.35</v>
      </c>
      <c r="L298" s="29">
        <f t="shared" si="17"/>
        <v>36.75</v>
      </c>
      <c r="M298" s="30"/>
      <c r="N298" s="29"/>
    </row>
    <row r="299" s="1" customFormat="1" spans="1:14">
      <c r="A299" s="18">
        <v>294</v>
      </c>
      <c r="B299" s="19" t="s">
        <v>4639</v>
      </c>
      <c r="C299" s="19" t="s">
        <v>19</v>
      </c>
      <c r="D299" s="19" t="s">
        <v>4640</v>
      </c>
      <c r="E299" s="20" t="s">
        <v>4641</v>
      </c>
      <c r="F299" s="21"/>
      <c r="G299" s="19">
        <v>2.01</v>
      </c>
      <c r="H299" s="22"/>
      <c r="I299" s="27">
        <f t="shared" si="15"/>
        <v>2.01</v>
      </c>
      <c r="J299" s="28" t="s">
        <v>3780</v>
      </c>
      <c r="K299" s="29">
        <f t="shared" si="16"/>
        <v>6.03</v>
      </c>
      <c r="L299" s="29">
        <f t="shared" si="17"/>
        <v>30.15</v>
      </c>
      <c r="M299" s="30"/>
      <c r="N299" s="29"/>
    </row>
    <row r="300" s="1" customFormat="1" spans="1:14">
      <c r="A300" s="18">
        <v>295</v>
      </c>
      <c r="B300" s="19" t="s">
        <v>4642</v>
      </c>
      <c r="C300" s="19" t="s">
        <v>19</v>
      </c>
      <c r="D300" s="19" t="s">
        <v>4643</v>
      </c>
      <c r="E300" s="20" t="s">
        <v>4644</v>
      </c>
      <c r="F300" s="21"/>
      <c r="G300" s="19">
        <v>1.11</v>
      </c>
      <c r="H300" s="22"/>
      <c r="I300" s="27">
        <f t="shared" si="15"/>
        <v>1.11</v>
      </c>
      <c r="J300" s="28" t="s">
        <v>3780</v>
      </c>
      <c r="K300" s="29">
        <f t="shared" si="16"/>
        <v>3.33</v>
      </c>
      <c r="L300" s="29">
        <f t="shared" si="17"/>
        <v>16.65</v>
      </c>
      <c r="M300" s="30"/>
      <c r="N300" s="29"/>
    </row>
    <row r="301" s="1" customFormat="1" spans="1:14">
      <c r="A301" s="18">
        <v>296</v>
      </c>
      <c r="B301" s="19" t="s">
        <v>4537</v>
      </c>
      <c r="C301" s="19" t="s">
        <v>19</v>
      </c>
      <c r="D301" s="19" t="s">
        <v>4645</v>
      </c>
      <c r="E301" s="20" t="s">
        <v>4646</v>
      </c>
      <c r="F301" s="21"/>
      <c r="G301" s="19">
        <v>2.01</v>
      </c>
      <c r="H301" s="22"/>
      <c r="I301" s="27">
        <f t="shared" si="15"/>
        <v>2.01</v>
      </c>
      <c r="J301" s="28" t="s">
        <v>3780</v>
      </c>
      <c r="K301" s="29">
        <f t="shared" si="16"/>
        <v>6.03</v>
      </c>
      <c r="L301" s="29">
        <f t="shared" si="17"/>
        <v>30.15</v>
      </c>
      <c r="M301" s="30"/>
      <c r="N301" s="29"/>
    </row>
    <row r="302" s="1" customFormat="1" spans="1:14">
      <c r="A302" s="18">
        <v>297</v>
      </c>
      <c r="B302" s="19" t="s">
        <v>4121</v>
      </c>
      <c r="C302" s="19" t="s">
        <v>19</v>
      </c>
      <c r="D302" s="19" t="s">
        <v>4647</v>
      </c>
      <c r="E302" s="20" t="s">
        <v>4648</v>
      </c>
      <c r="F302" s="21"/>
      <c r="G302" s="19">
        <v>0.8</v>
      </c>
      <c r="H302" s="22"/>
      <c r="I302" s="27">
        <f t="shared" si="15"/>
        <v>0.8</v>
      </c>
      <c r="J302" s="28" t="s">
        <v>3780</v>
      </c>
      <c r="K302" s="29">
        <f t="shared" si="16"/>
        <v>2.4</v>
      </c>
      <c r="L302" s="29">
        <f t="shared" si="17"/>
        <v>12</v>
      </c>
      <c r="M302" s="30"/>
      <c r="N302" s="29"/>
    </row>
    <row r="303" s="1" customFormat="1" spans="1:14">
      <c r="A303" s="18">
        <v>298</v>
      </c>
      <c r="B303" s="19" t="s">
        <v>4649</v>
      </c>
      <c r="C303" s="19" t="s">
        <v>19</v>
      </c>
      <c r="D303" s="19" t="s">
        <v>4650</v>
      </c>
      <c r="E303" s="20" t="s">
        <v>4651</v>
      </c>
      <c r="F303" s="21"/>
      <c r="G303" s="19">
        <v>0.8</v>
      </c>
      <c r="H303" s="22"/>
      <c r="I303" s="27">
        <f t="shared" si="15"/>
        <v>0.8</v>
      </c>
      <c r="J303" s="28" t="s">
        <v>3780</v>
      </c>
      <c r="K303" s="29">
        <f t="shared" si="16"/>
        <v>2.4</v>
      </c>
      <c r="L303" s="29">
        <f t="shared" si="17"/>
        <v>12</v>
      </c>
      <c r="M303" s="30"/>
      <c r="N303" s="29"/>
    </row>
    <row r="304" s="1" customFormat="1" spans="1:14">
      <c r="A304" s="18">
        <v>299</v>
      </c>
      <c r="B304" s="19" t="s">
        <v>4652</v>
      </c>
      <c r="C304" s="19" t="s">
        <v>19</v>
      </c>
      <c r="D304" s="19" t="s">
        <v>4653</v>
      </c>
      <c r="E304" s="20" t="s">
        <v>4654</v>
      </c>
      <c r="F304" s="21"/>
      <c r="G304" s="19">
        <v>0.85</v>
      </c>
      <c r="H304" s="22"/>
      <c r="I304" s="27">
        <f t="shared" si="15"/>
        <v>0.85</v>
      </c>
      <c r="J304" s="28" t="s">
        <v>3780</v>
      </c>
      <c r="K304" s="29">
        <f t="shared" si="16"/>
        <v>2.55</v>
      </c>
      <c r="L304" s="29">
        <f t="shared" si="17"/>
        <v>12.75</v>
      </c>
      <c r="M304" s="30"/>
      <c r="N304" s="29"/>
    </row>
    <row r="305" s="1" customFormat="1" spans="1:14">
      <c r="A305" s="18">
        <v>300</v>
      </c>
      <c r="B305" s="19" t="s">
        <v>4100</v>
      </c>
      <c r="C305" s="19" t="s">
        <v>19</v>
      </c>
      <c r="D305" s="19" t="s">
        <v>4655</v>
      </c>
      <c r="E305" s="20" t="s">
        <v>4656</v>
      </c>
      <c r="F305" s="21"/>
      <c r="G305" s="19">
        <v>1.33</v>
      </c>
      <c r="H305" s="22"/>
      <c r="I305" s="27">
        <f t="shared" si="15"/>
        <v>1.33</v>
      </c>
      <c r="J305" s="28" t="s">
        <v>3780</v>
      </c>
      <c r="K305" s="29">
        <f t="shared" si="16"/>
        <v>3.99</v>
      </c>
      <c r="L305" s="29">
        <f t="shared" si="17"/>
        <v>19.95</v>
      </c>
      <c r="M305" s="30"/>
      <c r="N305" s="29"/>
    </row>
    <row r="306" s="1" customFormat="1" spans="1:14">
      <c r="A306" s="18">
        <v>301</v>
      </c>
      <c r="B306" s="19" t="s">
        <v>4657</v>
      </c>
      <c r="C306" s="19" t="s">
        <v>19</v>
      </c>
      <c r="D306" s="19" t="s">
        <v>4658</v>
      </c>
      <c r="E306" s="20" t="s">
        <v>4659</v>
      </c>
      <c r="F306" s="21"/>
      <c r="G306" s="19">
        <v>2.34</v>
      </c>
      <c r="H306" s="22"/>
      <c r="I306" s="27">
        <f t="shared" si="15"/>
        <v>2.34</v>
      </c>
      <c r="J306" s="28" t="s">
        <v>3780</v>
      </c>
      <c r="K306" s="29">
        <f t="shared" si="16"/>
        <v>7.02</v>
      </c>
      <c r="L306" s="29">
        <f t="shared" si="17"/>
        <v>35.1</v>
      </c>
      <c r="M306" s="30"/>
      <c r="N306" s="29"/>
    </row>
    <row r="307" s="1" customFormat="1" spans="1:14">
      <c r="A307" s="18">
        <v>302</v>
      </c>
      <c r="B307" s="19" t="s">
        <v>4660</v>
      </c>
      <c r="C307" s="19" t="s">
        <v>19</v>
      </c>
      <c r="D307" s="19" t="s">
        <v>4661</v>
      </c>
      <c r="E307" s="20" t="s">
        <v>4662</v>
      </c>
      <c r="F307" s="21"/>
      <c r="G307" s="19">
        <v>1.89</v>
      </c>
      <c r="H307" s="22"/>
      <c r="I307" s="27">
        <f t="shared" si="15"/>
        <v>1.89</v>
      </c>
      <c r="J307" s="28" t="s">
        <v>3780</v>
      </c>
      <c r="K307" s="29">
        <f t="shared" si="16"/>
        <v>5.67</v>
      </c>
      <c r="L307" s="29">
        <f t="shared" si="17"/>
        <v>28.35</v>
      </c>
      <c r="M307" s="30"/>
      <c r="N307" s="29"/>
    </row>
    <row r="308" s="1" customFormat="1" spans="1:14">
      <c r="A308" s="18">
        <v>303</v>
      </c>
      <c r="B308" s="19" t="s">
        <v>4663</v>
      </c>
      <c r="C308" s="19" t="s">
        <v>19</v>
      </c>
      <c r="D308" s="19" t="s">
        <v>4664</v>
      </c>
      <c r="E308" s="20" t="s">
        <v>4665</v>
      </c>
      <c r="F308" s="21"/>
      <c r="G308" s="19">
        <v>1.34</v>
      </c>
      <c r="H308" s="22"/>
      <c r="I308" s="27">
        <f t="shared" si="15"/>
        <v>1.34</v>
      </c>
      <c r="J308" s="28" t="s">
        <v>3780</v>
      </c>
      <c r="K308" s="29">
        <f t="shared" si="16"/>
        <v>4.02</v>
      </c>
      <c r="L308" s="29">
        <f t="shared" si="17"/>
        <v>20.1</v>
      </c>
      <c r="M308" s="30"/>
      <c r="N308" s="29"/>
    </row>
    <row r="309" s="1" customFormat="1" spans="1:14">
      <c r="A309" s="18">
        <v>304</v>
      </c>
      <c r="B309" s="19" t="s">
        <v>4666</v>
      </c>
      <c r="C309" s="19" t="s">
        <v>19</v>
      </c>
      <c r="D309" s="19" t="s">
        <v>4667</v>
      </c>
      <c r="E309" s="20" t="s">
        <v>4668</v>
      </c>
      <c r="F309" s="21"/>
      <c r="G309" s="19">
        <v>1.34</v>
      </c>
      <c r="H309" s="22"/>
      <c r="I309" s="27">
        <f t="shared" si="15"/>
        <v>1.34</v>
      </c>
      <c r="J309" s="28" t="s">
        <v>3780</v>
      </c>
      <c r="K309" s="29">
        <f t="shared" si="16"/>
        <v>4.02</v>
      </c>
      <c r="L309" s="29">
        <f t="shared" si="17"/>
        <v>20.1</v>
      </c>
      <c r="M309" s="30"/>
      <c r="N309" s="29"/>
    </row>
    <row r="310" s="1" customFormat="1" spans="1:14">
      <c r="A310" s="18">
        <v>305</v>
      </c>
      <c r="B310" s="19" t="s">
        <v>4669</v>
      </c>
      <c r="C310" s="19" t="s">
        <v>19</v>
      </c>
      <c r="D310" s="19" t="s">
        <v>4670</v>
      </c>
      <c r="E310" s="20" t="s">
        <v>4671</v>
      </c>
      <c r="F310" s="21"/>
      <c r="G310" s="19">
        <v>2.1</v>
      </c>
      <c r="H310" s="22"/>
      <c r="I310" s="27">
        <f t="shared" si="15"/>
        <v>2.1</v>
      </c>
      <c r="J310" s="28" t="s">
        <v>3780</v>
      </c>
      <c r="K310" s="29">
        <f t="shared" si="16"/>
        <v>6.3</v>
      </c>
      <c r="L310" s="29">
        <f t="shared" si="17"/>
        <v>31.5</v>
      </c>
      <c r="M310" s="30"/>
      <c r="N310" s="29"/>
    </row>
    <row r="311" s="1" customFormat="1" spans="1:14">
      <c r="A311" s="18">
        <v>306</v>
      </c>
      <c r="B311" s="19" t="s">
        <v>4672</v>
      </c>
      <c r="C311" s="19" t="s">
        <v>19</v>
      </c>
      <c r="D311" s="19" t="s">
        <v>4673</v>
      </c>
      <c r="E311" s="20" t="s">
        <v>4674</v>
      </c>
      <c r="F311" s="21"/>
      <c r="G311" s="19">
        <v>2.1</v>
      </c>
      <c r="H311" s="22"/>
      <c r="I311" s="27">
        <f t="shared" si="15"/>
        <v>2.1</v>
      </c>
      <c r="J311" s="28" t="s">
        <v>3780</v>
      </c>
      <c r="K311" s="29">
        <f t="shared" si="16"/>
        <v>6.3</v>
      </c>
      <c r="L311" s="29">
        <f t="shared" si="17"/>
        <v>31.5</v>
      </c>
      <c r="M311" s="30"/>
      <c r="N311" s="29"/>
    </row>
    <row r="312" s="1" customFormat="1" spans="1:14">
      <c r="A312" s="18">
        <v>307</v>
      </c>
      <c r="B312" s="19" t="s">
        <v>4675</v>
      </c>
      <c r="C312" s="19" t="s">
        <v>19</v>
      </c>
      <c r="D312" s="19" t="s">
        <v>4676</v>
      </c>
      <c r="E312" s="20" t="s">
        <v>4677</v>
      </c>
      <c r="F312" s="21"/>
      <c r="G312" s="19">
        <v>1.26</v>
      </c>
      <c r="H312" s="22"/>
      <c r="I312" s="27">
        <f t="shared" si="15"/>
        <v>1.26</v>
      </c>
      <c r="J312" s="28" t="s">
        <v>3780</v>
      </c>
      <c r="K312" s="29">
        <f t="shared" si="16"/>
        <v>3.78</v>
      </c>
      <c r="L312" s="29">
        <f t="shared" si="17"/>
        <v>18.9</v>
      </c>
      <c r="M312" s="30"/>
      <c r="N312" s="29"/>
    </row>
    <row r="313" s="1" customFormat="1" spans="1:14">
      <c r="A313" s="18">
        <v>308</v>
      </c>
      <c r="B313" s="19" t="s">
        <v>4678</v>
      </c>
      <c r="C313" s="19" t="s">
        <v>19</v>
      </c>
      <c r="D313" s="19" t="s">
        <v>4679</v>
      </c>
      <c r="E313" s="20" t="s">
        <v>4680</v>
      </c>
      <c r="F313" s="21"/>
      <c r="G313" s="19">
        <v>2.9</v>
      </c>
      <c r="H313" s="22"/>
      <c r="I313" s="27">
        <f t="shared" si="15"/>
        <v>2.9</v>
      </c>
      <c r="J313" s="28" t="s">
        <v>3780</v>
      </c>
      <c r="K313" s="29">
        <f t="shared" si="16"/>
        <v>8.7</v>
      </c>
      <c r="L313" s="29">
        <f t="shared" si="17"/>
        <v>43.5</v>
      </c>
      <c r="M313" s="30"/>
      <c r="N313" s="29"/>
    </row>
    <row r="314" s="1" customFormat="1" spans="1:14">
      <c r="A314" s="18">
        <v>309</v>
      </c>
      <c r="B314" s="19" t="s">
        <v>4681</v>
      </c>
      <c r="C314" s="19" t="s">
        <v>19</v>
      </c>
      <c r="D314" s="19" t="s">
        <v>4682</v>
      </c>
      <c r="E314" s="20" t="s">
        <v>4683</v>
      </c>
      <c r="F314" s="21"/>
      <c r="G314" s="19">
        <v>1.78</v>
      </c>
      <c r="H314" s="22"/>
      <c r="I314" s="27">
        <f t="shared" si="15"/>
        <v>1.78</v>
      </c>
      <c r="J314" s="28" t="s">
        <v>3780</v>
      </c>
      <c r="K314" s="29">
        <f t="shared" si="16"/>
        <v>5.34</v>
      </c>
      <c r="L314" s="29">
        <f t="shared" si="17"/>
        <v>26.7</v>
      </c>
      <c r="M314" s="30"/>
      <c r="N314" s="29"/>
    </row>
    <row r="315" s="1" customFormat="1" spans="1:14">
      <c r="A315" s="18">
        <v>310</v>
      </c>
      <c r="B315" s="19" t="s">
        <v>4684</v>
      </c>
      <c r="C315" s="19" t="s">
        <v>19</v>
      </c>
      <c r="D315" s="19" t="s">
        <v>4685</v>
      </c>
      <c r="E315" s="20" t="s">
        <v>4686</v>
      </c>
      <c r="F315" s="52"/>
      <c r="G315" s="19">
        <v>2.23</v>
      </c>
      <c r="H315" s="22"/>
      <c r="I315" s="27">
        <f t="shared" si="15"/>
        <v>2.23</v>
      </c>
      <c r="J315" s="28" t="s">
        <v>3780</v>
      </c>
      <c r="K315" s="29">
        <f t="shared" si="16"/>
        <v>6.69</v>
      </c>
      <c r="L315" s="29">
        <f t="shared" si="17"/>
        <v>33.45</v>
      </c>
      <c r="M315" s="30"/>
      <c r="N315" s="29"/>
    </row>
    <row r="316" s="1" customFormat="1" spans="1:14">
      <c r="A316" s="18">
        <v>311</v>
      </c>
      <c r="B316" s="19" t="s">
        <v>4687</v>
      </c>
      <c r="C316" s="19" t="s">
        <v>19</v>
      </c>
      <c r="D316" s="19" t="s">
        <v>4688</v>
      </c>
      <c r="E316" s="20" t="s">
        <v>4689</v>
      </c>
      <c r="F316" s="21"/>
      <c r="G316" s="19">
        <v>0.44</v>
      </c>
      <c r="H316" s="22"/>
      <c r="I316" s="27">
        <f t="shared" si="15"/>
        <v>0.44</v>
      </c>
      <c r="J316" s="28" t="s">
        <v>3780</v>
      </c>
      <c r="K316" s="29">
        <f t="shared" si="16"/>
        <v>1.32</v>
      </c>
      <c r="L316" s="29">
        <f t="shared" si="17"/>
        <v>6.6</v>
      </c>
      <c r="M316" s="30"/>
      <c r="N316" s="22"/>
    </row>
    <row r="317" s="1" customFormat="1" spans="1:14">
      <c r="A317" s="18">
        <v>312</v>
      </c>
      <c r="B317" s="19" t="s">
        <v>4690</v>
      </c>
      <c r="C317" s="19" t="s">
        <v>19</v>
      </c>
      <c r="D317" s="19" t="s">
        <v>4691</v>
      </c>
      <c r="E317" s="20" t="s">
        <v>4692</v>
      </c>
      <c r="F317" s="21"/>
      <c r="G317" s="19">
        <v>1.78</v>
      </c>
      <c r="H317" s="22"/>
      <c r="I317" s="27">
        <f t="shared" si="15"/>
        <v>1.78</v>
      </c>
      <c r="J317" s="28" t="s">
        <v>3780</v>
      </c>
      <c r="K317" s="29">
        <f t="shared" si="16"/>
        <v>5.34</v>
      </c>
      <c r="L317" s="29">
        <f t="shared" si="17"/>
        <v>26.7</v>
      </c>
      <c r="M317" s="30"/>
      <c r="N317" s="22"/>
    </row>
    <row r="318" s="1" customFormat="1" spans="1:14">
      <c r="A318" s="18">
        <v>313</v>
      </c>
      <c r="B318" s="19" t="s">
        <v>4413</v>
      </c>
      <c r="C318" s="19" t="s">
        <v>19</v>
      </c>
      <c r="D318" s="19" t="s">
        <v>4693</v>
      </c>
      <c r="E318" s="20" t="s">
        <v>4694</v>
      </c>
      <c r="F318" s="21"/>
      <c r="G318" s="19">
        <v>1.78</v>
      </c>
      <c r="H318" s="22"/>
      <c r="I318" s="27">
        <f t="shared" si="15"/>
        <v>1.78</v>
      </c>
      <c r="J318" s="28" t="s">
        <v>3780</v>
      </c>
      <c r="K318" s="29">
        <f t="shared" si="16"/>
        <v>5.34</v>
      </c>
      <c r="L318" s="29">
        <f t="shared" si="17"/>
        <v>26.7</v>
      </c>
      <c r="M318" s="30"/>
      <c r="N318" s="22"/>
    </row>
    <row r="319" s="1" customFormat="1" spans="1:14">
      <c r="A319" s="18">
        <v>314</v>
      </c>
      <c r="B319" s="19" t="s">
        <v>4695</v>
      </c>
      <c r="C319" s="19" t="s">
        <v>19</v>
      </c>
      <c r="D319" s="19" t="s">
        <v>4696</v>
      </c>
      <c r="E319" s="20" t="s">
        <v>4697</v>
      </c>
      <c r="F319" s="21"/>
      <c r="G319" s="19">
        <v>1.78</v>
      </c>
      <c r="H319" s="22"/>
      <c r="I319" s="27">
        <f t="shared" si="15"/>
        <v>1.78</v>
      </c>
      <c r="J319" s="28" t="s">
        <v>3780</v>
      </c>
      <c r="K319" s="29">
        <f t="shared" si="16"/>
        <v>5.34</v>
      </c>
      <c r="L319" s="29">
        <f t="shared" si="17"/>
        <v>26.7</v>
      </c>
      <c r="M319" s="30"/>
      <c r="N319" s="22"/>
    </row>
    <row r="320" s="1" customFormat="1" spans="1:14">
      <c r="A320" s="18">
        <v>315</v>
      </c>
      <c r="B320" s="19" t="s">
        <v>4698</v>
      </c>
      <c r="C320" s="19" t="s">
        <v>19</v>
      </c>
      <c r="D320" s="19" t="s">
        <v>4699</v>
      </c>
      <c r="E320" s="20" t="s">
        <v>4700</v>
      </c>
      <c r="F320" s="21"/>
      <c r="G320" s="19">
        <v>1.33</v>
      </c>
      <c r="H320" s="22"/>
      <c r="I320" s="27">
        <f t="shared" si="15"/>
        <v>1.33</v>
      </c>
      <c r="J320" s="28" t="s">
        <v>3780</v>
      </c>
      <c r="K320" s="29">
        <f t="shared" si="16"/>
        <v>3.99</v>
      </c>
      <c r="L320" s="29">
        <f t="shared" si="17"/>
        <v>19.95</v>
      </c>
      <c r="M320" s="30"/>
      <c r="N320" s="22"/>
    </row>
    <row r="321" s="1" customFormat="1" spans="1:14">
      <c r="A321" s="18">
        <v>316</v>
      </c>
      <c r="B321" s="19" t="s">
        <v>4701</v>
      </c>
      <c r="C321" s="19" t="s">
        <v>19</v>
      </c>
      <c r="D321" s="19" t="s">
        <v>4702</v>
      </c>
      <c r="E321" s="20" t="s">
        <v>4703</v>
      </c>
      <c r="F321" s="21"/>
      <c r="G321" s="19">
        <v>3.12</v>
      </c>
      <c r="H321" s="22"/>
      <c r="I321" s="27">
        <f t="shared" si="15"/>
        <v>3.12</v>
      </c>
      <c r="J321" s="28" t="s">
        <v>3780</v>
      </c>
      <c r="K321" s="29">
        <f t="shared" si="16"/>
        <v>9.36</v>
      </c>
      <c r="L321" s="29">
        <f t="shared" si="17"/>
        <v>46.8</v>
      </c>
      <c r="M321" s="30"/>
      <c r="N321" s="22"/>
    </row>
    <row r="322" s="1" customFormat="1" spans="1:14">
      <c r="A322" s="18">
        <v>317</v>
      </c>
      <c r="B322" s="19" t="s">
        <v>4704</v>
      </c>
      <c r="C322" s="19" t="s">
        <v>19</v>
      </c>
      <c r="D322" s="19" t="s">
        <v>4705</v>
      </c>
      <c r="E322" s="20" t="s">
        <v>4706</v>
      </c>
      <c r="F322" s="21"/>
      <c r="G322" s="19">
        <v>1.17</v>
      </c>
      <c r="H322" s="22"/>
      <c r="I322" s="27">
        <f t="shared" si="15"/>
        <v>1.17</v>
      </c>
      <c r="J322" s="28" t="s">
        <v>3780</v>
      </c>
      <c r="K322" s="29">
        <f t="shared" si="16"/>
        <v>3.51</v>
      </c>
      <c r="L322" s="29">
        <f t="shared" si="17"/>
        <v>17.55</v>
      </c>
      <c r="M322" s="30"/>
      <c r="N322" s="22"/>
    </row>
    <row r="323" s="1" customFormat="1" spans="1:14">
      <c r="A323" s="18">
        <v>318</v>
      </c>
      <c r="B323" s="19" t="s">
        <v>4707</v>
      </c>
      <c r="C323" s="19" t="s">
        <v>19</v>
      </c>
      <c r="D323" s="19" t="s">
        <v>4708</v>
      </c>
      <c r="E323" s="20" t="s">
        <v>4709</v>
      </c>
      <c r="F323" s="21"/>
      <c r="G323" s="19">
        <v>1.17</v>
      </c>
      <c r="H323" s="22"/>
      <c r="I323" s="27">
        <f t="shared" si="15"/>
        <v>1.17</v>
      </c>
      <c r="J323" s="28" t="s">
        <v>3780</v>
      </c>
      <c r="K323" s="29">
        <f t="shared" si="16"/>
        <v>3.51</v>
      </c>
      <c r="L323" s="29">
        <f t="shared" si="17"/>
        <v>17.55</v>
      </c>
      <c r="M323" s="30"/>
      <c r="N323" s="22"/>
    </row>
    <row r="324" s="1" customFormat="1" spans="1:14">
      <c r="A324" s="18">
        <v>319</v>
      </c>
      <c r="B324" s="19" t="s">
        <v>4710</v>
      </c>
      <c r="C324" s="19" t="s">
        <v>19</v>
      </c>
      <c r="D324" s="19" t="s">
        <v>4711</v>
      </c>
      <c r="E324" s="20" t="s">
        <v>4712</v>
      </c>
      <c r="F324" s="21"/>
      <c r="G324" s="19">
        <v>2.68</v>
      </c>
      <c r="H324" s="22"/>
      <c r="I324" s="27">
        <f t="shared" si="15"/>
        <v>2.68</v>
      </c>
      <c r="J324" s="28" t="s">
        <v>3780</v>
      </c>
      <c r="K324" s="29">
        <f t="shared" si="16"/>
        <v>8.04</v>
      </c>
      <c r="L324" s="29">
        <f t="shared" si="17"/>
        <v>40.2</v>
      </c>
      <c r="M324" s="30"/>
      <c r="N324" s="22"/>
    </row>
    <row r="325" s="2" customFormat="1" spans="1:14">
      <c r="A325" s="18">
        <v>320</v>
      </c>
      <c r="B325" s="19" t="s">
        <v>4713</v>
      </c>
      <c r="C325" s="19" t="s">
        <v>19</v>
      </c>
      <c r="D325" s="19" t="s">
        <v>4714</v>
      </c>
      <c r="E325" s="20" t="s">
        <v>4715</v>
      </c>
      <c r="F325" s="21"/>
      <c r="G325" s="19">
        <v>2.68</v>
      </c>
      <c r="H325" s="22"/>
      <c r="I325" s="27">
        <f t="shared" ref="I325:I388" si="18">G325</f>
        <v>2.68</v>
      </c>
      <c r="J325" s="28" t="s">
        <v>3780</v>
      </c>
      <c r="K325" s="29">
        <f t="shared" ref="K325:K388" si="19">I325*3</f>
        <v>8.04</v>
      </c>
      <c r="L325" s="29">
        <f t="shared" ref="L325:L388" si="20">I325*15</f>
        <v>40.2</v>
      </c>
      <c r="M325" s="30"/>
      <c r="N325" s="31"/>
    </row>
    <row r="326" s="1" customFormat="1" spans="1:14">
      <c r="A326" s="18">
        <v>321</v>
      </c>
      <c r="B326" s="19" t="s">
        <v>4716</v>
      </c>
      <c r="C326" s="19" t="s">
        <v>19</v>
      </c>
      <c r="D326" s="19" t="s">
        <v>4717</v>
      </c>
      <c r="E326" s="20" t="s">
        <v>4718</v>
      </c>
      <c r="F326" s="21"/>
      <c r="G326" s="19">
        <v>2.23</v>
      </c>
      <c r="H326" s="22"/>
      <c r="I326" s="27">
        <f t="shared" si="18"/>
        <v>2.23</v>
      </c>
      <c r="J326" s="28" t="s">
        <v>3780</v>
      </c>
      <c r="K326" s="29">
        <f t="shared" si="19"/>
        <v>6.69</v>
      </c>
      <c r="L326" s="29">
        <f t="shared" si="20"/>
        <v>33.45</v>
      </c>
      <c r="M326" s="30"/>
      <c r="N326" s="22"/>
    </row>
    <row r="327" s="1" customFormat="1" spans="1:14">
      <c r="A327" s="18">
        <v>322</v>
      </c>
      <c r="B327" s="19" t="s">
        <v>4067</v>
      </c>
      <c r="C327" s="19" t="s">
        <v>19</v>
      </c>
      <c r="D327" s="19" t="s">
        <v>4719</v>
      </c>
      <c r="E327" s="20" t="s">
        <v>4720</v>
      </c>
      <c r="F327" s="21"/>
      <c r="G327" s="19">
        <v>2.68</v>
      </c>
      <c r="H327" s="22"/>
      <c r="I327" s="27">
        <f t="shared" si="18"/>
        <v>2.68</v>
      </c>
      <c r="J327" s="28" t="s">
        <v>3780</v>
      </c>
      <c r="K327" s="29">
        <f t="shared" si="19"/>
        <v>8.04</v>
      </c>
      <c r="L327" s="29">
        <f t="shared" si="20"/>
        <v>40.2</v>
      </c>
      <c r="M327" s="30"/>
      <c r="N327" s="22"/>
    </row>
    <row r="328" s="1" customFormat="1" spans="1:14">
      <c r="A328" s="18">
        <v>323</v>
      </c>
      <c r="B328" s="19" t="s">
        <v>4721</v>
      </c>
      <c r="C328" s="19" t="s">
        <v>19</v>
      </c>
      <c r="D328" s="19" t="s">
        <v>4722</v>
      </c>
      <c r="E328" s="20" t="s">
        <v>4723</v>
      </c>
      <c r="F328" s="21"/>
      <c r="G328" s="19">
        <v>2.68</v>
      </c>
      <c r="H328" s="22"/>
      <c r="I328" s="27">
        <f t="shared" si="18"/>
        <v>2.68</v>
      </c>
      <c r="J328" s="28" t="s">
        <v>3780</v>
      </c>
      <c r="K328" s="29">
        <f t="shared" si="19"/>
        <v>8.04</v>
      </c>
      <c r="L328" s="29">
        <f t="shared" si="20"/>
        <v>40.2</v>
      </c>
      <c r="M328" s="30"/>
      <c r="N328" s="22"/>
    </row>
    <row r="329" s="1" customFormat="1" spans="1:14">
      <c r="A329" s="18">
        <v>324</v>
      </c>
      <c r="B329" s="19" t="s">
        <v>4724</v>
      </c>
      <c r="C329" s="19" t="s">
        <v>19</v>
      </c>
      <c r="D329" s="19" t="s">
        <v>4725</v>
      </c>
      <c r="E329" s="20" t="s">
        <v>4726</v>
      </c>
      <c r="F329" s="21"/>
      <c r="G329" s="19">
        <v>2.68</v>
      </c>
      <c r="H329" s="22"/>
      <c r="I329" s="27">
        <f t="shared" si="18"/>
        <v>2.68</v>
      </c>
      <c r="J329" s="28" t="s">
        <v>3780</v>
      </c>
      <c r="K329" s="29">
        <f t="shared" si="19"/>
        <v>8.04</v>
      </c>
      <c r="L329" s="29">
        <f t="shared" si="20"/>
        <v>40.2</v>
      </c>
      <c r="M329" s="30"/>
      <c r="N329" s="22"/>
    </row>
    <row r="330" s="1" customFormat="1" spans="1:14">
      <c r="A330" s="18">
        <v>325</v>
      </c>
      <c r="B330" s="19" t="s">
        <v>4727</v>
      </c>
      <c r="C330" s="19" t="s">
        <v>19</v>
      </c>
      <c r="D330" s="19" t="s">
        <v>4728</v>
      </c>
      <c r="E330" s="20" t="s">
        <v>4729</v>
      </c>
      <c r="F330" s="21"/>
      <c r="G330" s="19">
        <v>1.11</v>
      </c>
      <c r="H330" s="22"/>
      <c r="I330" s="27">
        <f t="shared" si="18"/>
        <v>1.11</v>
      </c>
      <c r="J330" s="28" t="s">
        <v>3780</v>
      </c>
      <c r="K330" s="29">
        <f t="shared" si="19"/>
        <v>3.33</v>
      </c>
      <c r="L330" s="29">
        <f t="shared" si="20"/>
        <v>16.65</v>
      </c>
      <c r="M330" s="30"/>
      <c r="N330" s="22"/>
    </row>
    <row r="331" s="1" customFormat="1" spans="1:14">
      <c r="A331" s="18">
        <v>326</v>
      </c>
      <c r="B331" s="19" t="s">
        <v>4730</v>
      </c>
      <c r="C331" s="19" t="s">
        <v>19</v>
      </c>
      <c r="D331" s="19" t="s">
        <v>4731</v>
      </c>
      <c r="E331" s="20" t="s">
        <v>4732</v>
      </c>
      <c r="F331" s="21"/>
      <c r="G331" s="19">
        <v>1.11</v>
      </c>
      <c r="H331" s="22"/>
      <c r="I331" s="27">
        <f t="shared" si="18"/>
        <v>1.11</v>
      </c>
      <c r="J331" s="28" t="s">
        <v>3780</v>
      </c>
      <c r="K331" s="29">
        <f t="shared" si="19"/>
        <v>3.33</v>
      </c>
      <c r="L331" s="29">
        <f t="shared" si="20"/>
        <v>16.65</v>
      </c>
      <c r="M331" s="30"/>
      <c r="N331" s="22"/>
    </row>
    <row r="332" s="1" customFormat="1" spans="1:14">
      <c r="A332" s="18">
        <v>327</v>
      </c>
      <c r="B332" s="19" t="s">
        <v>4733</v>
      </c>
      <c r="C332" s="19" t="s">
        <v>19</v>
      </c>
      <c r="D332" s="19" t="s">
        <v>4734</v>
      </c>
      <c r="E332" s="20" t="s">
        <v>4735</v>
      </c>
      <c r="F332" s="21"/>
      <c r="G332" s="19">
        <v>1.78</v>
      </c>
      <c r="H332" s="22"/>
      <c r="I332" s="27">
        <f t="shared" si="18"/>
        <v>1.78</v>
      </c>
      <c r="J332" s="28" t="s">
        <v>3780</v>
      </c>
      <c r="K332" s="29">
        <f t="shared" si="19"/>
        <v>5.34</v>
      </c>
      <c r="L332" s="29">
        <f t="shared" si="20"/>
        <v>26.7</v>
      </c>
      <c r="M332" s="30"/>
      <c r="N332" s="22"/>
    </row>
    <row r="333" s="1" customFormat="1" spans="1:14">
      <c r="A333" s="18">
        <v>328</v>
      </c>
      <c r="B333" s="19" t="s">
        <v>4246</v>
      </c>
      <c r="C333" s="19" t="s">
        <v>19</v>
      </c>
      <c r="D333" s="19" t="s">
        <v>4736</v>
      </c>
      <c r="E333" s="20" t="s">
        <v>4737</v>
      </c>
      <c r="F333" s="21"/>
      <c r="G333" s="19">
        <v>0.89</v>
      </c>
      <c r="H333" s="22"/>
      <c r="I333" s="27">
        <f t="shared" si="18"/>
        <v>0.89</v>
      </c>
      <c r="J333" s="28" t="s">
        <v>3780</v>
      </c>
      <c r="K333" s="29">
        <f t="shared" si="19"/>
        <v>2.67</v>
      </c>
      <c r="L333" s="29">
        <f t="shared" si="20"/>
        <v>13.35</v>
      </c>
      <c r="M333" s="30"/>
      <c r="N333" s="22"/>
    </row>
    <row r="334" s="1" customFormat="1" spans="1:14">
      <c r="A334" s="18">
        <v>329</v>
      </c>
      <c r="B334" s="19" t="s">
        <v>4738</v>
      </c>
      <c r="C334" s="19" t="s">
        <v>19</v>
      </c>
      <c r="D334" s="19" t="s">
        <v>4739</v>
      </c>
      <c r="E334" s="20" t="s">
        <v>4740</v>
      </c>
      <c r="F334" s="21"/>
      <c r="G334" s="19">
        <v>0.89</v>
      </c>
      <c r="H334" s="22"/>
      <c r="I334" s="27">
        <f t="shared" si="18"/>
        <v>0.89</v>
      </c>
      <c r="J334" s="28" t="s">
        <v>3780</v>
      </c>
      <c r="K334" s="29">
        <f t="shared" si="19"/>
        <v>2.67</v>
      </c>
      <c r="L334" s="29">
        <f t="shared" si="20"/>
        <v>13.35</v>
      </c>
      <c r="M334" s="30"/>
      <c r="N334" s="22"/>
    </row>
    <row r="335" s="1" customFormat="1" spans="1:14">
      <c r="A335" s="18">
        <v>330</v>
      </c>
      <c r="B335" s="19" t="s">
        <v>4741</v>
      </c>
      <c r="C335" s="19" t="s">
        <v>19</v>
      </c>
      <c r="D335" s="19" t="s">
        <v>4742</v>
      </c>
      <c r="E335" s="20" t="s">
        <v>4743</v>
      </c>
      <c r="F335" s="21"/>
      <c r="G335" s="19">
        <v>0.89</v>
      </c>
      <c r="H335" s="22"/>
      <c r="I335" s="27">
        <f t="shared" si="18"/>
        <v>0.89</v>
      </c>
      <c r="J335" s="28" t="s">
        <v>3780</v>
      </c>
      <c r="K335" s="29">
        <f t="shared" si="19"/>
        <v>2.67</v>
      </c>
      <c r="L335" s="29">
        <f t="shared" si="20"/>
        <v>13.35</v>
      </c>
      <c r="M335" s="30"/>
      <c r="N335" s="22"/>
    </row>
    <row r="336" s="1" customFormat="1" spans="1:14">
      <c r="A336" s="18">
        <v>331</v>
      </c>
      <c r="B336" s="19" t="s">
        <v>4744</v>
      </c>
      <c r="C336" s="19" t="s">
        <v>4745</v>
      </c>
      <c r="D336" s="19" t="s">
        <v>4746</v>
      </c>
      <c r="E336" s="20" t="s">
        <v>4747</v>
      </c>
      <c r="F336" s="21"/>
      <c r="G336" s="19">
        <v>1.33</v>
      </c>
      <c r="H336" s="22"/>
      <c r="I336" s="27">
        <f t="shared" si="18"/>
        <v>1.33</v>
      </c>
      <c r="J336" s="28" t="s">
        <v>3780</v>
      </c>
      <c r="K336" s="29">
        <f t="shared" si="19"/>
        <v>3.99</v>
      </c>
      <c r="L336" s="29">
        <f t="shared" si="20"/>
        <v>19.95</v>
      </c>
      <c r="M336" s="30"/>
      <c r="N336" s="22"/>
    </row>
    <row r="337" s="1" customFormat="1" spans="1:14">
      <c r="A337" s="18">
        <v>332</v>
      </c>
      <c r="B337" s="19" t="s">
        <v>4748</v>
      </c>
      <c r="C337" s="19" t="s">
        <v>19</v>
      </c>
      <c r="D337" s="19" t="s">
        <v>4749</v>
      </c>
      <c r="E337" s="20" t="s">
        <v>4750</v>
      </c>
      <c r="F337" s="21"/>
      <c r="G337" s="19">
        <v>2.9</v>
      </c>
      <c r="H337" s="22"/>
      <c r="I337" s="27">
        <f t="shared" si="18"/>
        <v>2.9</v>
      </c>
      <c r="J337" s="28" t="s">
        <v>3780</v>
      </c>
      <c r="K337" s="29">
        <f t="shared" si="19"/>
        <v>8.7</v>
      </c>
      <c r="L337" s="29">
        <f t="shared" si="20"/>
        <v>43.5</v>
      </c>
      <c r="M337" s="30"/>
      <c r="N337" s="22"/>
    </row>
    <row r="338" s="1" customFormat="1" spans="1:14">
      <c r="A338" s="18">
        <v>333</v>
      </c>
      <c r="B338" s="19" t="s">
        <v>4751</v>
      </c>
      <c r="C338" s="19" t="s">
        <v>19</v>
      </c>
      <c r="D338" s="19" t="s">
        <v>4752</v>
      </c>
      <c r="E338" s="20" t="s">
        <v>4753</v>
      </c>
      <c r="F338" s="21"/>
      <c r="G338" s="19">
        <v>1.56</v>
      </c>
      <c r="H338" s="22"/>
      <c r="I338" s="27">
        <f t="shared" si="18"/>
        <v>1.56</v>
      </c>
      <c r="J338" s="28" t="s">
        <v>3780</v>
      </c>
      <c r="K338" s="29">
        <f t="shared" si="19"/>
        <v>4.68</v>
      </c>
      <c r="L338" s="29">
        <f t="shared" si="20"/>
        <v>23.4</v>
      </c>
      <c r="M338" s="30"/>
      <c r="N338" s="22"/>
    </row>
    <row r="339" s="1" customFormat="1" spans="1:14">
      <c r="A339" s="18">
        <v>334</v>
      </c>
      <c r="B339" s="19" t="s">
        <v>4754</v>
      </c>
      <c r="C339" s="19" t="s">
        <v>19</v>
      </c>
      <c r="D339" s="19" t="s">
        <v>4755</v>
      </c>
      <c r="E339" s="20" t="s">
        <v>4756</v>
      </c>
      <c r="F339" s="21"/>
      <c r="G339" s="19">
        <v>0.75</v>
      </c>
      <c r="H339" s="22"/>
      <c r="I339" s="27">
        <f t="shared" si="18"/>
        <v>0.75</v>
      </c>
      <c r="J339" s="28" t="s">
        <v>3780</v>
      </c>
      <c r="K339" s="29">
        <f t="shared" si="19"/>
        <v>2.25</v>
      </c>
      <c r="L339" s="29">
        <f t="shared" si="20"/>
        <v>11.25</v>
      </c>
      <c r="M339" s="30"/>
      <c r="N339" s="29"/>
    </row>
    <row r="340" s="1" customFormat="1" spans="1:14">
      <c r="A340" s="18">
        <v>335</v>
      </c>
      <c r="B340" s="19" t="s">
        <v>4757</v>
      </c>
      <c r="C340" s="19" t="s">
        <v>19</v>
      </c>
      <c r="D340" s="19" t="s">
        <v>4758</v>
      </c>
      <c r="E340" s="20" t="s">
        <v>4759</v>
      </c>
      <c r="F340" s="52"/>
      <c r="G340" s="19">
        <v>2.23</v>
      </c>
      <c r="H340" s="22"/>
      <c r="I340" s="27">
        <f t="shared" si="18"/>
        <v>2.23</v>
      </c>
      <c r="J340" s="28" t="s">
        <v>3780</v>
      </c>
      <c r="K340" s="29">
        <f t="shared" si="19"/>
        <v>6.69</v>
      </c>
      <c r="L340" s="29">
        <f t="shared" si="20"/>
        <v>33.45</v>
      </c>
      <c r="M340" s="30"/>
      <c r="N340" s="29"/>
    </row>
    <row r="341" s="1" customFormat="1" spans="1:14">
      <c r="A341" s="18">
        <v>336</v>
      </c>
      <c r="B341" s="19" t="s">
        <v>4760</v>
      </c>
      <c r="C341" s="19" t="s">
        <v>19</v>
      </c>
      <c r="D341" s="19" t="s">
        <v>4761</v>
      </c>
      <c r="E341" s="20" t="s">
        <v>4762</v>
      </c>
      <c r="F341" s="21"/>
      <c r="G341" s="19">
        <v>2.9</v>
      </c>
      <c r="H341" s="22"/>
      <c r="I341" s="27">
        <f t="shared" si="18"/>
        <v>2.9</v>
      </c>
      <c r="J341" s="28" t="s">
        <v>3780</v>
      </c>
      <c r="K341" s="29">
        <f t="shared" si="19"/>
        <v>8.7</v>
      </c>
      <c r="L341" s="29">
        <f t="shared" si="20"/>
        <v>43.5</v>
      </c>
      <c r="M341" s="30"/>
      <c r="N341" s="29"/>
    </row>
    <row r="342" s="1" customFormat="1" spans="1:14">
      <c r="A342" s="18">
        <v>337</v>
      </c>
      <c r="B342" s="19" t="s">
        <v>4763</v>
      </c>
      <c r="C342" s="19" t="s">
        <v>19</v>
      </c>
      <c r="D342" s="19" t="s">
        <v>4764</v>
      </c>
      <c r="E342" s="20" t="s">
        <v>4765</v>
      </c>
      <c r="F342" s="21"/>
      <c r="G342" s="19">
        <v>1.56</v>
      </c>
      <c r="H342" s="22"/>
      <c r="I342" s="27">
        <f t="shared" si="18"/>
        <v>1.56</v>
      </c>
      <c r="J342" s="28" t="s">
        <v>3780</v>
      </c>
      <c r="K342" s="29">
        <f t="shared" si="19"/>
        <v>4.68</v>
      </c>
      <c r="L342" s="29">
        <f t="shared" si="20"/>
        <v>23.4</v>
      </c>
      <c r="M342" s="30"/>
      <c r="N342" s="29"/>
    </row>
    <row r="343" s="1" customFormat="1" spans="1:14">
      <c r="A343" s="18">
        <v>338</v>
      </c>
      <c r="B343" s="19" t="s">
        <v>4766</v>
      </c>
      <c r="C343" s="19" t="s">
        <v>19</v>
      </c>
      <c r="D343" s="19" t="s">
        <v>4767</v>
      </c>
      <c r="E343" s="20" t="s">
        <v>4768</v>
      </c>
      <c r="F343" s="21"/>
      <c r="G343" s="19">
        <v>1.56</v>
      </c>
      <c r="H343" s="22"/>
      <c r="I343" s="27">
        <f t="shared" si="18"/>
        <v>1.56</v>
      </c>
      <c r="J343" s="28" t="s">
        <v>3780</v>
      </c>
      <c r="K343" s="29">
        <f t="shared" si="19"/>
        <v>4.68</v>
      </c>
      <c r="L343" s="29">
        <f t="shared" si="20"/>
        <v>23.4</v>
      </c>
      <c r="M343" s="30"/>
      <c r="N343" s="29"/>
    </row>
    <row r="344" s="1" customFormat="1" spans="1:14">
      <c r="A344" s="18">
        <v>339</v>
      </c>
      <c r="B344" s="19" t="s">
        <v>4769</v>
      </c>
      <c r="C344" s="19" t="s">
        <v>19</v>
      </c>
      <c r="D344" s="19" t="s">
        <v>4770</v>
      </c>
      <c r="E344" s="20" t="s">
        <v>4771</v>
      </c>
      <c r="F344" s="21"/>
      <c r="G344" s="19">
        <v>0.66</v>
      </c>
      <c r="H344" s="22"/>
      <c r="I344" s="27">
        <f t="shared" si="18"/>
        <v>0.66</v>
      </c>
      <c r="J344" s="28" t="s">
        <v>3780</v>
      </c>
      <c r="K344" s="29">
        <f t="shared" si="19"/>
        <v>1.98</v>
      </c>
      <c r="L344" s="29">
        <f t="shared" si="20"/>
        <v>9.9</v>
      </c>
      <c r="M344" s="30"/>
      <c r="N344" s="29"/>
    </row>
    <row r="345" s="1" customFormat="1" spans="1:14">
      <c r="A345" s="18">
        <v>340</v>
      </c>
      <c r="B345" s="19" t="s">
        <v>4772</v>
      </c>
      <c r="C345" s="19" t="s">
        <v>19</v>
      </c>
      <c r="D345" s="19" t="s">
        <v>4773</v>
      </c>
      <c r="E345" s="20" t="s">
        <v>4774</v>
      </c>
      <c r="F345" s="21"/>
      <c r="G345" s="19">
        <v>1.33</v>
      </c>
      <c r="H345" s="22"/>
      <c r="I345" s="27">
        <f t="shared" si="18"/>
        <v>1.33</v>
      </c>
      <c r="J345" s="28" t="s">
        <v>3780</v>
      </c>
      <c r="K345" s="29">
        <f t="shared" si="19"/>
        <v>3.99</v>
      </c>
      <c r="L345" s="29">
        <f t="shared" si="20"/>
        <v>19.95</v>
      </c>
      <c r="M345" s="30"/>
      <c r="N345" s="29"/>
    </row>
    <row r="346" s="1" customFormat="1" spans="1:14">
      <c r="A346" s="18">
        <v>341</v>
      </c>
      <c r="B346" s="19" t="s">
        <v>4775</v>
      </c>
      <c r="C346" s="19" t="s">
        <v>19</v>
      </c>
      <c r="D346" s="19" t="s">
        <v>4776</v>
      </c>
      <c r="E346" s="20" t="s">
        <v>4777</v>
      </c>
      <c r="F346" s="21"/>
      <c r="G346" s="19">
        <v>2.23</v>
      </c>
      <c r="H346" s="22"/>
      <c r="I346" s="27">
        <f t="shared" si="18"/>
        <v>2.23</v>
      </c>
      <c r="J346" s="28" t="s">
        <v>3780</v>
      </c>
      <c r="K346" s="29">
        <f t="shared" si="19"/>
        <v>6.69</v>
      </c>
      <c r="L346" s="29">
        <f t="shared" si="20"/>
        <v>33.45</v>
      </c>
      <c r="M346" s="30"/>
      <c r="N346" s="29"/>
    </row>
    <row r="347" s="1" customFormat="1" spans="1:14">
      <c r="A347" s="18">
        <v>342</v>
      </c>
      <c r="B347" s="19" t="s">
        <v>4778</v>
      </c>
      <c r="C347" s="19" t="s">
        <v>19</v>
      </c>
      <c r="D347" s="19" t="s">
        <v>4779</v>
      </c>
      <c r="E347" s="20" t="s">
        <v>4780</v>
      </c>
      <c r="F347" s="21"/>
      <c r="G347" s="19">
        <v>0.89</v>
      </c>
      <c r="H347" s="22"/>
      <c r="I347" s="27">
        <f t="shared" si="18"/>
        <v>0.89</v>
      </c>
      <c r="J347" s="28" t="s">
        <v>3780</v>
      </c>
      <c r="K347" s="29">
        <f t="shared" si="19"/>
        <v>2.67</v>
      </c>
      <c r="L347" s="29">
        <f t="shared" si="20"/>
        <v>13.35</v>
      </c>
      <c r="M347" s="30"/>
      <c r="N347" s="29"/>
    </row>
    <row r="348" s="1" customFormat="1" spans="1:14">
      <c r="A348" s="18">
        <v>343</v>
      </c>
      <c r="B348" s="19" t="s">
        <v>4781</v>
      </c>
      <c r="C348" s="19" t="s">
        <v>19</v>
      </c>
      <c r="D348" s="19" t="s">
        <v>4782</v>
      </c>
      <c r="E348" s="20" t="s">
        <v>4783</v>
      </c>
      <c r="F348" s="21"/>
      <c r="G348" s="19">
        <v>0.73</v>
      </c>
      <c r="H348" s="22"/>
      <c r="I348" s="27">
        <f t="shared" si="18"/>
        <v>0.73</v>
      </c>
      <c r="J348" s="28" t="s">
        <v>3780</v>
      </c>
      <c r="K348" s="29">
        <f t="shared" si="19"/>
        <v>2.19</v>
      </c>
      <c r="L348" s="29">
        <f t="shared" si="20"/>
        <v>10.95</v>
      </c>
      <c r="M348" s="30"/>
      <c r="N348" s="29"/>
    </row>
    <row r="349" s="1" customFormat="1" spans="1:14">
      <c r="A349" s="18">
        <v>344</v>
      </c>
      <c r="B349" s="19" t="s">
        <v>4784</v>
      </c>
      <c r="C349" s="19" t="s">
        <v>19</v>
      </c>
      <c r="D349" s="19" t="s">
        <v>4785</v>
      </c>
      <c r="E349" s="20" t="s">
        <v>4786</v>
      </c>
      <c r="F349" s="21"/>
      <c r="G349" s="19">
        <v>0.73</v>
      </c>
      <c r="H349" s="22"/>
      <c r="I349" s="27">
        <f t="shared" si="18"/>
        <v>0.73</v>
      </c>
      <c r="J349" s="28" t="s">
        <v>3780</v>
      </c>
      <c r="K349" s="29">
        <f t="shared" si="19"/>
        <v>2.19</v>
      </c>
      <c r="L349" s="29">
        <f t="shared" si="20"/>
        <v>10.95</v>
      </c>
      <c r="M349" s="30"/>
      <c r="N349" s="29"/>
    </row>
    <row r="350" s="1" customFormat="1" spans="1:14">
      <c r="A350" s="18">
        <v>345</v>
      </c>
      <c r="B350" s="19" t="s">
        <v>4787</v>
      </c>
      <c r="C350" s="19" t="s">
        <v>19</v>
      </c>
      <c r="D350" s="19" t="s">
        <v>4788</v>
      </c>
      <c r="E350" s="20" t="s">
        <v>4789</v>
      </c>
      <c r="F350" s="21"/>
      <c r="G350" s="19">
        <v>1.33</v>
      </c>
      <c r="H350" s="22"/>
      <c r="I350" s="27">
        <f t="shared" si="18"/>
        <v>1.33</v>
      </c>
      <c r="J350" s="28" t="s">
        <v>3780</v>
      </c>
      <c r="K350" s="29">
        <f t="shared" si="19"/>
        <v>3.99</v>
      </c>
      <c r="L350" s="29">
        <f t="shared" si="20"/>
        <v>19.95</v>
      </c>
      <c r="M350" s="30"/>
      <c r="N350" s="29"/>
    </row>
    <row r="351" s="1" customFormat="1" spans="1:14">
      <c r="A351" s="18">
        <v>346</v>
      </c>
      <c r="B351" s="19" t="s">
        <v>4790</v>
      </c>
      <c r="C351" s="19" t="s">
        <v>19</v>
      </c>
      <c r="D351" s="19" t="s">
        <v>4791</v>
      </c>
      <c r="E351" s="20" t="s">
        <v>4792</v>
      </c>
      <c r="F351" s="21"/>
      <c r="G351" s="19">
        <v>0.89</v>
      </c>
      <c r="H351" s="22"/>
      <c r="I351" s="27">
        <f t="shared" si="18"/>
        <v>0.89</v>
      </c>
      <c r="J351" s="28" t="s">
        <v>3780</v>
      </c>
      <c r="K351" s="29">
        <f t="shared" si="19"/>
        <v>2.67</v>
      </c>
      <c r="L351" s="29">
        <f t="shared" si="20"/>
        <v>13.35</v>
      </c>
      <c r="M351" s="30"/>
      <c r="N351" s="29"/>
    </row>
    <row r="352" s="1" customFormat="1" spans="1:14">
      <c r="A352" s="18">
        <v>347</v>
      </c>
      <c r="B352" s="19" t="s">
        <v>4793</v>
      </c>
      <c r="C352" s="19" t="s">
        <v>19</v>
      </c>
      <c r="D352" s="19" t="s">
        <v>4794</v>
      </c>
      <c r="E352" s="20" t="s">
        <v>4795</v>
      </c>
      <c r="F352" s="21"/>
      <c r="G352" s="19">
        <v>2.68</v>
      </c>
      <c r="H352" s="22"/>
      <c r="I352" s="27">
        <f t="shared" si="18"/>
        <v>2.68</v>
      </c>
      <c r="J352" s="28" t="s">
        <v>3780</v>
      </c>
      <c r="K352" s="29">
        <f t="shared" si="19"/>
        <v>8.04</v>
      </c>
      <c r="L352" s="29">
        <f t="shared" si="20"/>
        <v>40.2</v>
      </c>
      <c r="M352" s="30"/>
      <c r="N352" s="29"/>
    </row>
    <row r="353" s="1" customFormat="1" spans="1:14">
      <c r="A353" s="18">
        <v>348</v>
      </c>
      <c r="B353" s="19" t="s">
        <v>4796</v>
      </c>
      <c r="C353" s="19" t="s">
        <v>19</v>
      </c>
      <c r="D353" s="19" t="s">
        <v>4797</v>
      </c>
      <c r="E353" s="20" t="s">
        <v>4798</v>
      </c>
      <c r="F353" s="21"/>
      <c r="G353" s="19">
        <v>1.78</v>
      </c>
      <c r="H353" s="22"/>
      <c r="I353" s="27">
        <f t="shared" si="18"/>
        <v>1.78</v>
      </c>
      <c r="J353" s="28" t="s">
        <v>3780</v>
      </c>
      <c r="K353" s="29">
        <f t="shared" si="19"/>
        <v>5.34</v>
      </c>
      <c r="L353" s="29">
        <f t="shared" si="20"/>
        <v>26.7</v>
      </c>
      <c r="M353" s="30"/>
      <c r="N353" s="29"/>
    </row>
    <row r="354" s="1" customFormat="1" spans="1:14">
      <c r="A354" s="18">
        <v>349</v>
      </c>
      <c r="B354" s="19" t="s">
        <v>4799</v>
      </c>
      <c r="C354" s="19" t="s">
        <v>19</v>
      </c>
      <c r="D354" s="19" t="s">
        <v>4800</v>
      </c>
      <c r="E354" s="20" t="s">
        <v>4801</v>
      </c>
      <c r="F354" s="21"/>
      <c r="G354" s="19">
        <v>1.78</v>
      </c>
      <c r="H354" s="22"/>
      <c r="I354" s="27">
        <f t="shared" si="18"/>
        <v>1.78</v>
      </c>
      <c r="J354" s="28" t="s">
        <v>3780</v>
      </c>
      <c r="K354" s="29">
        <f t="shared" si="19"/>
        <v>5.34</v>
      </c>
      <c r="L354" s="29">
        <f t="shared" si="20"/>
        <v>26.7</v>
      </c>
      <c r="M354" s="30"/>
      <c r="N354" s="29"/>
    </row>
    <row r="355" s="1" customFormat="1" spans="1:14">
      <c r="A355" s="18">
        <v>350</v>
      </c>
      <c r="B355" s="19" t="s">
        <v>4802</v>
      </c>
      <c r="C355" s="19" t="s">
        <v>19</v>
      </c>
      <c r="D355" s="19" t="s">
        <v>4803</v>
      </c>
      <c r="E355" s="20" t="s">
        <v>4804</v>
      </c>
      <c r="F355" s="21"/>
      <c r="G355" s="19">
        <v>2.23</v>
      </c>
      <c r="H355" s="22"/>
      <c r="I355" s="27">
        <f t="shared" si="18"/>
        <v>2.23</v>
      </c>
      <c r="J355" s="28" t="s">
        <v>3780</v>
      </c>
      <c r="K355" s="29">
        <f t="shared" si="19"/>
        <v>6.69</v>
      </c>
      <c r="L355" s="29">
        <f t="shared" si="20"/>
        <v>33.45</v>
      </c>
      <c r="M355" s="30"/>
      <c r="N355" s="29"/>
    </row>
    <row r="356" s="1" customFormat="1" spans="1:14">
      <c r="A356" s="18">
        <v>351</v>
      </c>
      <c r="B356" s="19" t="s">
        <v>4805</v>
      </c>
      <c r="C356" s="19" t="s">
        <v>19</v>
      </c>
      <c r="D356" s="19" t="s">
        <v>4806</v>
      </c>
      <c r="E356" s="20" t="s">
        <v>4807</v>
      </c>
      <c r="F356" s="21"/>
      <c r="G356" s="19">
        <v>1.11</v>
      </c>
      <c r="H356" s="22"/>
      <c r="I356" s="27">
        <f t="shared" si="18"/>
        <v>1.11</v>
      </c>
      <c r="J356" s="28" t="s">
        <v>3780</v>
      </c>
      <c r="K356" s="29">
        <f t="shared" si="19"/>
        <v>3.33</v>
      </c>
      <c r="L356" s="29">
        <f t="shared" si="20"/>
        <v>16.65</v>
      </c>
      <c r="M356" s="30"/>
      <c r="N356" s="29"/>
    </row>
    <row r="357" s="1" customFormat="1" spans="1:14">
      <c r="A357" s="18">
        <v>352</v>
      </c>
      <c r="B357" s="19" t="s">
        <v>3807</v>
      </c>
      <c r="C357" s="19" t="s">
        <v>19</v>
      </c>
      <c r="D357" s="19" t="s">
        <v>4808</v>
      </c>
      <c r="E357" s="20" t="s">
        <v>4809</v>
      </c>
      <c r="F357" s="21"/>
      <c r="G357" s="19">
        <v>1.11</v>
      </c>
      <c r="H357" s="22"/>
      <c r="I357" s="27">
        <f t="shared" si="18"/>
        <v>1.11</v>
      </c>
      <c r="J357" s="28" t="s">
        <v>3780</v>
      </c>
      <c r="K357" s="29">
        <f t="shared" si="19"/>
        <v>3.33</v>
      </c>
      <c r="L357" s="29">
        <f t="shared" si="20"/>
        <v>16.65</v>
      </c>
      <c r="M357" s="30"/>
      <c r="N357" s="29"/>
    </row>
    <row r="358" s="1" customFormat="1" spans="1:14">
      <c r="A358" s="18">
        <v>353</v>
      </c>
      <c r="B358" s="19" t="s">
        <v>4810</v>
      </c>
      <c r="C358" s="19" t="s">
        <v>19</v>
      </c>
      <c r="D358" s="19" t="s">
        <v>4811</v>
      </c>
      <c r="E358" s="20" t="s">
        <v>4812</v>
      </c>
      <c r="F358" s="21"/>
      <c r="G358" s="19">
        <v>1.33</v>
      </c>
      <c r="H358" s="22"/>
      <c r="I358" s="27">
        <f t="shared" si="18"/>
        <v>1.33</v>
      </c>
      <c r="J358" s="28" t="s">
        <v>3780</v>
      </c>
      <c r="K358" s="29">
        <f t="shared" si="19"/>
        <v>3.99</v>
      </c>
      <c r="L358" s="29">
        <f t="shared" si="20"/>
        <v>19.95</v>
      </c>
      <c r="M358" s="30"/>
      <c r="N358" s="29"/>
    </row>
    <row r="359" s="1" customFormat="1" spans="1:14">
      <c r="A359" s="18">
        <v>354</v>
      </c>
      <c r="B359" s="19" t="s">
        <v>4813</v>
      </c>
      <c r="C359" s="19" t="s">
        <v>19</v>
      </c>
      <c r="D359" s="19" t="s">
        <v>4814</v>
      </c>
      <c r="E359" s="20" t="s">
        <v>4815</v>
      </c>
      <c r="F359" s="21"/>
      <c r="G359" s="19">
        <v>1.33</v>
      </c>
      <c r="H359" s="22"/>
      <c r="I359" s="27">
        <f t="shared" si="18"/>
        <v>1.33</v>
      </c>
      <c r="J359" s="28" t="s">
        <v>3780</v>
      </c>
      <c r="K359" s="29">
        <f t="shared" si="19"/>
        <v>3.99</v>
      </c>
      <c r="L359" s="29">
        <f t="shared" si="20"/>
        <v>19.95</v>
      </c>
      <c r="M359" s="30"/>
      <c r="N359" s="29"/>
    </row>
    <row r="360" s="1" customFormat="1" spans="1:14">
      <c r="A360" s="18">
        <v>355</v>
      </c>
      <c r="B360" s="19" t="s">
        <v>4044</v>
      </c>
      <c r="C360" s="19" t="s">
        <v>19</v>
      </c>
      <c r="D360" s="19" t="s">
        <v>4816</v>
      </c>
      <c r="E360" s="20" t="s">
        <v>4817</v>
      </c>
      <c r="F360" s="21"/>
      <c r="G360" s="19">
        <v>0.89</v>
      </c>
      <c r="H360" s="22"/>
      <c r="I360" s="27">
        <f t="shared" si="18"/>
        <v>0.89</v>
      </c>
      <c r="J360" s="28" t="s">
        <v>3780</v>
      </c>
      <c r="K360" s="29">
        <f t="shared" si="19"/>
        <v>2.67</v>
      </c>
      <c r="L360" s="29">
        <f t="shared" si="20"/>
        <v>13.35</v>
      </c>
      <c r="M360" s="30"/>
      <c r="N360" s="29"/>
    </row>
    <row r="361" s="1" customFormat="1" spans="1:14">
      <c r="A361" s="18">
        <v>356</v>
      </c>
      <c r="B361" s="19" t="s">
        <v>4419</v>
      </c>
      <c r="C361" s="19" t="s">
        <v>19</v>
      </c>
      <c r="D361" s="19" t="s">
        <v>4818</v>
      </c>
      <c r="E361" s="20" t="s">
        <v>4819</v>
      </c>
      <c r="F361" s="21"/>
      <c r="G361" s="19">
        <v>0.3</v>
      </c>
      <c r="H361" s="22"/>
      <c r="I361" s="27">
        <f t="shared" si="18"/>
        <v>0.3</v>
      </c>
      <c r="J361" s="28" t="s">
        <v>3780</v>
      </c>
      <c r="K361" s="29">
        <f t="shared" si="19"/>
        <v>0.9</v>
      </c>
      <c r="L361" s="29">
        <f t="shared" si="20"/>
        <v>4.5</v>
      </c>
      <c r="M361" s="30"/>
      <c r="N361" s="29"/>
    </row>
    <row r="362" s="1" customFormat="1" spans="1:14">
      <c r="A362" s="18">
        <v>357</v>
      </c>
      <c r="B362" s="19" t="s">
        <v>4820</v>
      </c>
      <c r="C362" s="19" t="s">
        <v>19</v>
      </c>
      <c r="D362" s="19" t="s">
        <v>4821</v>
      </c>
      <c r="E362" s="20" t="s">
        <v>4822</v>
      </c>
      <c r="F362" s="21"/>
      <c r="G362" s="19">
        <v>1.32</v>
      </c>
      <c r="H362" s="22"/>
      <c r="I362" s="27">
        <f t="shared" si="18"/>
        <v>1.32</v>
      </c>
      <c r="J362" s="28" t="s">
        <v>3780</v>
      </c>
      <c r="K362" s="29">
        <f t="shared" si="19"/>
        <v>3.96</v>
      </c>
      <c r="L362" s="29">
        <f t="shared" si="20"/>
        <v>19.8</v>
      </c>
      <c r="M362" s="30"/>
      <c r="N362" s="29"/>
    </row>
    <row r="363" s="1" customFormat="1" spans="1:14">
      <c r="A363" s="18">
        <v>358</v>
      </c>
      <c r="B363" s="19" t="s">
        <v>4823</v>
      </c>
      <c r="C363" s="19" t="s">
        <v>19</v>
      </c>
      <c r="D363" s="19" t="s">
        <v>4824</v>
      </c>
      <c r="E363" s="20" t="s">
        <v>4825</v>
      </c>
      <c r="F363" s="21"/>
      <c r="G363" s="19">
        <v>0.88</v>
      </c>
      <c r="H363" s="22"/>
      <c r="I363" s="27">
        <f t="shared" si="18"/>
        <v>0.88</v>
      </c>
      <c r="J363" s="28" t="s">
        <v>3780</v>
      </c>
      <c r="K363" s="29">
        <f t="shared" si="19"/>
        <v>2.64</v>
      </c>
      <c r="L363" s="29">
        <f t="shared" si="20"/>
        <v>13.2</v>
      </c>
      <c r="M363" s="30"/>
      <c r="N363" s="29"/>
    </row>
    <row r="364" s="1" customFormat="1" spans="1:14">
      <c r="A364" s="18">
        <v>359</v>
      </c>
      <c r="B364" s="19" t="s">
        <v>4826</v>
      </c>
      <c r="C364" s="19" t="s">
        <v>19</v>
      </c>
      <c r="D364" s="19" t="s">
        <v>4827</v>
      </c>
      <c r="E364" s="20" t="s">
        <v>4828</v>
      </c>
      <c r="F364" s="21"/>
      <c r="G364" s="19">
        <v>0.88</v>
      </c>
      <c r="H364" s="22"/>
      <c r="I364" s="27">
        <f t="shared" si="18"/>
        <v>0.88</v>
      </c>
      <c r="J364" s="28" t="s">
        <v>3780</v>
      </c>
      <c r="K364" s="29">
        <f t="shared" si="19"/>
        <v>2.64</v>
      </c>
      <c r="L364" s="29">
        <f t="shared" si="20"/>
        <v>13.2</v>
      </c>
      <c r="M364" s="30"/>
      <c r="N364" s="29"/>
    </row>
    <row r="365" s="1" customFormat="1" spans="1:14">
      <c r="A365" s="18">
        <v>360</v>
      </c>
      <c r="B365" s="19" t="s">
        <v>4829</v>
      </c>
      <c r="C365" s="19" t="s">
        <v>19</v>
      </c>
      <c r="D365" s="19" t="s">
        <v>4830</v>
      </c>
      <c r="E365" s="20" t="s">
        <v>4831</v>
      </c>
      <c r="F365" s="52"/>
      <c r="G365" s="19">
        <v>2.45</v>
      </c>
      <c r="H365" s="22"/>
      <c r="I365" s="27">
        <f t="shared" si="18"/>
        <v>2.45</v>
      </c>
      <c r="J365" s="28" t="s">
        <v>3780</v>
      </c>
      <c r="K365" s="29">
        <f t="shared" si="19"/>
        <v>7.35</v>
      </c>
      <c r="L365" s="29">
        <f t="shared" si="20"/>
        <v>36.75</v>
      </c>
      <c r="M365" s="30"/>
      <c r="N365" s="29"/>
    </row>
    <row r="366" s="1" customFormat="1" spans="1:14">
      <c r="A366" s="18">
        <v>361</v>
      </c>
      <c r="B366" s="19" t="s">
        <v>4832</v>
      </c>
      <c r="C366" s="19" t="s">
        <v>19</v>
      </c>
      <c r="D366" s="19" t="s">
        <v>4833</v>
      </c>
      <c r="E366" s="20" t="s">
        <v>339</v>
      </c>
      <c r="F366" s="21"/>
      <c r="G366" s="19">
        <v>1.11</v>
      </c>
      <c r="H366" s="22"/>
      <c r="I366" s="27">
        <f t="shared" si="18"/>
        <v>1.11</v>
      </c>
      <c r="J366" s="28" t="s">
        <v>3780</v>
      </c>
      <c r="K366" s="29">
        <f t="shared" si="19"/>
        <v>3.33</v>
      </c>
      <c r="L366" s="29">
        <f t="shared" si="20"/>
        <v>16.65</v>
      </c>
      <c r="M366" s="30"/>
      <c r="N366" s="29"/>
    </row>
    <row r="367" s="1" customFormat="1" spans="1:14">
      <c r="A367" s="18">
        <v>362</v>
      </c>
      <c r="B367" s="19" t="s">
        <v>4834</v>
      </c>
      <c r="C367" s="19" t="s">
        <v>19</v>
      </c>
      <c r="D367" s="19" t="s">
        <v>4835</v>
      </c>
      <c r="E367" s="20" t="s">
        <v>4836</v>
      </c>
      <c r="F367" s="21"/>
      <c r="G367" s="19">
        <v>4.74</v>
      </c>
      <c r="H367" s="22"/>
      <c r="I367" s="27">
        <f t="shared" si="18"/>
        <v>4.74</v>
      </c>
      <c r="J367" s="28" t="s">
        <v>3780</v>
      </c>
      <c r="K367" s="29">
        <f t="shared" si="19"/>
        <v>14.22</v>
      </c>
      <c r="L367" s="29">
        <f t="shared" si="20"/>
        <v>71.1</v>
      </c>
      <c r="M367" s="30"/>
      <c r="N367" s="29"/>
    </row>
    <row r="368" s="1" customFormat="1" spans="1:14">
      <c r="A368" s="18">
        <v>363</v>
      </c>
      <c r="B368" s="19" t="s">
        <v>4837</v>
      </c>
      <c r="C368" s="19" t="s">
        <v>19</v>
      </c>
      <c r="D368" s="19" t="s">
        <v>4838</v>
      </c>
      <c r="E368" s="20" t="s">
        <v>4839</v>
      </c>
      <c r="F368" s="21"/>
      <c r="G368" s="19">
        <v>3.69</v>
      </c>
      <c r="H368" s="22"/>
      <c r="I368" s="27">
        <f t="shared" si="18"/>
        <v>3.69</v>
      </c>
      <c r="J368" s="28" t="s">
        <v>3780</v>
      </c>
      <c r="K368" s="29">
        <f t="shared" si="19"/>
        <v>11.07</v>
      </c>
      <c r="L368" s="29">
        <f t="shared" si="20"/>
        <v>55.35</v>
      </c>
      <c r="M368" s="30"/>
      <c r="N368" s="29"/>
    </row>
    <row r="369" s="1" customFormat="1" spans="1:14">
      <c r="A369" s="18">
        <v>364</v>
      </c>
      <c r="B369" s="19" t="s">
        <v>4840</v>
      </c>
      <c r="C369" s="19" t="s">
        <v>19</v>
      </c>
      <c r="D369" s="19" t="s">
        <v>4841</v>
      </c>
      <c r="E369" s="20" t="s">
        <v>4842</v>
      </c>
      <c r="F369" s="21"/>
      <c r="G369" s="19">
        <v>3.77</v>
      </c>
      <c r="H369" s="22"/>
      <c r="I369" s="27">
        <f t="shared" si="18"/>
        <v>3.77</v>
      </c>
      <c r="J369" s="28" t="s">
        <v>3780</v>
      </c>
      <c r="K369" s="29">
        <f t="shared" si="19"/>
        <v>11.31</v>
      </c>
      <c r="L369" s="29">
        <f t="shared" si="20"/>
        <v>56.55</v>
      </c>
      <c r="M369" s="30"/>
      <c r="N369" s="29"/>
    </row>
    <row r="370" s="1" customFormat="1" spans="1:14">
      <c r="A370" s="18">
        <v>365</v>
      </c>
      <c r="B370" s="19" t="s">
        <v>4843</v>
      </c>
      <c r="C370" s="19" t="s">
        <v>19</v>
      </c>
      <c r="D370" s="19" t="s">
        <v>4844</v>
      </c>
      <c r="E370" s="20" t="s">
        <v>4845</v>
      </c>
      <c r="F370" s="21"/>
      <c r="G370" s="19">
        <v>1.99</v>
      </c>
      <c r="H370" s="22"/>
      <c r="I370" s="27">
        <f t="shared" si="18"/>
        <v>1.99</v>
      </c>
      <c r="J370" s="28" t="s">
        <v>3780</v>
      </c>
      <c r="K370" s="29">
        <f t="shared" si="19"/>
        <v>5.97</v>
      </c>
      <c r="L370" s="29">
        <f t="shared" si="20"/>
        <v>29.85</v>
      </c>
      <c r="M370" s="30"/>
      <c r="N370" s="29"/>
    </row>
    <row r="371" s="1" customFormat="1" spans="1:14">
      <c r="A371" s="18">
        <v>366</v>
      </c>
      <c r="B371" s="19" t="s">
        <v>4846</v>
      </c>
      <c r="C371" s="19" t="s">
        <v>19</v>
      </c>
      <c r="D371" s="19" t="s">
        <v>4847</v>
      </c>
      <c r="E371" s="20" t="s">
        <v>4848</v>
      </c>
      <c r="F371" s="21"/>
      <c r="G371" s="19">
        <v>1.79</v>
      </c>
      <c r="H371" s="22"/>
      <c r="I371" s="27">
        <f t="shared" si="18"/>
        <v>1.79</v>
      </c>
      <c r="J371" s="28" t="s">
        <v>3780</v>
      </c>
      <c r="K371" s="29">
        <f t="shared" si="19"/>
        <v>5.37</v>
      </c>
      <c r="L371" s="29">
        <f t="shared" si="20"/>
        <v>26.85</v>
      </c>
      <c r="M371" s="30"/>
      <c r="N371" s="29"/>
    </row>
    <row r="372" s="1" customFormat="1" spans="1:14">
      <c r="A372" s="18">
        <v>367</v>
      </c>
      <c r="B372" s="19" t="s">
        <v>4849</v>
      </c>
      <c r="C372" s="19" t="s">
        <v>19</v>
      </c>
      <c r="D372" s="19" t="s">
        <v>4850</v>
      </c>
      <c r="E372" s="20" t="s">
        <v>4851</v>
      </c>
      <c r="F372" s="21"/>
      <c r="G372" s="19">
        <v>1.18</v>
      </c>
      <c r="H372" s="22"/>
      <c r="I372" s="27">
        <f t="shared" si="18"/>
        <v>1.18</v>
      </c>
      <c r="J372" s="28" t="s">
        <v>3780</v>
      </c>
      <c r="K372" s="29">
        <f t="shared" si="19"/>
        <v>3.54</v>
      </c>
      <c r="L372" s="29">
        <f t="shared" si="20"/>
        <v>17.7</v>
      </c>
      <c r="M372" s="30"/>
      <c r="N372" s="29"/>
    </row>
    <row r="373" s="1" customFormat="1" spans="1:14">
      <c r="A373" s="18">
        <v>368</v>
      </c>
      <c r="B373" s="19" t="s">
        <v>4852</v>
      </c>
      <c r="C373" s="19" t="s">
        <v>19</v>
      </c>
      <c r="D373" s="19" t="s">
        <v>4853</v>
      </c>
      <c r="E373" s="20" t="s">
        <v>4854</v>
      </c>
      <c r="F373" s="21"/>
      <c r="G373" s="19">
        <v>1.18</v>
      </c>
      <c r="H373" s="22"/>
      <c r="I373" s="27">
        <f t="shared" si="18"/>
        <v>1.18</v>
      </c>
      <c r="J373" s="28" t="s">
        <v>3780</v>
      </c>
      <c r="K373" s="29">
        <f t="shared" si="19"/>
        <v>3.54</v>
      </c>
      <c r="L373" s="29">
        <f t="shared" si="20"/>
        <v>17.7</v>
      </c>
      <c r="M373" s="30"/>
      <c r="N373" s="29"/>
    </row>
    <row r="374" s="1" customFormat="1" spans="1:14">
      <c r="A374" s="18">
        <v>369</v>
      </c>
      <c r="B374" s="19" t="s">
        <v>4855</v>
      </c>
      <c r="C374" s="19" t="s">
        <v>19</v>
      </c>
      <c r="D374" s="19" t="s">
        <v>4856</v>
      </c>
      <c r="E374" s="20" t="s">
        <v>4857</v>
      </c>
      <c r="F374" s="21"/>
      <c r="G374" s="19">
        <v>2.37</v>
      </c>
      <c r="H374" s="22"/>
      <c r="I374" s="27">
        <f t="shared" si="18"/>
        <v>2.37</v>
      </c>
      <c r="J374" s="28" t="s">
        <v>3780</v>
      </c>
      <c r="K374" s="29">
        <f t="shared" si="19"/>
        <v>7.11</v>
      </c>
      <c r="L374" s="29">
        <f t="shared" si="20"/>
        <v>35.55</v>
      </c>
      <c r="M374" s="30"/>
      <c r="N374" s="29"/>
    </row>
    <row r="375" s="1" customFormat="1" spans="1:14">
      <c r="A375" s="18">
        <v>370</v>
      </c>
      <c r="B375" s="19" t="s">
        <v>4858</v>
      </c>
      <c r="C375" s="19" t="s">
        <v>19</v>
      </c>
      <c r="D375" s="19" t="s">
        <v>4859</v>
      </c>
      <c r="E375" s="20" t="s">
        <v>4860</v>
      </c>
      <c r="F375" s="21"/>
      <c r="G375" s="19">
        <v>1.77</v>
      </c>
      <c r="H375" s="22"/>
      <c r="I375" s="27">
        <f t="shared" si="18"/>
        <v>1.77</v>
      </c>
      <c r="J375" s="28" t="s">
        <v>3780</v>
      </c>
      <c r="K375" s="29">
        <f t="shared" si="19"/>
        <v>5.31</v>
      </c>
      <c r="L375" s="29">
        <f t="shared" si="20"/>
        <v>26.55</v>
      </c>
      <c r="M375" s="30"/>
      <c r="N375" s="29"/>
    </row>
    <row r="376" s="1" customFormat="1" spans="1:14">
      <c r="A376" s="18">
        <v>371</v>
      </c>
      <c r="B376" s="19" t="s">
        <v>4861</v>
      </c>
      <c r="C376" s="19" t="s">
        <v>19</v>
      </c>
      <c r="D376" s="19" t="s">
        <v>4862</v>
      </c>
      <c r="E376" s="20" t="s">
        <v>4863</v>
      </c>
      <c r="F376" s="21"/>
      <c r="G376" s="19">
        <v>0.44</v>
      </c>
      <c r="H376" s="22"/>
      <c r="I376" s="27">
        <f t="shared" si="18"/>
        <v>0.44</v>
      </c>
      <c r="J376" s="28" t="s">
        <v>3780</v>
      </c>
      <c r="K376" s="29">
        <f t="shared" si="19"/>
        <v>1.32</v>
      </c>
      <c r="L376" s="29">
        <f t="shared" si="20"/>
        <v>6.6</v>
      </c>
      <c r="M376" s="30"/>
      <c r="N376" s="29"/>
    </row>
    <row r="377" s="1" customFormat="1" spans="1:14">
      <c r="A377" s="18">
        <v>372</v>
      </c>
      <c r="B377" s="19" t="s">
        <v>4864</v>
      </c>
      <c r="C377" s="19" t="s">
        <v>19</v>
      </c>
      <c r="D377" s="19" t="s">
        <v>4865</v>
      </c>
      <c r="E377" s="20" t="s">
        <v>4866</v>
      </c>
      <c r="F377" s="21"/>
      <c r="G377" s="19">
        <v>2.23</v>
      </c>
      <c r="H377" s="22"/>
      <c r="I377" s="27">
        <f t="shared" si="18"/>
        <v>2.23</v>
      </c>
      <c r="J377" s="28" t="s">
        <v>3780</v>
      </c>
      <c r="K377" s="29">
        <f t="shared" si="19"/>
        <v>6.69</v>
      </c>
      <c r="L377" s="29">
        <f t="shared" si="20"/>
        <v>33.45</v>
      </c>
      <c r="M377" s="30"/>
      <c r="N377" s="29"/>
    </row>
    <row r="378" s="1" customFormat="1" spans="1:14">
      <c r="A378" s="18">
        <v>373</v>
      </c>
      <c r="B378" s="19" t="s">
        <v>4867</v>
      </c>
      <c r="C378" s="19" t="s">
        <v>19</v>
      </c>
      <c r="D378" s="19" t="s">
        <v>4868</v>
      </c>
      <c r="E378" s="20" t="s">
        <v>4869</v>
      </c>
      <c r="F378" s="21"/>
      <c r="G378" s="19">
        <v>1.1</v>
      </c>
      <c r="H378" s="22"/>
      <c r="I378" s="27">
        <f t="shared" si="18"/>
        <v>1.1</v>
      </c>
      <c r="J378" s="28" t="s">
        <v>3780</v>
      </c>
      <c r="K378" s="29">
        <f t="shared" si="19"/>
        <v>3.3</v>
      </c>
      <c r="L378" s="29">
        <f t="shared" si="20"/>
        <v>16.5</v>
      </c>
      <c r="M378" s="30"/>
      <c r="N378" s="22"/>
    </row>
    <row r="379" s="1" customFormat="1" spans="1:14">
      <c r="A379" s="18">
        <v>374</v>
      </c>
      <c r="B379" s="19" t="s">
        <v>4870</v>
      </c>
      <c r="C379" s="19" t="s">
        <v>19</v>
      </c>
      <c r="D379" s="19" t="s">
        <v>4871</v>
      </c>
      <c r="E379" s="20" t="s">
        <v>4872</v>
      </c>
      <c r="F379" s="21"/>
      <c r="G379" s="19">
        <v>0.88</v>
      </c>
      <c r="H379" s="22"/>
      <c r="I379" s="27">
        <f t="shared" si="18"/>
        <v>0.88</v>
      </c>
      <c r="J379" s="28" t="s">
        <v>3780</v>
      </c>
      <c r="K379" s="29">
        <f t="shared" si="19"/>
        <v>2.64</v>
      </c>
      <c r="L379" s="29">
        <f t="shared" si="20"/>
        <v>13.2</v>
      </c>
      <c r="M379" s="30"/>
      <c r="N379" s="22"/>
    </row>
    <row r="380" s="1" customFormat="1" spans="1:14">
      <c r="A380" s="18">
        <v>375</v>
      </c>
      <c r="B380" s="19" t="s">
        <v>4873</v>
      </c>
      <c r="C380" s="19" t="s">
        <v>19</v>
      </c>
      <c r="D380" s="19" t="s">
        <v>4874</v>
      </c>
      <c r="E380" s="20" t="s">
        <v>4875</v>
      </c>
      <c r="F380" s="52"/>
      <c r="G380" s="19">
        <v>3.33</v>
      </c>
      <c r="H380" s="22"/>
      <c r="I380" s="27">
        <f t="shared" si="18"/>
        <v>3.33</v>
      </c>
      <c r="J380" s="28" t="s">
        <v>3780</v>
      </c>
      <c r="K380" s="29">
        <f t="shared" si="19"/>
        <v>9.99</v>
      </c>
      <c r="L380" s="29">
        <f t="shared" si="20"/>
        <v>49.95</v>
      </c>
      <c r="M380" s="30"/>
      <c r="N380" s="22"/>
    </row>
    <row r="381" s="1" customFormat="1" spans="1:14">
      <c r="A381" s="18">
        <v>376</v>
      </c>
      <c r="B381" s="19" t="s">
        <v>4876</v>
      </c>
      <c r="C381" s="19" t="s">
        <v>19</v>
      </c>
      <c r="D381" s="19" t="s">
        <v>4877</v>
      </c>
      <c r="E381" s="20" t="s">
        <v>4878</v>
      </c>
      <c r="F381" s="21"/>
      <c r="G381" s="19">
        <v>1</v>
      </c>
      <c r="H381" s="22"/>
      <c r="I381" s="27">
        <f t="shared" si="18"/>
        <v>1</v>
      </c>
      <c r="J381" s="28" t="s">
        <v>3780</v>
      </c>
      <c r="K381" s="29">
        <f t="shared" si="19"/>
        <v>3</v>
      </c>
      <c r="L381" s="29">
        <f t="shared" si="20"/>
        <v>15</v>
      </c>
      <c r="M381" s="30"/>
      <c r="N381" s="22"/>
    </row>
    <row r="382" s="1" customFormat="1" spans="1:14">
      <c r="A382" s="18">
        <v>377</v>
      </c>
      <c r="B382" s="19" t="s">
        <v>4879</v>
      </c>
      <c r="C382" s="19" t="s">
        <v>19</v>
      </c>
      <c r="D382" s="19" t="s">
        <v>4880</v>
      </c>
      <c r="E382" s="20" t="s">
        <v>4881</v>
      </c>
      <c r="F382" s="21"/>
      <c r="G382" s="19">
        <v>1</v>
      </c>
      <c r="H382" s="22"/>
      <c r="I382" s="27">
        <f t="shared" si="18"/>
        <v>1</v>
      </c>
      <c r="J382" s="28" t="s">
        <v>3780</v>
      </c>
      <c r="K382" s="29">
        <f t="shared" si="19"/>
        <v>3</v>
      </c>
      <c r="L382" s="29">
        <f t="shared" si="20"/>
        <v>15</v>
      </c>
      <c r="M382" s="30"/>
      <c r="N382" s="22"/>
    </row>
    <row r="383" s="1" customFormat="1" spans="1:14">
      <c r="A383" s="18">
        <v>378</v>
      </c>
      <c r="B383" s="19" t="s">
        <v>4882</v>
      </c>
      <c r="C383" s="19" t="s">
        <v>19</v>
      </c>
      <c r="D383" s="19" t="s">
        <v>4883</v>
      </c>
      <c r="E383" s="20" t="s">
        <v>4884</v>
      </c>
      <c r="F383" s="21"/>
      <c r="G383" s="19">
        <v>0.44</v>
      </c>
      <c r="H383" s="22"/>
      <c r="I383" s="27">
        <f t="shared" si="18"/>
        <v>0.44</v>
      </c>
      <c r="J383" s="28" t="s">
        <v>3780</v>
      </c>
      <c r="K383" s="29">
        <f t="shared" si="19"/>
        <v>1.32</v>
      </c>
      <c r="L383" s="29">
        <f t="shared" si="20"/>
        <v>6.6</v>
      </c>
      <c r="M383" s="30"/>
      <c r="N383" s="22"/>
    </row>
    <row r="384" s="1" customFormat="1" spans="1:14">
      <c r="A384" s="18">
        <v>379</v>
      </c>
      <c r="B384" s="19" t="s">
        <v>4885</v>
      </c>
      <c r="C384" s="19" t="s">
        <v>19</v>
      </c>
      <c r="D384" s="19" t="s">
        <v>4886</v>
      </c>
      <c r="E384" s="20" t="s">
        <v>4887</v>
      </c>
      <c r="F384" s="21"/>
      <c r="G384" s="19">
        <v>0.88</v>
      </c>
      <c r="H384" s="22"/>
      <c r="I384" s="27">
        <f t="shared" si="18"/>
        <v>0.88</v>
      </c>
      <c r="J384" s="28" t="s">
        <v>3780</v>
      </c>
      <c r="K384" s="29">
        <f t="shared" si="19"/>
        <v>2.64</v>
      </c>
      <c r="L384" s="29">
        <f t="shared" si="20"/>
        <v>13.2</v>
      </c>
      <c r="M384" s="30"/>
      <c r="N384" s="22"/>
    </row>
    <row r="385" s="1" customFormat="1" spans="1:14">
      <c r="A385" s="18">
        <v>380</v>
      </c>
      <c r="B385" s="19" t="s">
        <v>4888</v>
      </c>
      <c r="C385" s="19" t="s">
        <v>19</v>
      </c>
      <c r="D385" s="19" t="s">
        <v>4889</v>
      </c>
      <c r="E385" s="20" t="s">
        <v>4890</v>
      </c>
      <c r="F385" s="21"/>
      <c r="G385" s="19">
        <v>0.88</v>
      </c>
      <c r="H385" s="22"/>
      <c r="I385" s="27">
        <f t="shared" si="18"/>
        <v>0.88</v>
      </c>
      <c r="J385" s="28" t="s">
        <v>3780</v>
      </c>
      <c r="K385" s="29">
        <f t="shared" si="19"/>
        <v>2.64</v>
      </c>
      <c r="L385" s="29">
        <f t="shared" si="20"/>
        <v>13.2</v>
      </c>
      <c r="M385" s="30"/>
      <c r="N385" s="22"/>
    </row>
    <row r="386" s="1" customFormat="1" spans="1:14">
      <c r="A386" s="18">
        <v>381</v>
      </c>
      <c r="B386" s="19" t="s">
        <v>4891</v>
      </c>
      <c r="C386" s="19" t="s">
        <v>19</v>
      </c>
      <c r="D386" s="19" t="s">
        <v>4892</v>
      </c>
      <c r="E386" s="20" t="s">
        <v>4893</v>
      </c>
      <c r="F386" s="21"/>
      <c r="G386" s="19">
        <v>0.88</v>
      </c>
      <c r="H386" s="22"/>
      <c r="I386" s="27">
        <f t="shared" si="18"/>
        <v>0.88</v>
      </c>
      <c r="J386" s="28" t="s">
        <v>3780</v>
      </c>
      <c r="K386" s="29">
        <f t="shared" si="19"/>
        <v>2.64</v>
      </c>
      <c r="L386" s="29">
        <f t="shared" si="20"/>
        <v>13.2</v>
      </c>
      <c r="M386" s="30"/>
      <c r="N386" s="22"/>
    </row>
    <row r="387" s="2" customFormat="1" spans="1:14">
      <c r="A387" s="18">
        <v>382</v>
      </c>
      <c r="B387" s="19" t="s">
        <v>4894</v>
      </c>
      <c r="C387" s="19" t="s">
        <v>19</v>
      </c>
      <c r="D387" s="19" t="s">
        <v>4895</v>
      </c>
      <c r="E387" s="20" t="s">
        <v>4896</v>
      </c>
      <c r="F387" s="21"/>
      <c r="G387" s="19">
        <v>1.14</v>
      </c>
      <c r="H387" s="22"/>
      <c r="I387" s="27">
        <f t="shared" si="18"/>
        <v>1.14</v>
      </c>
      <c r="J387" s="28" t="s">
        <v>3780</v>
      </c>
      <c r="K387" s="29">
        <f t="shared" si="19"/>
        <v>3.42</v>
      </c>
      <c r="L387" s="29">
        <f t="shared" si="20"/>
        <v>17.1</v>
      </c>
      <c r="M387" s="30"/>
      <c r="N387" s="31"/>
    </row>
    <row r="388" s="1" customFormat="1" spans="1:14">
      <c r="A388" s="18">
        <v>383</v>
      </c>
      <c r="B388" s="19" t="s">
        <v>4237</v>
      </c>
      <c r="C388" s="19" t="s">
        <v>19</v>
      </c>
      <c r="D388" s="19" t="s">
        <v>4897</v>
      </c>
      <c r="E388" s="20" t="s">
        <v>4898</v>
      </c>
      <c r="F388" s="21"/>
      <c r="G388" s="19">
        <v>1.14</v>
      </c>
      <c r="H388" s="22"/>
      <c r="I388" s="27">
        <f t="shared" si="18"/>
        <v>1.14</v>
      </c>
      <c r="J388" s="28" t="s">
        <v>3780</v>
      </c>
      <c r="K388" s="29">
        <f t="shared" si="19"/>
        <v>3.42</v>
      </c>
      <c r="L388" s="29">
        <f t="shared" si="20"/>
        <v>17.1</v>
      </c>
      <c r="M388" s="30"/>
      <c r="N388" s="22"/>
    </row>
    <row r="389" s="1" customFormat="1" spans="1:14">
      <c r="A389" s="18">
        <v>384</v>
      </c>
      <c r="B389" s="19" t="s">
        <v>3044</v>
      </c>
      <c r="C389" s="19" t="s">
        <v>19</v>
      </c>
      <c r="D389" s="19" t="s">
        <v>4899</v>
      </c>
      <c r="E389" s="20" t="s">
        <v>4900</v>
      </c>
      <c r="F389" s="21"/>
      <c r="G389" s="19">
        <v>1.24</v>
      </c>
      <c r="H389" s="22"/>
      <c r="I389" s="27">
        <f>G389</f>
        <v>1.24</v>
      </c>
      <c r="J389" s="28" t="s">
        <v>3780</v>
      </c>
      <c r="K389" s="29">
        <f>I389*3</f>
        <v>3.72</v>
      </c>
      <c r="L389" s="29">
        <f>I389*15</f>
        <v>18.6</v>
      </c>
      <c r="M389" s="30"/>
      <c r="N389" s="22"/>
    </row>
    <row r="390" s="1" customFormat="1" spans="1:14">
      <c r="A390" s="18">
        <v>385</v>
      </c>
      <c r="B390" s="19" t="s">
        <v>4901</v>
      </c>
      <c r="C390" s="19" t="s">
        <v>19</v>
      </c>
      <c r="D390" s="19" t="s">
        <v>4902</v>
      </c>
      <c r="E390" s="20" t="s">
        <v>4903</v>
      </c>
      <c r="F390" s="21"/>
      <c r="G390" s="19">
        <v>3.11</v>
      </c>
      <c r="H390" s="22"/>
      <c r="I390" s="27">
        <f>G390</f>
        <v>3.11</v>
      </c>
      <c r="J390" s="28" t="s">
        <v>3780</v>
      </c>
      <c r="K390" s="29">
        <f>I390*3</f>
        <v>9.33</v>
      </c>
      <c r="L390" s="29">
        <f>I390*15</f>
        <v>46.65</v>
      </c>
      <c r="M390" s="30"/>
      <c r="N390" s="22"/>
    </row>
    <row r="391" s="1" customFormat="1" spans="1:14">
      <c r="A391" s="18">
        <v>386</v>
      </c>
      <c r="B391" s="19" t="s">
        <v>4904</v>
      </c>
      <c r="C391" s="19" t="s">
        <v>19</v>
      </c>
      <c r="D391" s="19" t="s">
        <v>4905</v>
      </c>
      <c r="E391" s="20" t="s">
        <v>4906</v>
      </c>
      <c r="F391" s="21"/>
      <c r="G391" s="19">
        <v>2.23</v>
      </c>
      <c r="H391" s="22"/>
      <c r="I391" s="27">
        <f t="shared" ref="I391:I454" si="21">G391</f>
        <v>2.23</v>
      </c>
      <c r="J391" s="28" t="s">
        <v>3780</v>
      </c>
      <c r="K391" s="29">
        <f t="shared" ref="K391:K454" si="22">I391*3</f>
        <v>6.69</v>
      </c>
      <c r="L391" s="29">
        <f t="shared" ref="L391:L454" si="23">I391*15</f>
        <v>33.45</v>
      </c>
      <c r="M391" s="30"/>
      <c r="N391" s="29"/>
    </row>
    <row r="392" s="1" customFormat="1" spans="1:14">
      <c r="A392" s="18">
        <v>387</v>
      </c>
      <c r="B392" s="19" t="s">
        <v>4149</v>
      </c>
      <c r="C392" s="19" t="s">
        <v>19</v>
      </c>
      <c r="D392" s="19" t="s">
        <v>4907</v>
      </c>
      <c r="E392" s="20" t="s">
        <v>4908</v>
      </c>
      <c r="F392" s="21"/>
      <c r="G392" s="19">
        <v>2.01</v>
      </c>
      <c r="H392" s="22"/>
      <c r="I392" s="27">
        <f t="shared" si="21"/>
        <v>2.01</v>
      </c>
      <c r="J392" s="28" t="s">
        <v>3780</v>
      </c>
      <c r="K392" s="29">
        <f t="shared" si="22"/>
        <v>6.03</v>
      </c>
      <c r="L392" s="29">
        <f t="shared" si="23"/>
        <v>30.15</v>
      </c>
      <c r="M392" s="30"/>
      <c r="N392" s="29"/>
    </row>
    <row r="393" s="1" customFormat="1" spans="1:14">
      <c r="A393" s="18">
        <v>388</v>
      </c>
      <c r="B393" s="19" t="s">
        <v>4398</v>
      </c>
      <c r="C393" s="19" t="s">
        <v>19</v>
      </c>
      <c r="D393" s="19" t="s">
        <v>4909</v>
      </c>
      <c r="E393" s="20" t="s">
        <v>4910</v>
      </c>
      <c r="F393" s="21"/>
      <c r="G393" s="19">
        <v>0.66</v>
      </c>
      <c r="H393" s="22"/>
      <c r="I393" s="27">
        <f t="shared" si="21"/>
        <v>0.66</v>
      </c>
      <c r="J393" s="28" t="s">
        <v>3780</v>
      </c>
      <c r="K393" s="29">
        <f t="shared" si="22"/>
        <v>1.98</v>
      </c>
      <c r="L393" s="29">
        <f t="shared" si="23"/>
        <v>9.9</v>
      </c>
      <c r="M393" s="30"/>
      <c r="N393" s="29"/>
    </row>
    <row r="394" s="1" customFormat="1" spans="1:14">
      <c r="A394" s="18">
        <v>389</v>
      </c>
      <c r="B394" s="19" t="s">
        <v>4911</v>
      </c>
      <c r="C394" s="19" t="s">
        <v>19</v>
      </c>
      <c r="D394" s="19" t="s">
        <v>4912</v>
      </c>
      <c r="E394" s="20" t="s">
        <v>4913</v>
      </c>
      <c r="F394" s="21"/>
      <c r="G394" s="19">
        <v>1.78</v>
      </c>
      <c r="H394" s="22"/>
      <c r="I394" s="27">
        <f t="shared" si="21"/>
        <v>1.78</v>
      </c>
      <c r="J394" s="28" t="s">
        <v>3780</v>
      </c>
      <c r="K394" s="29">
        <f t="shared" si="22"/>
        <v>5.34</v>
      </c>
      <c r="L394" s="29">
        <f t="shared" si="23"/>
        <v>26.7</v>
      </c>
      <c r="M394" s="30"/>
      <c r="N394" s="29"/>
    </row>
    <row r="395" s="1" customFormat="1" spans="1:14">
      <c r="A395" s="18">
        <v>390</v>
      </c>
      <c r="B395" s="19" t="s">
        <v>4914</v>
      </c>
      <c r="C395" s="19" t="s">
        <v>19</v>
      </c>
      <c r="D395" s="19" t="s">
        <v>4915</v>
      </c>
      <c r="E395" s="20" t="s">
        <v>4916</v>
      </c>
      <c r="F395" s="21"/>
      <c r="G395" s="19">
        <v>0.88</v>
      </c>
      <c r="H395" s="22"/>
      <c r="I395" s="27">
        <f t="shared" si="21"/>
        <v>0.88</v>
      </c>
      <c r="J395" s="28" t="s">
        <v>3780</v>
      </c>
      <c r="K395" s="29">
        <f t="shared" si="22"/>
        <v>2.64</v>
      </c>
      <c r="L395" s="29">
        <f t="shared" si="23"/>
        <v>13.2</v>
      </c>
      <c r="M395" s="30"/>
      <c r="N395" s="29"/>
    </row>
    <row r="396" s="1" customFormat="1" spans="1:14">
      <c r="A396" s="18">
        <v>391</v>
      </c>
      <c r="B396" s="19" t="s">
        <v>4917</v>
      </c>
      <c r="C396" s="19" t="s">
        <v>19</v>
      </c>
      <c r="D396" s="19" t="s">
        <v>4918</v>
      </c>
      <c r="E396" s="20" t="s">
        <v>1838</v>
      </c>
      <c r="F396" s="21"/>
      <c r="G396" s="19">
        <v>0.3</v>
      </c>
      <c r="H396" s="22"/>
      <c r="I396" s="27">
        <f t="shared" si="21"/>
        <v>0.3</v>
      </c>
      <c r="J396" s="28" t="s">
        <v>3780</v>
      </c>
      <c r="K396" s="29">
        <f t="shared" si="22"/>
        <v>0.9</v>
      </c>
      <c r="L396" s="29">
        <f t="shared" si="23"/>
        <v>4.5</v>
      </c>
      <c r="M396" s="30"/>
      <c r="N396" s="29"/>
    </row>
    <row r="397" s="1" customFormat="1" spans="1:14">
      <c r="A397" s="18">
        <v>392</v>
      </c>
      <c r="B397" s="19" t="s">
        <v>4919</v>
      </c>
      <c r="C397" s="19" t="s">
        <v>19</v>
      </c>
      <c r="D397" s="19" t="s">
        <v>4920</v>
      </c>
      <c r="E397" s="20" t="s">
        <v>909</v>
      </c>
      <c r="F397" s="21"/>
      <c r="G397" s="19">
        <v>1.33</v>
      </c>
      <c r="H397" s="22"/>
      <c r="I397" s="27">
        <f t="shared" si="21"/>
        <v>1.33</v>
      </c>
      <c r="J397" s="28" t="s">
        <v>3780</v>
      </c>
      <c r="K397" s="29">
        <f t="shared" si="22"/>
        <v>3.99</v>
      </c>
      <c r="L397" s="29">
        <f t="shared" si="23"/>
        <v>19.95</v>
      </c>
      <c r="M397" s="30"/>
      <c r="N397" s="29"/>
    </row>
    <row r="398" s="1" customFormat="1" spans="1:14">
      <c r="A398" s="18">
        <v>393</v>
      </c>
      <c r="B398" s="19" t="s">
        <v>4921</v>
      </c>
      <c r="C398" s="19" t="s">
        <v>19</v>
      </c>
      <c r="D398" s="19" t="s">
        <v>4922</v>
      </c>
      <c r="E398" s="20" t="s">
        <v>4923</v>
      </c>
      <c r="F398" s="21"/>
      <c r="G398" s="19">
        <v>0.89</v>
      </c>
      <c r="H398" s="22"/>
      <c r="I398" s="27">
        <f t="shared" si="21"/>
        <v>0.89</v>
      </c>
      <c r="J398" s="28" t="s">
        <v>3780</v>
      </c>
      <c r="K398" s="29">
        <f t="shared" si="22"/>
        <v>2.67</v>
      </c>
      <c r="L398" s="29">
        <f t="shared" si="23"/>
        <v>13.35</v>
      </c>
      <c r="M398" s="30"/>
      <c r="N398" s="29"/>
    </row>
    <row r="399" s="1" customFormat="1" spans="1:14">
      <c r="A399" s="18">
        <v>394</v>
      </c>
      <c r="B399" s="19" t="s">
        <v>4121</v>
      </c>
      <c r="C399" s="19" t="s">
        <v>19</v>
      </c>
      <c r="D399" s="19" t="s">
        <v>4924</v>
      </c>
      <c r="E399" s="20" t="s">
        <v>4925</v>
      </c>
      <c r="F399" s="52"/>
      <c r="G399" s="19">
        <v>0.84</v>
      </c>
      <c r="H399" s="22"/>
      <c r="I399" s="27">
        <f t="shared" si="21"/>
        <v>0.84</v>
      </c>
      <c r="J399" s="28" t="s">
        <v>3780</v>
      </c>
      <c r="K399" s="29">
        <f t="shared" si="22"/>
        <v>2.52</v>
      </c>
      <c r="L399" s="29">
        <f t="shared" si="23"/>
        <v>12.6</v>
      </c>
      <c r="M399" s="30"/>
      <c r="N399" s="29"/>
    </row>
    <row r="400" s="1" customFormat="1" spans="1:14">
      <c r="A400" s="18">
        <v>395</v>
      </c>
      <c r="B400" s="19" t="s">
        <v>4832</v>
      </c>
      <c r="C400" s="19" t="s">
        <v>19</v>
      </c>
      <c r="D400" s="19" t="s">
        <v>4926</v>
      </c>
      <c r="E400" s="20" t="s">
        <v>4927</v>
      </c>
      <c r="F400" s="21"/>
      <c r="G400" s="19">
        <v>0.84</v>
      </c>
      <c r="H400" s="22"/>
      <c r="I400" s="27">
        <f t="shared" si="21"/>
        <v>0.84</v>
      </c>
      <c r="J400" s="28" t="s">
        <v>3780</v>
      </c>
      <c r="K400" s="29">
        <f t="shared" si="22"/>
        <v>2.52</v>
      </c>
      <c r="L400" s="29">
        <f t="shared" si="23"/>
        <v>12.6</v>
      </c>
      <c r="M400" s="30"/>
      <c r="N400" s="29"/>
    </row>
    <row r="401" s="1" customFormat="1" spans="1:14">
      <c r="A401" s="18">
        <v>396</v>
      </c>
      <c r="B401" s="19" t="s">
        <v>4928</v>
      </c>
      <c r="C401" s="19" t="s">
        <v>19</v>
      </c>
      <c r="D401" s="19" t="s">
        <v>4929</v>
      </c>
      <c r="E401" s="20" t="s">
        <v>4930</v>
      </c>
      <c r="F401" s="21"/>
      <c r="G401" s="19">
        <v>0.84</v>
      </c>
      <c r="H401" s="22"/>
      <c r="I401" s="27">
        <f t="shared" si="21"/>
        <v>0.84</v>
      </c>
      <c r="J401" s="28" t="s">
        <v>3780</v>
      </c>
      <c r="K401" s="29">
        <f t="shared" si="22"/>
        <v>2.52</v>
      </c>
      <c r="L401" s="29">
        <f t="shared" si="23"/>
        <v>12.6</v>
      </c>
      <c r="M401" s="30"/>
      <c r="N401" s="29"/>
    </row>
    <row r="402" s="1" customFormat="1" spans="1:14">
      <c r="A402" s="18">
        <v>397</v>
      </c>
      <c r="B402" s="19" t="s">
        <v>4487</v>
      </c>
      <c r="C402" s="19" t="s">
        <v>19</v>
      </c>
      <c r="D402" s="19" t="s">
        <v>4931</v>
      </c>
      <c r="E402" s="20" t="s">
        <v>4932</v>
      </c>
      <c r="F402" s="21"/>
      <c r="G402" s="19">
        <v>2.52</v>
      </c>
      <c r="H402" s="22"/>
      <c r="I402" s="27">
        <f t="shared" si="21"/>
        <v>2.52</v>
      </c>
      <c r="J402" s="28" t="s">
        <v>3780</v>
      </c>
      <c r="K402" s="29">
        <f t="shared" si="22"/>
        <v>7.56</v>
      </c>
      <c r="L402" s="29">
        <f t="shared" si="23"/>
        <v>37.8</v>
      </c>
      <c r="M402" s="30"/>
      <c r="N402" s="29"/>
    </row>
    <row r="403" s="1" customFormat="1" spans="1:14">
      <c r="A403" s="18">
        <v>398</v>
      </c>
      <c r="B403" s="19" t="s">
        <v>4933</v>
      </c>
      <c r="C403" s="19" t="s">
        <v>19</v>
      </c>
      <c r="D403" s="19" t="s">
        <v>4934</v>
      </c>
      <c r="E403" s="20" t="s">
        <v>4935</v>
      </c>
      <c r="F403" s="21"/>
      <c r="G403" s="19">
        <v>0.44</v>
      </c>
      <c r="H403" s="22"/>
      <c r="I403" s="27">
        <f t="shared" si="21"/>
        <v>0.44</v>
      </c>
      <c r="J403" s="28" t="s">
        <v>3780</v>
      </c>
      <c r="K403" s="29">
        <f t="shared" si="22"/>
        <v>1.32</v>
      </c>
      <c r="L403" s="29">
        <f t="shared" si="23"/>
        <v>6.6</v>
      </c>
      <c r="M403" s="30"/>
      <c r="N403" s="29"/>
    </row>
    <row r="404" s="1" customFormat="1" spans="1:14">
      <c r="A404" s="18">
        <v>399</v>
      </c>
      <c r="B404" s="19" t="s">
        <v>4936</v>
      </c>
      <c r="C404" s="19" t="s">
        <v>19</v>
      </c>
      <c r="D404" s="19" t="s">
        <v>4937</v>
      </c>
      <c r="E404" s="20" t="s">
        <v>4938</v>
      </c>
      <c r="F404" s="21"/>
      <c r="G404" s="19">
        <v>1.33</v>
      </c>
      <c r="H404" s="22"/>
      <c r="I404" s="27">
        <f t="shared" si="21"/>
        <v>1.33</v>
      </c>
      <c r="J404" s="28" t="s">
        <v>3780</v>
      </c>
      <c r="K404" s="29">
        <f t="shared" si="22"/>
        <v>3.99</v>
      </c>
      <c r="L404" s="29">
        <f t="shared" si="23"/>
        <v>19.95</v>
      </c>
      <c r="M404" s="30"/>
      <c r="N404" s="29"/>
    </row>
    <row r="405" s="1" customFormat="1" spans="1:14">
      <c r="A405" s="18">
        <v>400</v>
      </c>
      <c r="B405" s="19" t="s">
        <v>4939</v>
      </c>
      <c r="C405" s="19" t="s">
        <v>19</v>
      </c>
      <c r="D405" s="19" t="s">
        <v>4940</v>
      </c>
      <c r="E405" s="20" t="s">
        <v>4941</v>
      </c>
      <c r="F405" s="21"/>
      <c r="G405" s="19">
        <v>0.89</v>
      </c>
      <c r="H405" s="22"/>
      <c r="I405" s="27">
        <f t="shared" si="21"/>
        <v>0.89</v>
      </c>
      <c r="J405" s="28" t="s">
        <v>3780</v>
      </c>
      <c r="K405" s="29">
        <f t="shared" si="22"/>
        <v>2.67</v>
      </c>
      <c r="L405" s="29">
        <f t="shared" si="23"/>
        <v>13.35</v>
      </c>
      <c r="M405" s="30"/>
      <c r="N405" s="29"/>
    </row>
    <row r="406" s="1" customFormat="1" spans="1:14">
      <c r="A406" s="18">
        <v>401</v>
      </c>
      <c r="B406" s="19" t="s">
        <v>4942</v>
      </c>
      <c r="C406" s="19" t="s">
        <v>19</v>
      </c>
      <c r="D406" s="19" t="s">
        <v>4943</v>
      </c>
      <c r="E406" s="20" t="s">
        <v>4944</v>
      </c>
      <c r="F406" s="21"/>
      <c r="G406" s="19">
        <v>0.44</v>
      </c>
      <c r="H406" s="22"/>
      <c r="I406" s="27">
        <f t="shared" si="21"/>
        <v>0.44</v>
      </c>
      <c r="J406" s="28" t="s">
        <v>3780</v>
      </c>
      <c r="K406" s="29">
        <f t="shared" si="22"/>
        <v>1.32</v>
      </c>
      <c r="L406" s="29">
        <f t="shared" si="23"/>
        <v>6.6</v>
      </c>
      <c r="M406" s="30"/>
      <c r="N406" s="29"/>
    </row>
    <row r="407" s="1" customFormat="1" spans="1:14">
      <c r="A407" s="18">
        <v>402</v>
      </c>
      <c r="B407" s="19" t="s">
        <v>4945</v>
      </c>
      <c r="C407" s="19" t="s">
        <v>19</v>
      </c>
      <c r="D407" s="19" t="s">
        <v>4946</v>
      </c>
      <c r="E407" s="20" t="s">
        <v>4947</v>
      </c>
      <c r="F407" s="21"/>
      <c r="G407" s="19">
        <v>5.35</v>
      </c>
      <c r="H407" s="22"/>
      <c r="I407" s="27">
        <f t="shared" si="21"/>
        <v>5.35</v>
      </c>
      <c r="J407" s="28" t="s">
        <v>3780</v>
      </c>
      <c r="K407" s="29">
        <f t="shared" si="22"/>
        <v>16.05</v>
      </c>
      <c r="L407" s="29">
        <f t="shared" si="23"/>
        <v>80.25</v>
      </c>
      <c r="M407" s="30"/>
      <c r="N407" s="29"/>
    </row>
    <row r="408" s="1" customFormat="1" spans="1:14">
      <c r="A408" s="18">
        <v>403</v>
      </c>
      <c r="B408" s="19" t="s">
        <v>4948</v>
      </c>
      <c r="C408" s="19" t="s">
        <v>19</v>
      </c>
      <c r="D408" s="19" t="s">
        <v>4949</v>
      </c>
      <c r="E408" s="20" t="s">
        <v>4950</v>
      </c>
      <c r="F408" s="21"/>
      <c r="G408" s="19">
        <v>3.57</v>
      </c>
      <c r="H408" s="22"/>
      <c r="I408" s="27">
        <f t="shared" si="21"/>
        <v>3.57</v>
      </c>
      <c r="J408" s="28" t="s">
        <v>3780</v>
      </c>
      <c r="K408" s="29">
        <f t="shared" si="22"/>
        <v>10.71</v>
      </c>
      <c r="L408" s="29">
        <f t="shared" si="23"/>
        <v>53.55</v>
      </c>
      <c r="M408" s="30"/>
      <c r="N408" s="29"/>
    </row>
    <row r="409" s="1" customFormat="1" spans="1:14">
      <c r="A409" s="18">
        <v>404</v>
      </c>
      <c r="B409" s="19" t="s">
        <v>4951</v>
      </c>
      <c r="C409" s="19" t="s">
        <v>19</v>
      </c>
      <c r="D409" s="19" t="s">
        <v>4952</v>
      </c>
      <c r="E409" s="20" t="s">
        <v>4953</v>
      </c>
      <c r="F409" s="21"/>
      <c r="G409" s="19">
        <v>2.68</v>
      </c>
      <c r="H409" s="22"/>
      <c r="I409" s="27">
        <f t="shared" si="21"/>
        <v>2.68</v>
      </c>
      <c r="J409" s="28" t="s">
        <v>3780</v>
      </c>
      <c r="K409" s="29">
        <f t="shared" si="22"/>
        <v>8.04</v>
      </c>
      <c r="L409" s="29">
        <f t="shared" si="23"/>
        <v>40.2</v>
      </c>
      <c r="M409" s="30"/>
      <c r="N409" s="29"/>
    </row>
    <row r="410" s="1" customFormat="1" spans="1:14">
      <c r="A410" s="18">
        <v>405</v>
      </c>
      <c r="B410" s="19" t="s">
        <v>4954</v>
      </c>
      <c r="C410" s="19" t="s">
        <v>19</v>
      </c>
      <c r="D410" s="19" t="s">
        <v>4955</v>
      </c>
      <c r="E410" s="20" t="s">
        <v>4956</v>
      </c>
      <c r="F410" s="21"/>
      <c r="G410" s="19">
        <v>2.45</v>
      </c>
      <c r="H410" s="22"/>
      <c r="I410" s="27">
        <f t="shared" si="21"/>
        <v>2.45</v>
      </c>
      <c r="J410" s="28" t="s">
        <v>3780</v>
      </c>
      <c r="K410" s="29">
        <f t="shared" si="22"/>
        <v>7.35</v>
      </c>
      <c r="L410" s="29">
        <f t="shared" si="23"/>
        <v>36.75</v>
      </c>
      <c r="M410" s="30"/>
      <c r="N410" s="29"/>
    </row>
    <row r="411" s="1" customFormat="1" spans="1:14">
      <c r="A411" s="18">
        <v>406</v>
      </c>
      <c r="B411" s="19" t="s">
        <v>4957</v>
      </c>
      <c r="C411" s="19" t="s">
        <v>19</v>
      </c>
      <c r="D411" s="19" t="s">
        <v>4958</v>
      </c>
      <c r="E411" s="20" t="s">
        <v>4959</v>
      </c>
      <c r="F411" s="21"/>
      <c r="G411" s="19">
        <v>1.67</v>
      </c>
      <c r="H411" s="22"/>
      <c r="I411" s="27">
        <f t="shared" si="21"/>
        <v>1.67</v>
      </c>
      <c r="J411" s="28" t="s">
        <v>3780</v>
      </c>
      <c r="K411" s="29">
        <f t="shared" si="22"/>
        <v>5.01</v>
      </c>
      <c r="L411" s="29">
        <f t="shared" si="23"/>
        <v>25.05</v>
      </c>
      <c r="M411" s="30"/>
      <c r="N411" s="29"/>
    </row>
    <row r="412" s="1" customFormat="1" spans="1:14">
      <c r="A412" s="18">
        <v>407</v>
      </c>
      <c r="B412" s="19" t="s">
        <v>4960</v>
      </c>
      <c r="C412" s="19" t="s">
        <v>19</v>
      </c>
      <c r="D412" s="19" t="s">
        <v>4961</v>
      </c>
      <c r="E412" s="20" t="s">
        <v>4962</v>
      </c>
      <c r="F412" s="21"/>
      <c r="G412" s="19">
        <v>3.56</v>
      </c>
      <c r="H412" s="22"/>
      <c r="I412" s="27">
        <f t="shared" si="21"/>
        <v>3.56</v>
      </c>
      <c r="J412" s="28" t="s">
        <v>3780</v>
      </c>
      <c r="K412" s="29">
        <f t="shared" si="22"/>
        <v>10.68</v>
      </c>
      <c r="L412" s="29">
        <f t="shared" si="23"/>
        <v>53.4</v>
      </c>
      <c r="M412" s="30"/>
      <c r="N412" s="29"/>
    </row>
    <row r="413" s="1" customFormat="1" spans="1:14">
      <c r="A413" s="18">
        <v>408</v>
      </c>
      <c r="B413" s="19" t="s">
        <v>4963</v>
      </c>
      <c r="C413" s="19" t="s">
        <v>19</v>
      </c>
      <c r="D413" s="19" t="s">
        <v>4964</v>
      </c>
      <c r="E413" s="20" t="s">
        <v>4965</v>
      </c>
      <c r="F413" s="21"/>
      <c r="G413" s="19">
        <v>0.71</v>
      </c>
      <c r="H413" s="22"/>
      <c r="I413" s="27">
        <f t="shared" si="21"/>
        <v>0.71</v>
      </c>
      <c r="J413" s="28" t="s">
        <v>3780</v>
      </c>
      <c r="K413" s="29">
        <f t="shared" si="22"/>
        <v>2.13</v>
      </c>
      <c r="L413" s="29">
        <f t="shared" si="23"/>
        <v>10.65</v>
      </c>
      <c r="M413" s="30"/>
      <c r="N413" s="29"/>
    </row>
    <row r="414" s="1" customFormat="1" spans="1:14">
      <c r="A414" s="18">
        <v>409</v>
      </c>
      <c r="B414" s="19" t="s">
        <v>4966</v>
      </c>
      <c r="C414" s="19" t="s">
        <v>19</v>
      </c>
      <c r="D414" s="19" t="s">
        <v>4967</v>
      </c>
      <c r="E414" s="20" t="s">
        <v>4968</v>
      </c>
      <c r="F414" s="21"/>
      <c r="G414" s="19">
        <v>0.71</v>
      </c>
      <c r="H414" s="22"/>
      <c r="I414" s="27">
        <f t="shared" si="21"/>
        <v>0.71</v>
      </c>
      <c r="J414" s="28" t="s">
        <v>3780</v>
      </c>
      <c r="K414" s="29">
        <f t="shared" si="22"/>
        <v>2.13</v>
      </c>
      <c r="L414" s="29">
        <f t="shared" si="23"/>
        <v>10.65</v>
      </c>
      <c r="M414" s="30"/>
      <c r="N414" s="29"/>
    </row>
    <row r="415" s="1" customFormat="1" spans="1:14">
      <c r="A415" s="18">
        <v>410</v>
      </c>
      <c r="B415" s="19" t="s">
        <v>4969</v>
      </c>
      <c r="C415" s="19" t="s">
        <v>19</v>
      </c>
      <c r="D415" s="19" t="s">
        <v>4970</v>
      </c>
      <c r="E415" s="20" t="s">
        <v>4668</v>
      </c>
      <c r="F415" s="21"/>
      <c r="G415" s="19">
        <v>1.33</v>
      </c>
      <c r="H415" s="22"/>
      <c r="I415" s="27">
        <f t="shared" si="21"/>
        <v>1.33</v>
      </c>
      <c r="J415" s="28" t="s">
        <v>3780</v>
      </c>
      <c r="K415" s="29">
        <f t="shared" si="22"/>
        <v>3.99</v>
      </c>
      <c r="L415" s="29">
        <f t="shared" si="23"/>
        <v>19.95</v>
      </c>
      <c r="M415" s="30"/>
      <c r="N415" s="29"/>
    </row>
    <row r="416" s="1" customFormat="1" spans="1:14">
      <c r="A416" s="18">
        <v>411</v>
      </c>
      <c r="B416" s="19" t="s">
        <v>4971</v>
      </c>
      <c r="C416" s="19" t="s">
        <v>19</v>
      </c>
      <c r="D416" s="19" t="s">
        <v>4972</v>
      </c>
      <c r="E416" s="20" t="s">
        <v>4973</v>
      </c>
      <c r="F416" s="21"/>
      <c r="G416" s="19">
        <v>0.89</v>
      </c>
      <c r="H416" s="22"/>
      <c r="I416" s="27">
        <f t="shared" si="21"/>
        <v>0.89</v>
      </c>
      <c r="J416" s="28" t="s">
        <v>3780</v>
      </c>
      <c r="K416" s="29">
        <f t="shared" si="22"/>
        <v>2.67</v>
      </c>
      <c r="L416" s="29">
        <f t="shared" si="23"/>
        <v>13.35</v>
      </c>
      <c r="M416" s="30"/>
      <c r="N416" s="29"/>
    </row>
    <row r="417" s="1" customFormat="1" spans="1:14">
      <c r="A417" s="18">
        <v>412</v>
      </c>
      <c r="B417" s="19" t="s">
        <v>4974</v>
      </c>
      <c r="C417" s="19" t="s">
        <v>19</v>
      </c>
      <c r="D417" s="19" t="s">
        <v>4975</v>
      </c>
      <c r="E417" s="20" t="s">
        <v>4976</v>
      </c>
      <c r="F417" s="21"/>
      <c r="G417" s="19">
        <v>0.44</v>
      </c>
      <c r="H417" s="22"/>
      <c r="I417" s="27">
        <f t="shared" si="21"/>
        <v>0.44</v>
      </c>
      <c r="J417" s="28" t="s">
        <v>3780</v>
      </c>
      <c r="K417" s="29">
        <f t="shared" si="22"/>
        <v>1.32</v>
      </c>
      <c r="L417" s="29">
        <f t="shared" si="23"/>
        <v>6.6</v>
      </c>
      <c r="M417" s="30"/>
      <c r="N417" s="29"/>
    </row>
    <row r="418" s="1" customFormat="1" spans="1:14">
      <c r="A418" s="18">
        <v>413</v>
      </c>
      <c r="B418" s="19" t="s">
        <v>4977</v>
      </c>
      <c r="C418" s="19" t="s">
        <v>19</v>
      </c>
      <c r="D418" s="19" t="s">
        <v>4978</v>
      </c>
      <c r="E418" s="20" t="s">
        <v>4979</v>
      </c>
      <c r="F418" s="21"/>
      <c r="G418" s="19">
        <v>1.27</v>
      </c>
      <c r="H418" s="22"/>
      <c r="I418" s="27">
        <f t="shared" si="21"/>
        <v>1.27</v>
      </c>
      <c r="J418" s="28" t="s">
        <v>3780</v>
      </c>
      <c r="K418" s="29">
        <f t="shared" si="22"/>
        <v>3.81</v>
      </c>
      <c r="L418" s="29">
        <f t="shared" si="23"/>
        <v>19.05</v>
      </c>
      <c r="M418" s="30"/>
      <c r="N418" s="29"/>
    </row>
    <row r="419" s="1" customFormat="1" spans="1:14">
      <c r="A419" s="18">
        <v>414</v>
      </c>
      <c r="B419" s="19" t="s">
        <v>4498</v>
      </c>
      <c r="C419" s="19" t="s">
        <v>19</v>
      </c>
      <c r="D419" s="19" t="s">
        <v>4980</v>
      </c>
      <c r="E419" s="20" t="s">
        <v>4981</v>
      </c>
      <c r="F419" s="21"/>
      <c r="G419" s="19">
        <v>1.27</v>
      </c>
      <c r="H419" s="22"/>
      <c r="I419" s="27">
        <f t="shared" si="21"/>
        <v>1.27</v>
      </c>
      <c r="J419" s="28" t="s">
        <v>3780</v>
      </c>
      <c r="K419" s="29">
        <f t="shared" si="22"/>
        <v>3.81</v>
      </c>
      <c r="L419" s="29">
        <f t="shared" si="23"/>
        <v>19.05</v>
      </c>
      <c r="M419" s="30"/>
      <c r="N419" s="29"/>
    </row>
    <row r="420" s="1" customFormat="1" spans="1:14">
      <c r="A420" s="18">
        <v>415</v>
      </c>
      <c r="B420" s="19" t="s">
        <v>4580</v>
      </c>
      <c r="C420" s="19" t="s">
        <v>19</v>
      </c>
      <c r="D420" s="19" t="s">
        <v>4982</v>
      </c>
      <c r="E420" s="20" t="s">
        <v>4983</v>
      </c>
      <c r="F420" s="21"/>
      <c r="G420" s="19">
        <v>0.91</v>
      </c>
      <c r="H420" s="22"/>
      <c r="I420" s="27">
        <f t="shared" si="21"/>
        <v>0.91</v>
      </c>
      <c r="J420" s="28" t="s">
        <v>3780</v>
      </c>
      <c r="K420" s="29">
        <f t="shared" si="22"/>
        <v>2.73</v>
      </c>
      <c r="L420" s="29">
        <f t="shared" si="23"/>
        <v>13.65</v>
      </c>
      <c r="M420" s="30"/>
      <c r="N420" s="29"/>
    </row>
    <row r="421" s="1" customFormat="1" spans="1:14">
      <c r="A421" s="18">
        <v>416</v>
      </c>
      <c r="B421" s="19" t="s">
        <v>4026</v>
      </c>
      <c r="C421" s="19" t="s">
        <v>19</v>
      </c>
      <c r="D421" s="19" t="s">
        <v>4984</v>
      </c>
      <c r="E421" s="20" t="s">
        <v>4985</v>
      </c>
      <c r="F421" s="21"/>
      <c r="G421" s="19">
        <v>1.65</v>
      </c>
      <c r="H421" s="22"/>
      <c r="I421" s="27">
        <f t="shared" si="21"/>
        <v>1.65</v>
      </c>
      <c r="J421" s="28" t="s">
        <v>3780</v>
      </c>
      <c r="K421" s="29">
        <f t="shared" si="22"/>
        <v>4.95</v>
      </c>
      <c r="L421" s="29">
        <f t="shared" si="23"/>
        <v>24.75</v>
      </c>
      <c r="M421" s="30"/>
      <c r="N421" s="29"/>
    </row>
    <row r="422" s="1" customFormat="1" spans="1:14">
      <c r="A422" s="18">
        <v>417</v>
      </c>
      <c r="B422" s="19" t="s">
        <v>4986</v>
      </c>
      <c r="C422" s="19" t="s">
        <v>19</v>
      </c>
      <c r="D422" s="19" t="s">
        <v>4987</v>
      </c>
      <c r="E422" s="20" t="s">
        <v>4988</v>
      </c>
      <c r="F422" s="21"/>
      <c r="G422" s="19">
        <v>1.62</v>
      </c>
      <c r="H422" s="22"/>
      <c r="I422" s="27">
        <f t="shared" si="21"/>
        <v>1.62</v>
      </c>
      <c r="J422" s="28" t="s">
        <v>3780</v>
      </c>
      <c r="K422" s="29">
        <f t="shared" si="22"/>
        <v>4.86</v>
      </c>
      <c r="L422" s="29">
        <f t="shared" si="23"/>
        <v>24.3</v>
      </c>
      <c r="M422" s="30"/>
      <c r="N422" s="29"/>
    </row>
    <row r="423" s="1" customFormat="1" spans="1:14">
      <c r="A423" s="18">
        <v>418</v>
      </c>
      <c r="B423" s="19" t="s">
        <v>4989</v>
      </c>
      <c r="C423" s="19" t="s">
        <v>19</v>
      </c>
      <c r="D423" s="19" t="s">
        <v>4990</v>
      </c>
      <c r="E423" s="20" t="s">
        <v>4991</v>
      </c>
      <c r="F423" s="21"/>
      <c r="G423" s="19">
        <v>0.62</v>
      </c>
      <c r="H423" s="22"/>
      <c r="I423" s="27">
        <f t="shared" si="21"/>
        <v>0.62</v>
      </c>
      <c r="J423" s="28" t="s">
        <v>3780</v>
      </c>
      <c r="K423" s="29">
        <f t="shared" si="22"/>
        <v>1.86</v>
      </c>
      <c r="L423" s="29">
        <f t="shared" si="23"/>
        <v>9.3</v>
      </c>
      <c r="M423" s="30"/>
      <c r="N423" s="29"/>
    </row>
    <row r="424" s="1" customFormat="1" spans="1:14">
      <c r="A424" s="18">
        <v>419</v>
      </c>
      <c r="B424" s="19" t="s">
        <v>4992</v>
      </c>
      <c r="C424" s="19" t="s">
        <v>19</v>
      </c>
      <c r="D424" s="19" t="s">
        <v>4993</v>
      </c>
      <c r="E424" s="20" t="s">
        <v>4994</v>
      </c>
      <c r="F424" s="21"/>
      <c r="G424" s="19">
        <v>0.62</v>
      </c>
      <c r="H424" s="22"/>
      <c r="I424" s="27">
        <f t="shared" si="21"/>
        <v>0.62</v>
      </c>
      <c r="J424" s="28" t="s">
        <v>3780</v>
      </c>
      <c r="K424" s="29">
        <f t="shared" si="22"/>
        <v>1.86</v>
      </c>
      <c r="L424" s="29">
        <f t="shared" si="23"/>
        <v>9.3</v>
      </c>
      <c r="M424" s="30"/>
      <c r="N424" s="29"/>
    </row>
    <row r="425" s="1" customFormat="1" spans="1:14">
      <c r="A425" s="18">
        <v>420</v>
      </c>
      <c r="B425" s="19" t="s">
        <v>4995</v>
      </c>
      <c r="C425" s="19" t="s">
        <v>19</v>
      </c>
      <c r="D425" s="19" t="s">
        <v>4996</v>
      </c>
      <c r="E425" s="20" t="s">
        <v>4997</v>
      </c>
      <c r="F425" s="21"/>
      <c r="G425" s="19">
        <v>0.62</v>
      </c>
      <c r="H425" s="22"/>
      <c r="I425" s="27">
        <f t="shared" si="21"/>
        <v>0.62</v>
      </c>
      <c r="J425" s="28" t="s">
        <v>3780</v>
      </c>
      <c r="K425" s="29">
        <f t="shared" si="22"/>
        <v>1.86</v>
      </c>
      <c r="L425" s="29">
        <f t="shared" si="23"/>
        <v>9.3</v>
      </c>
      <c r="M425" s="30"/>
      <c r="N425" s="29"/>
    </row>
    <row r="426" s="1" customFormat="1" spans="1:14">
      <c r="A426" s="18">
        <v>421</v>
      </c>
      <c r="B426" s="19" t="s">
        <v>4998</v>
      </c>
      <c r="C426" s="19" t="s">
        <v>19</v>
      </c>
      <c r="D426" s="19" t="s">
        <v>4999</v>
      </c>
      <c r="E426" s="20" t="s">
        <v>5000</v>
      </c>
      <c r="F426" s="21"/>
      <c r="G426" s="19">
        <v>0.62</v>
      </c>
      <c r="H426" s="22"/>
      <c r="I426" s="27">
        <f t="shared" si="21"/>
        <v>0.62</v>
      </c>
      <c r="J426" s="28" t="s">
        <v>3780</v>
      </c>
      <c r="K426" s="29">
        <f t="shared" si="22"/>
        <v>1.86</v>
      </c>
      <c r="L426" s="29">
        <f t="shared" si="23"/>
        <v>9.3</v>
      </c>
      <c r="M426" s="30"/>
      <c r="N426" s="29"/>
    </row>
    <row r="427" s="1" customFormat="1" spans="1:14">
      <c r="A427" s="18">
        <v>422</v>
      </c>
      <c r="B427" s="19" t="s">
        <v>5001</v>
      </c>
      <c r="C427" s="19" t="s">
        <v>19</v>
      </c>
      <c r="D427" s="19" t="s">
        <v>5002</v>
      </c>
      <c r="E427" s="20" t="s">
        <v>5003</v>
      </c>
      <c r="F427" s="21"/>
      <c r="G427" s="19">
        <v>1.96</v>
      </c>
      <c r="H427" s="22"/>
      <c r="I427" s="27">
        <f t="shared" si="21"/>
        <v>1.96</v>
      </c>
      <c r="J427" s="28" t="s">
        <v>3780</v>
      </c>
      <c r="K427" s="29">
        <f t="shared" si="22"/>
        <v>5.88</v>
      </c>
      <c r="L427" s="29">
        <f t="shared" si="23"/>
        <v>29.4</v>
      </c>
      <c r="M427" s="30"/>
      <c r="N427" s="29"/>
    </row>
    <row r="428" s="1" customFormat="1" spans="1:14">
      <c r="A428" s="18">
        <v>423</v>
      </c>
      <c r="B428" s="19" t="s">
        <v>5004</v>
      </c>
      <c r="C428" s="19" t="s">
        <v>19</v>
      </c>
      <c r="D428" s="19" t="s">
        <v>5005</v>
      </c>
      <c r="E428" s="20" t="s">
        <v>5006</v>
      </c>
      <c r="F428" s="21"/>
      <c r="G428" s="19">
        <v>2.68</v>
      </c>
      <c r="H428" s="22"/>
      <c r="I428" s="27">
        <f t="shared" si="21"/>
        <v>2.68</v>
      </c>
      <c r="J428" s="28" t="s">
        <v>3780</v>
      </c>
      <c r="K428" s="29">
        <f t="shared" si="22"/>
        <v>8.04</v>
      </c>
      <c r="L428" s="29">
        <f t="shared" si="23"/>
        <v>40.2</v>
      </c>
      <c r="M428" s="30"/>
      <c r="N428" s="29"/>
    </row>
    <row r="429" s="1" customFormat="1" spans="1:14">
      <c r="A429" s="18">
        <v>424</v>
      </c>
      <c r="B429" s="19" t="s">
        <v>5007</v>
      </c>
      <c r="C429" s="19" t="s">
        <v>19</v>
      </c>
      <c r="D429" s="19" t="s">
        <v>5008</v>
      </c>
      <c r="E429" s="20" t="s">
        <v>5009</v>
      </c>
      <c r="F429" s="21"/>
      <c r="G429" s="19">
        <v>2.23</v>
      </c>
      <c r="H429" s="22"/>
      <c r="I429" s="27">
        <f t="shared" si="21"/>
        <v>2.23</v>
      </c>
      <c r="J429" s="28" t="s">
        <v>3780</v>
      </c>
      <c r="K429" s="29">
        <f t="shared" si="22"/>
        <v>6.69</v>
      </c>
      <c r="L429" s="29">
        <f t="shared" si="23"/>
        <v>33.45</v>
      </c>
      <c r="M429" s="30"/>
      <c r="N429" s="29"/>
    </row>
    <row r="430" s="1" customFormat="1" spans="1:14">
      <c r="A430" s="18">
        <v>425</v>
      </c>
      <c r="B430" s="19" t="s">
        <v>5010</v>
      </c>
      <c r="C430" s="19" t="s">
        <v>19</v>
      </c>
      <c r="D430" s="19" t="s">
        <v>5011</v>
      </c>
      <c r="E430" s="20" t="s">
        <v>4747</v>
      </c>
      <c r="F430" s="21"/>
      <c r="G430" s="19">
        <v>1.34</v>
      </c>
      <c r="H430" s="22"/>
      <c r="I430" s="27">
        <f t="shared" si="21"/>
        <v>1.34</v>
      </c>
      <c r="J430" s="28" t="s">
        <v>3780</v>
      </c>
      <c r="K430" s="29">
        <f t="shared" si="22"/>
        <v>4.02</v>
      </c>
      <c r="L430" s="29">
        <f t="shared" si="23"/>
        <v>20.1</v>
      </c>
      <c r="M430" s="30"/>
      <c r="N430" s="29"/>
    </row>
    <row r="431" s="1" customFormat="1" spans="1:14">
      <c r="A431" s="18">
        <v>426</v>
      </c>
      <c r="B431" s="19" t="s">
        <v>5012</v>
      </c>
      <c r="C431" s="19" t="s">
        <v>19</v>
      </c>
      <c r="D431" s="19" t="s">
        <v>5013</v>
      </c>
      <c r="E431" s="20" t="s">
        <v>5014</v>
      </c>
      <c r="F431" s="21"/>
      <c r="G431" s="19">
        <v>1.56</v>
      </c>
      <c r="H431" s="22"/>
      <c r="I431" s="27">
        <f t="shared" si="21"/>
        <v>1.56</v>
      </c>
      <c r="J431" s="28" t="s">
        <v>3780</v>
      </c>
      <c r="K431" s="29">
        <f t="shared" si="22"/>
        <v>4.68</v>
      </c>
      <c r="L431" s="29">
        <f t="shared" si="23"/>
        <v>23.4</v>
      </c>
      <c r="M431" s="30"/>
      <c r="N431" s="29"/>
    </row>
    <row r="432" s="1" customFormat="1" spans="1:14">
      <c r="A432" s="18">
        <v>427</v>
      </c>
      <c r="B432" s="19" t="s">
        <v>5015</v>
      </c>
      <c r="C432" s="19" t="s">
        <v>19</v>
      </c>
      <c r="D432" s="19" t="s">
        <v>5016</v>
      </c>
      <c r="E432" s="20" t="s">
        <v>5017</v>
      </c>
      <c r="F432" s="21"/>
      <c r="G432" s="19">
        <v>0.78</v>
      </c>
      <c r="H432" s="22"/>
      <c r="I432" s="27">
        <f t="shared" si="21"/>
        <v>0.78</v>
      </c>
      <c r="J432" s="28" t="s">
        <v>3780</v>
      </c>
      <c r="K432" s="29">
        <f t="shared" si="22"/>
        <v>2.34</v>
      </c>
      <c r="L432" s="29">
        <f t="shared" si="23"/>
        <v>11.7</v>
      </c>
      <c r="M432" s="30"/>
      <c r="N432" s="29"/>
    </row>
    <row r="433" s="1" customFormat="1" spans="1:14">
      <c r="A433" s="18">
        <v>428</v>
      </c>
      <c r="B433" s="19" t="s">
        <v>3843</v>
      </c>
      <c r="C433" s="19" t="s">
        <v>19</v>
      </c>
      <c r="D433" s="19" t="s">
        <v>5018</v>
      </c>
      <c r="E433" s="20" t="s">
        <v>5019</v>
      </c>
      <c r="F433" s="21"/>
      <c r="G433" s="19">
        <v>0.78</v>
      </c>
      <c r="H433" s="22"/>
      <c r="I433" s="27">
        <f t="shared" si="21"/>
        <v>0.78</v>
      </c>
      <c r="J433" s="28" t="s">
        <v>3780</v>
      </c>
      <c r="K433" s="29">
        <f t="shared" si="22"/>
        <v>2.34</v>
      </c>
      <c r="L433" s="29">
        <f t="shared" si="23"/>
        <v>11.7</v>
      </c>
      <c r="M433" s="30"/>
      <c r="N433" s="29"/>
    </row>
    <row r="434" s="1" customFormat="1" spans="1:14">
      <c r="A434" s="18">
        <v>429</v>
      </c>
      <c r="B434" s="19" t="s">
        <v>5020</v>
      </c>
      <c r="C434" s="19" t="s">
        <v>19</v>
      </c>
      <c r="D434" s="19" t="s">
        <v>5021</v>
      </c>
      <c r="E434" s="20" t="s">
        <v>5022</v>
      </c>
      <c r="F434" s="21"/>
      <c r="G434" s="19">
        <v>1.67</v>
      </c>
      <c r="H434" s="22"/>
      <c r="I434" s="27">
        <f t="shared" si="21"/>
        <v>1.67</v>
      </c>
      <c r="J434" s="28" t="s">
        <v>3780</v>
      </c>
      <c r="K434" s="29">
        <f t="shared" si="22"/>
        <v>5.01</v>
      </c>
      <c r="L434" s="29">
        <f t="shared" si="23"/>
        <v>25.05</v>
      </c>
      <c r="M434" s="30"/>
      <c r="N434" s="29"/>
    </row>
    <row r="435" s="1" customFormat="1" spans="1:14">
      <c r="A435" s="18">
        <v>430</v>
      </c>
      <c r="B435" s="19" t="s">
        <v>5023</v>
      </c>
      <c r="C435" s="19" t="s">
        <v>19</v>
      </c>
      <c r="D435" s="19" t="s">
        <v>5024</v>
      </c>
      <c r="E435" s="20" t="s">
        <v>5025</v>
      </c>
      <c r="F435" s="21"/>
      <c r="G435" s="19">
        <v>1.67</v>
      </c>
      <c r="H435" s="22"/>
      <c r="I435" s="27">
        <f t="shared" si="21"/>
        <v>1.67</v>
      </c>
      <c r="J435" s="28" t="s">
        <v>3780</v>
      </c>
      <c r="K435" s="29">
        <f t="shared" si="22"/>
        <v>5.01</v>
      </c>
      <c r="L435" s="29">
        <f t="shared" si="23"/>
        <v>25.05</v>
      </c>
      <c r="M435" s="30"/>
      <c r="N435" s="29"/>
    </row>
    <row r="436" s="1" customFormat="1" spans="1:14">
      <c r="A436" s="18">
        <v>431</v>
      </c>
      <c r="B436" s="19" t="s">
        <v>5026</v>
      </c>
      <c r="C436" s="19" t="s">
        <v>19</v>
      </c>
      <c r="D436" s="19" t="s">
        <v>5027</v>
      </c>
      <c r="E436" s="20" t="s">
        <v>5028</v>
      </c>
      <c r="F436" s="21"/>
      <c r="G436" s="19">
        <v>2.45</v>
      </c>
      <c r="H436" s="22"/>
      <c r="I436" s="27">
        <f t="shared" si="21"/>
        <v>2.45</v>
      </c>
      <c r="J436" s="28" t="s">
        <v>3780</v>
      </c>
      <c r="K436" s="29">
        <f t="shared" si="22"/>
        <v>7.35</v>
      </c>
      <c r="L436" s="29">
        <f t="shared" si="23"/>
        <v>36.75</v>
      </c>
      <c r="M436" s="30"/>
      <c r="N436" s="29"/>
    </row>
    <row r="437" s="1" customFormat="1" spans="1:14">
      <c r="A437" s="18">
        <v>432</v>
      </c>
      <c r="B437" s="19" t="s">
        <v>5029</v>
      </c>
      <c r="C437" s="19" t="s">
        <v>19</v>
      </c>
      <c r="D437" s="19" t="s">
        <v>5030</v>
      </c>
      <c r="E437" s="20" t="s">
        <v>5031</v>
      </c>
      <c r="F437" s="21"/>
      <c r="G437" s="19">
        <v>1.33</v>
      </c>
      <c r="H437" s="22"/>
      <c r="I437" s="27">
        <f t="shared" si="21"/>
        <v>1.33</v>
      </c>
      <c r="J437" s="28" t="s">
        <v>3780</v>
      </c>
      <c r="K437" s="29">
        <f t="shared" si="22"/>
        <v>3.99</v>
      </c>
      <c r="L437" s="29">
        <f t="shared" si="23"/>
        <v>19.95</v>
      </c>
      <c r="M437" s="30"/>
      <c r="N437" s="29"/>
    </row>
    <row r="438" s="1" customFormat="1" spans="1:14">
      <c r="A438" s="18">
        <v>433</v>
      </c>
      <c r="B438" s="19" t="s">
        <v>5032</v>
      </c>
      <c r="C438" s="19" t="s">
        <v>19</v>
      </c>
      <c r="D438" s="19" t="s">
        <v>5033</v>
      </c>
      <c r="E438" s="20" t="s">
        <v>5034</v>
      </c>
      <c r="F438" s="21"/>
      <c r="G438" s="19">
        <v>0.89</v>
      </c>
      <c r="H438" s="22"/>
      <c r="I438" s="27">
        <f t="shared" si="21"/>
        <v>0.89</v>
      </c>
      <c r="J438" s="28" t="s">
        <v>3780</v>
      </c>
      <c r="K438" s="29">
        <f t="shared" si="22"/>
        <v>2.67</v>
      </c>
      <c r="L438" s="29">
        <f t="shared" si="23"/>
        <v>13.35</v>
      </c>
      <c r="M438" s="30"/>
      <c r="N438" s="29"/>
    </row>
    <row r="439" s="1" customFormat="1" spans="1:14">
      <c r="A439" s="18">
        <v>434</v>
      </c>
      <c r="B439" s="19" t="s">
        <v>5035</v>
      </c>
      <c r="C439" s="19" t="s">
        <v>19</v>
      </c>
      <c r="D439" s="19" t="s">
        <v>5036</v>
      </c>
      <c r="E439" s="20" t="s">
        <v>5037</v>
      </c>
      <c r="F439" s="21"/>
      <c r="G439" s="19">
        <v>2.45</v>
      </c>
      <c r="H439" s="22"/>
      <c r="I439" s="27">
        <f t="shared" si="21"/>
        <v>2.45</v>
      </c>
      <c r="J439" s="28" t="s">
        <v>3780</v>
      </c>
      <c r="K439" s="29">
        <f t="shared" si="22"/>
        <v>7.35</v>
      </c>
      <c r="L439" s="29">
        <f t="shared" si="23"/>
        <v>36.75</v>
      </c>
      <c r="M439" s="30"/>
      <c r="N439" s="29"/>
    </row>
    <row r="440" s="1" customFormat="1" spans="1:14">
      <c r="A440" s="18">
        <v>435</v>
      </c>
      <c r="B440" s="19" t="s">
        <v>5038</v>
      </c>
      <c r="C440" s="19" t="s">
        <v>19</v>
      </c>
      <c r="D440" s="19" t="s">
        <v>5039</v>
      </c>
      <c r="E440" s="20" t="s">
        <v>5040</v>
      </c>
      <c r="F440" s="21"/>
      <c r="G440" s="19">
        <v>2.09</v>
      </c>
      <c r="H440" s="22"/>
      <c r="I440" s="27">
        <f t="shared" si="21"/>
        <v>2.09</v>
      </c>
      <c r="J440" s="28" t="s">
        <v>3780</v>
      </c>
      <c r="K440" s="29">
        <f t="shared" si="22"/>
        <v>6.27</v>
      </c>
      <c r="L440" s="29">
        <f t="shared" si="23"/>
        <v>31.35</v>
      </c>
      <c r="M440" s="30"/>
      <c r="N440" s="29"/>
    </row>
    <row r="441" s="1" customFormat="1" spans="1:14">
      <c r="A441" s="18">
        <v>436</v>
      </c>
      <c r="B441" s="19" t="s">
        <v>5041</v>
      </c>
      <c r="C441" s="19" t="s">
        <v>19</v>
      </c>
      <c r="D441" s="19" t="s">
        <v>5042</v>
      </c>
      <c r="E441" s="20" t="s">
        <v>5043</v>
      </c>
      <c r="F441" s="52"/>
      <c r="G441" s="19">
        <v>1.02</v>
      </c>
      <c r="H441" s="22"/>
      <c r="I441" s="27">
        <f t="shared" si="21"/>
        <v>1.02</v>
      </c>
      <c r="J441" s="28" t="s">
        <v>3780</v>
      </c>
      <c r="K441" s="29">
        <f t="shared" si="22"/>
        <v>3.06</v>
      </c>
      <c r="L441" s="29">
        <f t="shared" si="23"/>
        <v>15.3</v>
      </c>
      <c r="M441" s="30"/>
      <c r="N441" s="29"/>
    </row>
    <row r="442" s="1" customFormat="1" spans="1:14">
      <c r="A442" s="18">
        <v>437</v>
      </c>
      <c r="B442" s="19" t="s">
        <v>5044</v>
      </c>
      <c r="C442" s="19" t="s">
        <v>19</v>
      </c>
      <c r="D442" s="19" t="s">
        <v>5045</v>
      </c>
      <c r="E442" s="20" t="s">
        <v>5046</v>
      </c>
      <c r="F442" s="21"/>
      <c r="G442" s="19">
        <v>1.19</v>
      </c>
      <c r="H442" s="22"/>
      <c r="I442" s="27">
        <f t="shared" si="21"/>
        <v>1.19</v>
      </c>
      <c r="J442" s="28" t="s">
        <v>3780</v>
      </c>
      <c r="K442" s="29">
        <f t="shared" si="22"/>
        <v>3.57</v>
      </c>
      <c r="L442" s="29">
        <f t="shared" si="23"/>
        <v>17.85</v>
      </c>
      <c r="M442" s="30"/>
      <c r="N442" s="29"/>
    </row>
    <row r="443" s="1" customFormat="1" spans="1:14">
      <c r="A443" s="18">
        <v>438</v>
      </c>
      <c r="B443" s="19" t="s">
        <v>5047</v>
      </c>
      <c r="C443" s="19" t="s">
        <v>19</v>
      </c>
      <c r="D443" s="19" t="s">
        <v>5048</v>
      </c>
      <c r="E443" s="20" t="s">
        <v>5049</v>
      </c>
      <c r="F443" s="21"/>
      <c r="G443" s="19">
        <v>1.65</v>
      </c>
      <c r="H443" s="22"/>
      <c r="I443" s="27">
        <f t="shared" si="21"/>
        <v>1.65</v>
      </c>
      <c r="J443" s="28" t="s">
        <v>3780</v>
      </c>
      <c r="K443" s="29">
        <f t="shared" si="22"/>
        <v>4.95</v>
      </c>
      <c r="L443" s="29">
        <f t="shared" si="23"/>
        <v>24.75</v>
      </c>
      <c r="M443" s="30"/>
      <c r="N443" s="29"/>
    </row>
    <row r="444" s="1" customFormat="1" spans="1:14">
      <c r="A444" s="18">
        <v>439</v>
      </c>
      <c r="B444" s="19" t="s">
        <v>5050</v>
      </c>
      <c r="C444" s="19" t="s">
        <v>19</v>
      </c>
      <c r="D444" s="19" t="s">
        <v>5051</v>
      </c>
      <c r="E444" s="20" t="s">
        <v>5052</v>
      </c>
      <c r="F444" s="21"/>
      <c r="G444" s="19">
        <v>1.56</v>
      </c>
      <c r="H444" s="22"/>
      <c r="I444" s="27">
        <f t="shared" si="21"/>
        <v>1.56</v>
      </c>
      <c r="J444" s="28" t="s">
        <v>3780</v>
      </c>
      <c r="K444" s="29">
        <f t="shared" si="22"/>
        <v>4.68</v>
      </c>
      <c r="L444" s="29">
        <f t="shared" si="23"/>
        <v>23.4</v>
      </c>
      <c r="M444" s="30"/>
      <c r="N444" s="29"/>
    </row>
    <row r="445" s="1" customFormat="1" spans="1:14">
      <c r="A445" s="18">
        <v>440</v>
      </c>
      <c r="B445" s="19" t="s">
        <v>5053</v>
      </c>
      <c r="C445" s="19" t="s">
        <v>19</v>
      </c>
      <c r="D445" s="19" t="s">
        <v>5054</v>
      </c>
      <c r="E445" s="20" t="s">
        <v>5055</v>
      </c>
      <c r="F445" s="52"/>
      <c r="G445" s="19">
        <v>1.33</v>
      </c>
      <c r="H445" s="22"/>
      <c r="I445" s="27">
        <f t="shared" si="21"/>
        <v>1.33</v>
      </c>
      <c r="J445" s="28" t="s">
        <v>3780</v>
      </c>
      <c r="K445" s="29">
        <f t="shared" si="22"/>
        <v>3.99</v>
      </c>
      <c r="L445" s="29">
        <f t="shared" si="23"/>
        <v>19.95</v>
      </c>
      <c r="M445" s="30"/>
      <c r="N445" s="29"/>
    </row>
    <row r="446" s="1" customFormat="1" spans="1:14">
      <c r="A446" s="18">
        <v>441</v>
      </c>
      <c r="B446" s="19" t="s">
        <v>5056</v>
      </c>
      <c r="C446" s="19" t="s">
        <v>19</v>
      </c>
      <c r="D446" s="19" t="s">
        <v>5057</v>
      </c>
      <c r="E446" s="20" t="s">
        <v>5058</v>
      </c>
      <c r="F446" s="21"/>
      <c r="G446" s="19">
        <v>1.11</v>
      </c>
      <c r="H446" s="22"/>
      <c r="I446" s="27">
        <f t="shared" si="21"/>
        <v>1.11</v>
      </c>
      <c r="J446" s="28" t="s">
        <v>3780</v>
      </c>
      <c r="K446" s="29">
        <f t="shared" si="22"/>
        <v>3.33</v>
      </c>
      <c r="L446" s="29">
        <f t="shared" si="23"/>
        <v>16.65</v>
      </c>
      <c r="M446" s="30"/>
      <c r="N446" s="22"/>
    </row>
    <row r="447" s="1" customFormat="1" spans="1:14">
      <c r="A447" s="18">
        <v>442</v>
      </c>
      <c r="B447" s="19" t="s">
        <v>5059</v>
      </c>
      <c r="C447" s="19" t="s">
        <v>19</v>
      </c>
      <c r="D447" s="19" t="s">
        <v>5060</v>
      </c>
      <c r="E447" s="20" t="s">
        <v>5061</v>
      </c>
      <c r="F447" s="21"/>
      <c r="G447" s="19">
        <v>1.11</v>
      </c>
      <c r="H447" s="22"/>
      <c r="I447" s="27">
        <f t="shared" si="21"/>
        <v>1.11</v>
      </c>
      <c r="J447" s="28" t="s">
        <v>3780</v>
      </c>
      <c r="K447" s="29">
        <f t="shared" si="22"/>
        <v>3.33</v>
      </c>
      <c r="L447" s="29">
        <f t="shared" si="23"/>
        <v>16.65</v>
      </c>
      <c r="M447" s="30"/>
      <c r="N447" s="22"/>
    </row>
    <row r="448" s="1" customFormat="1" spans="1:14">
      <c r="A448" s="18">
        <v>443</v>
      </c>
      <c r="B448" s="19" t="s">
        <v>5062</v>
      </c>
      <c r="C448" s="19" t="s">
        <v>19</v>
      </c>
      <c r="D448" s="19" t="s">
        <v>5063</v>
      </c>
      <c r="E448" s="20" t="s">
        <v>5064</v>
      </c>
      <c r="F448" s="21"/>
      <c r="G448" s="19">
        <v>1.56</v>
      </c>
      <c r="H448" s="22"/>
      <c r="I448" s="27">
        <f t="shared" si="21"/>
        <v>1.56</v>
      </c>
      <c r="J448" s="28" t="s">
        <v>3780</v>
      </c>
      <c r="K448" s="29">
        <f t="shared" si="22"/>
        <v>4.68</v>
      </c>
      <c r="L448" s="29">
        <f t="shared" si="23"/>
        <v>23.4</v>
      </c>
      <c r="M448" s="30"/>
      <c r="N448" s="22"/>
    </row>
    <row r="449" s="1" customFormat="1" spans="1:14">
      <c r="A449" s="18">
        <v>444</v>
      </c>
      <c r="B449" s="19" t="s">
        <v>5065</v>
      </c>
      <c r="C449" s="19" t="s">
        <v>19</v>
      </c>
      <c r="D449" s="19" t="s">
        <v>5066</v>
      </c>
      <c r="E449" s="20" t="s">
        <v>5067</v>
      </c>
      <c r="F449" s="21"/>
      <c r="G449" s="19">
        <v>1.56</v>
      </c>
      <c r="H449" s="22"/>
      <c r="I449" s="27">
        <f t="shared" si="21"/>
        <v>1.56</v>
      </c>
      <c r="J449" s="28" t="s">
        <v>3780</v>
      </c>
      <c r="K449" s="29">
        <f t="shared" si="22"/>
        <v>4.68</v>
      </c>
      <c r="L449" s="29">
        <f t="shared" si="23"/>
        <v>23.4</v>
      </c>
      <c r="M449" s="30"/>
      <c r="N449" s="22"/>
    </row>
    <row r="450" s="1" customFormat="1" spans="1:14">
      <c r="A450" s="18">
        <v>445</v>
      </c>
      <c r="B450" s="19" t="s">
        <v>5068</v>
      </c>
      <c r="C450" s="19" t="s">
        <v>19</v>
      </c>
      <c r="D450" s="19" t="s">
        <v>5069</v>
      </c>
      <c r="E450" s="20" t="s">
        <v>5070</v>
      </c>
      <c r="F450" s="21"/>
      <c r="G450" s="19">
        <v>1.11</v>
      </c>
      <c r="H450" s="22"/>
      <c r="I450" s="27">
        <f t="shared" si="21"/>
        <v>1.11</v>
      </c>
      <c r="J450" s="28" t="s">
        <v>3780</v>
      </c>
      <c r="K450" s="29">
        <f t="shared" si="22"/>
        <v>3.33</v>
      </c>
      <c r="L450" s="29">
        <f t="shared" si="23"/>
        <v>16.65</v>
      </c>
      <c r="M450" s="30"/>
      <c r="N450" s="22"/>
    </row>
    <row r="451" s="1" customFormat="1" spans="1:14">
      <c r="A451" s="18">
        <v>446</v>
      </c>
      <c r="B451" s="19" t="s">
        <v>5071</v>
      </c>
      <c r="C451" s="19" t="s">
        <v>19</v>
      </c>
      <c r="D451" s="19" t="s">
        <v>4868</v>
      </c>
      <c r="E451" s="20" t="s">
        <v>5072</v>
      </c>
      <c r="F451" s="21"/>
      <c r="G451" s="19">
        <v>0.44</v>
      </c>
      <c r="H451" s="22"/>
      <c r="I451" s="27">
        <f t="shared" si="21"/>
        <v>0.44</v>
      </c>
      <c r="J451" s="28" t="s">
        <v>3780</v>
      </c>
      <c r="K451" s="29">
        <f t="shared" si="22"/>
        <v>1.32</v>
      </c>
      <c r="L451" s="29">
        <f t="shared" si="23"/>
        <v>6.6</v>
      </c>
      <c r="M451" s="30"/>
      <c r="N451" s="22"/>
    </row>
    <row r="452" s="1" customFormat="1" spans="1:14">
      <c r="A452" s="18">
        <v>447</v>
      </c>
      <c r="B452" s="19" t="s">
        <v>5073</v>
      </c>
      <c r="C452" s="19" t="s">
        <v>19</v>
      </c>
      <c r="D452" s="19" t="s">
        <v>5074</v>
      </c>
      <c r="E452" s="20" t="s">
        <v>5075</v>
      </c>
      <c r="F452" s="21"/>
      <c r="G452" s="19">
        <v>3.13</v>
      </c>
      <c r="H452" s="22"/>
      <c r="I452" s="27">
        <f t="shared" si="21"/>
        <v>3.13</v>
      </c>
      <c r="J452" s="28" t="s">
        <v>3780</v>
      </c>
      <c r="K452" s="29">
        <f t="shared" si="22"/>
        <v>9.39</v>
      </c>
      <c r="L452" s="29">
        <f t="shared" si="23"/>
        <v>46.95</v>
      </c>
      <c r="M452" s="30"/>
      <c r="N452" s="22"/>
    </row>
    <row r="453" s="1" customFormat="1" spans="1:14">
      <c r="A453" s="18">
        <v>448</v>
      </c>
      <c r="B453" s="19" t="s">
        <v>5076</v>
      </c>
      <c r="C453" s="19" t="s">
        <v>19</v>
      </c>
      <c r="D453" s="19" t="s">
        <v>5077</v>
      </c>
      <c r="E453" s="20" t="s">
        <v>5078</v>
      </c>
      <c r="F453" s="21"/>
      <c r="G453" s="19">
        <v>1.24</v>
      </c>
      <c r="H453" s="22"/>
      <c r="I453" s="27">
        <f t="shared" si="21"/>
        <v>1.24</v>
      </c>
      <c r="J453" s="28" t="s">
        <v>3780</v>
      </c>
      <c r="K453" s="29">
        <f t="shared" si="22"/>
        <v>3.72</v>
      </c>
      <c r="L453" s="29">
        <f t="shared" si="23"/>
        <v>18.6</v>
      </c>
      <c r="M453" s="30"/>
      <c r="N453" s="22"/>
    </row>
    <row r="454" s="1" customFormat="1" spans="1:14">
      <c r="A454" s="18">
        <v>449</v>
      </c>
      <c r="B454" s="19" t="s">
        <v>5079</v>
      </c>
      <c r="C454" s="19" t="s">
        <v>3871</v>
      </c>
      <c r="D454" s="19" t="s">
        <v>5080</v>
      </c>
      <c r="E454" s="20" t="s">
        <v>5081</v>
      </c>
      <c r="F454" s="21"/>
      <c r="G454" s="19">
        <v>1.24</v>
      </c>
      <c r="H454" s="22"/>
      <c r="I454" s="27">
        <f t="shared" si="21"/>
        <v>1.24</v>
      </c>
      <c r="J454" s="28" t="s">
        <v>3780</v>
      </c>
      <c r="K454" s="29">
        <f t="shared" si="22"/>
        <v>3.72</v>
      </c>
      <c r="L454" s="29">
        <f t="shared" si="23"/>
        <v>18.6</v>
      </c>
      <c r="M454" s="30"/>
      <c r="N454" s="22"/>
    </row>
    <row r="455" s="2" customFormat="1" spans="1:14">
      <c r="A455" s="18">
        <v>450</v>
      </c>
      <c r="B455" s="19" t="s">
        <v>5082</v>
      </c>
      <c r="C455" s="19" t="s">
        <v>19</v>
      </c>
      <c r="D455" s="19" t="s">
        <v>5083</v>
      </c>
      <c r="E455" s="20" t="s">
        <v>5084</v>
      </c>
      <c r="F455" s="21"/>
      <c r="G455" s="19">
        <v>2.23</v>
      </c>
      <c r="H455" s="22"/>
      <c r="I455" s="27">
        <f t="shared" ref="I455:I518" si="24">G455</f>
        <v>2.23</v>
      </c>
      <c r="J455" s="28" t="s">
        <v>3780</v>
      </c>
      <c r="K455" s="29">
        <f t="shared" ref="K455:K518" si="25">I455*3</f>
        <v>6.69</v>
      </c>
      <c r="L455" s="29">
        <f t="shared" ref="L455:L518" si="26">I455*15</f>
        <v>33.45</v>
      </c>
      <c r="M455" s="30"/>
      <c r="N455" s="31"/>
    </row>
    <row r="456" s="1" customFormat="1" spans="1:14">
      <c r="A456" s="18">
        <v>451</v>
      </c>
      <c r="B456" s="19" t="s">
        <v>5085</v>
      </c>
      <c r="C456" s="19" t="s">
        <v>19</v>
      </c>
      <c r="D456" s="19" t="s">
        <v>5086</v>
      </c>
      <c r="E456" s="20" t="s">
        <v>5087</v>
      </c>
      <c r="F456" s="21"/>
      <c r="G456" s="19">
        <v>0.88</v>
      </c>
      <c r="H456" s="22"/>
      <c r="I456" s="27">
        <f t="shared" si="24"/>
        <v>0.88</v>
      </c>
      <c r="J456" s="28" t="s">
        <v>3780</v>
      </c>
      <c r="K456" s="29">
        <f t="shared" si="25"/>
        <v>2.64</v>
      </c>
      <c r="L456" s="29">
        <f t="shared" si="26"/>
        <v>13.2</v>
      </c>
      <c r="M456" s="30"/>
      <c r="N456" s="22"/>
    </row>
    <row r="457" s="1" customFormat="1" spans="1:14">
      <c r="A457" s="18">
        <v>452</v>
      </c>
      <c r="B457" s="19" t="s">
        <v>5088</v>
      </c>
      <c r="C457" s="19" t="s">
        <v>19</v>
      </c>
      <c r="D457" s="19" t="s">
        <v>5089</v>
      </c>
      <c r="E457" s="20" t="s">
        <v>5090</v>
      </c>
      <c r="F457" s="21"/>
      <c r="G457" s="19">
        <v>2.23</v>
      </c>
      <c r="H457" s="22"/>
      <c r="I457" s="27">
        <f t="shared" si="24"/>
        <v>2.23</v>
      </c>
      <c r="J457" s="28" t="s">
        <v>3780</v>
      </c>
      <c r="K457" s="29">
        <f t="shared" si="25"/>
        <v>6.69</v>
      </c>
      <c r="L457" s="29">
        <f t="shared" si="26"/>
        <v>33.45</v>
      </c>
      <c r="M457" s="30"/>
      <c r="N457" s="22"/>
    </row>
    <row r="458" s="1" customFormat="1" spans="1:14">
      <c r="A458" s="18">
        <v>453</v>
      </c>
      <c r="B458" s="19" t="s">
        <v>5091</v>
      </c>
      <c r="C458" s="19" t="s">
        <v>19</v>
      </c>
      <c r="D458" s="19" t="s">
        <v>5092</v>
      </c>
      <c r="E458" s="20" t="s">
        <v>5093</v>
      </c>
      <c r="F458" s="21"/>
      <c r="G458" s="19">
        <v>1.58</v>
      </c>
      <c r="H458" s="22"/>
      <c r="I458" s="27">
        <f t="shared" si="24"/>
        <v>1.58</v>
      </c>
      <c r="J458" s="28" t="s">
        <v>3780</v>
      </c>
      <c r="K458" s="29">
        <f t="shared" si="25"/>
        <v>4.74</v>
      </c>
      <c r="L458" s="29">
        <f t="shared" si="26"/>
        <v>23.7</v>
      </c>
      <c r="M458" s="30"/>
      <c r="N458" s="22"/>
    </row>
    <row r="459" s="1" customFormat="1" spans="1:14">
      <c r="A459" s="18">
        <v>454</v>
      </c>
      <c r="B459" s="19" t="s">
        <v>5094</v>
      </c>
      <c r="C459" s="19" t="s">
        <v>19</v>
      </c>
      <c r="D459" s="19" t="s">
        <v>5095</v>
      </c>
      <c r="E459" s="20" t="s">
        <v>5096</v>
      </c>
      <c r="F459" s="21"/>
      <c r="G459" s="19">
        <v>0.88</v>
      </c>
      <c r="H459" s="22"/>
      <c r="I459" s="27">
        <f t="shared" si="24"/>
        <v>0.88</v>
      </c>
      <c r="J459" s="28" t="s">
        <v>3780</v>
      </c>
      <c r="K459" s="29">
        <f t="shared" si="25"/>
        <v>2.64</v>
      </c>
      <c r="L459" s="29">
        <f t="shared" si="26"/>
        <v>13.2</v>
      </c>
      <c r="M459" s="30"/>
      <c r="N459" s="22"/>
    </row>
    <row r="460" s="1" customFormat="1" spans="1:14">
      <c r="A460" s="18">
        <v>455</v>
      </c>
      <c r="B460" s="19" t="s">
        <v>5097</v>
      </c>
      <c r="C460" s="19" t="s">
        <v>19</v>
      </c>
      <c r="D460" s="19" t="s">
        <v>5098</v>
      </c>
      <c r="E460" s="20" t="s">
        <v>5099</v>
      </c>
      <c r="F460" s="21"/>
      <c r="G460" s="19">
        <v>0.88</v>
      </c>
      <c r="H460" s="22"/>
      <c r="I460" s="27">
        <f t="shared" si="24"/>
        <v>0.88</v>
      </c>
      <c r="J460" s="28" t="s">
        <v>3780</v>
      </c>
      <c r="K460" s="29">
        <f t="shared" si="25"/>
        <v>2.64</v>
      </c>
      <c r="L460" s="29">
        <f t="shared" si="26"/>
        <v>13.2</v>
      </c>
      <c r="M460" s="30"/>
      <c r="N460" s="22"/>
    </row>
    <row r="461" s="1" customFormat="1" spans="1:14">
      <c r="A461" s="18">
        <v>456</v>
      </c>
      <c r="B461" s="19" t="s">
        <v>5100</v>
      </c>
      <c r="C461" s="19" t="s">
        <v>5101</v>
      </c>
      <c r="D461" s="19" t="s">
        <v>5102</v>
      </c>
      <c r="E461" s="20" t="s">
        <v>5103</v>
      </c>
      <c r="F461" s="21"/>
      <c r="G461" s="19">
        <v>0.88</v>
      </c>
      <c r="H461" s="22"/>
      <c r="I461" s="27">
        <f t="shared" si="24"/>
        <v>0.88</v>
      </c>
      <c r="J461" s="28" t="s">
        <v>3780</v>
      </c>
      <c r="K461" s="29">
        <f t="shared" si="25"/>
        <v>2.64</v>
      </c>
      <c r="L461" s="29">
        <f t="shared" si="26"/>
        <v>13.2</v>
      </c>
      <c r="M461" s="30"/>
      <c r="N461" s="22"/>
    </row>
    <row r="462" s="1" customFormat="1" spans="1:14">
      <c r="A462" s="18">
        <v>457</v>
      </c>
      <c r="B462" s="19" t="s">
        <v>5104</v>
      </c>
      <c r="C462" s="19" t="s">
        <v>19</v>
      </c>
      <c r="D462" s="19" t="s">
        <v>5105</v>
      </c>
      <c r="E462" s="20" t="s">
        <v>5106</v>
      </c>
      <c r="F462" s="21"/>
      <c r="G462" s="19">
        <v>0.88</v>
      </c>
      <c r="H462" s="22"/>
      <c r="I462" s="27">
        <f t="shared" si="24"/>
        <v>0.88</v>
      </c>
      <c r="J462" s="28" t="s">
        <v>3780</v>
      </c>
      <c r="K462" s="29">
        <f t="shared" si="25"/>
        <v>2.64</v>
      </c>
      <c r="L462" s="29">
        <f t="shared" si="26"/>
        <v>13.2</v>
      </c>
      <c r="M462" s="30"/>
      <c r="N462" s="22"/>
    </row>
    <row r="463" s="1" customFormat="1" spans="1:14">
      <c r="A463" s="18">
        <v>458</v>
      </c>
      <c r="B463" s="19" t="s">
        <v>5107</v>
      </c>
      <c r="C463" s="19" t="s">
        <v>19</v>
      </c>
      <c r="D463" s="19" t="s">
        <v>5108</v>
      </c>
      <c r="E463" s="20" t="s">
        <v>5109</v>
      </c>
      <c r="F463" s="21"/>
      <c r="G463" s="19">
        <v>2.93</v>
      </c>
      <c r="H463" s="22"/>
      <c r="I463" s="27">
        <f t="shared" si="24"/>
        <v>2.93</v>
      </c>
      <c r="J463" s="28" t="s">
        <v>3780</v>
      </c>
      <c r="K463" s="29">
        <f t="shared" si="25"/>
        <v>8.79</v>
      </c>
      <c r="L463" s="29">
        <f t="shared" si="26"/>
        <v>43.95</v>
      </c>
      <c r="M463" s="30"/>
      <c r="N463" s="22"/>
    </row>
    <row r="464" s="1" customFormat="1" spans="1:14">
      <c r="A464" s="18">
        <v>459</v>
      </c>
      <c r="B464" s="19" t="s">
        <v>5110</v>
      </c>
      <c r="C464" s="19" t="s">
        <v>19</v>
      </c>
      <c r="D464" s="19" t="s">
        <v>5111</v>
      </c>
      <c r="E464" s="20" t="s">
        <v>5112</v>
      </c>
      <c r="F464" s="21"/>
      <c r="G464" s="19">
        <v>2.03</v>
      </c>
      <c r="H464" s="22"/>
      <c r="I464" s="27">
        <f t="shared" si="24"/>
        <v>2.03</v>
      </c>
      <c r="J464" s="28" t="s">
        <v>3780</v>
      </c>
      <c r="K464" s="29">
        <f t="shared" si="25"/>
        <v>6.09</v>
      </c>
      <c r="L464" s="29">
        <f t="shared" si="26"/>
        <v>30.45</v>
      </c>
      <c r="M464" s="30"/>
      <c r="N464" s="22"/>
    </row>
    <row r="465" s="1" customFormat="1" spans="1:14">
      <c r="A465" s="18">
        <v>460</v>
      </c>
      <c r="B465" s="19" t="s">
        <v>5113</v>
      </c>
      <c r="C465" s="19" t="s">
        <v>19</v>
      </c>
      <c r="D465" s="19" t="s">
        <v>5114</v>
      </c>
      <c r="E465" s="20" t="s">
        <v>5115</v>
      </c>
      <c r="F465" s="21"/>
      <c r="G465" s="19">
        <v>1.24</v>
      </c>
      <c r="H465" s="22"/>
      <c r="I465" s="27">
        <f t="shared" si="24"/>
        <v>1.24</v>
      </c>
      <c r="J465" s="28" t="s">
        <v>3780</v>
      </c>
      <c r="K465" s="29">
        <f t="shared" si="25"/>
        <v>3.72</v>
      </c>
      <c r="L465" s="29">
        <f t="shared" si="26"/>
        <v>18.6</v>
      </c>
      <c r="M465" s="30"/>
      <c r="N465" s="22"/>
    </row>
    <row r="466" s="1" customFormat="1" spans="1:14">
      <c r="A466" s="18">
        <v>461</v>
      </c>
      <c r="B466" s="19" t="s">
        <v>5116</v>
      </c>
      <c r="C466" s="19" t="s">
        <v>19</v>
      </c>
      <c r="D466" s="19" t="s">
        <v>5117</v>
      </c>
      <c r="E466" s="20" t="s">
        <v>5118</v>
      </c>
      <c r="F466" s="21"/>
      <c r="G466" s="19">
        <v>1.14</v>
      </c>
      <c r="H466" s="22"/>
      <c r="I466" s="27">
        <f t="shared" si="24"/>
        <v>1.14</v>
      </c>
      <c r="J466" s="28" t="s">
        <v>3780</v>
      </c>
      <c r="K466" s="29">
        <f t="shared" si="25"/>
        <v>3.42</v>
      </c>
      <c r="L466" s="29">
        <f t="shared" si="26"/>
        <v>17.1</v>
      </c>
      <c r="M466" s="30"/>
      <c r="N466" s="22"/>
    </row>
    <row r="467" s="1" customFormat="1" spans="1:14">
      <c r="A467" s="18">
        <v>462</v>
      </c>
      <c r="B467" s="19" t="s">
        <v>5119</v>
      </c>
      <c r="C467" s="19" t="s">
        <v>19</v>
      </c>
      <c r="D467" s="19" t="s">
        <v>5120</v>
      </c>
      <c r="E467" s="20" t="s">
        <v>5121</v>
      </c>
      <c r="F467" s="21"/>
      <c r="G467" s="19">
        <v>0.7</v>
      </c>
      <c r="H467" s="22"/>
      <c r="I467" s="27">
        <f t="shared" si="24"/>
        <v>0.7</v>
      </c>
      <c r="J467" s="28" t="s">
        <v>3780</v>
      </c>
      <c r="K467" s="29">
        <f t="shared" si="25"/>
        <v>2.1</v>
      </c>
      <c r="L467" s="29">
        <f t="shared" si="26"/>
        <v>10.5</v>
      </c>
      <c r="M467" s="30"/>
      <c r="N467" s="22"/>
    </row>
    <row r="468" s="1" customFormat="1" spans="1:14">
      <c r="A468" s="18">
        <v>463</v>
      </c>
      <c r="B468" s="19" t="s">
        <v>5122</v>
      </c>
      <c r="C468" s="19" t="s">
        <v>19</v>
      </c>
      <c r="D468" s="19" t="s">
        <v>5123</v>
      </c>
      <c r="E468" s="20" t="s">
        <v>5124</v>
      </c>
      <c r="F468" s="21"/>
      <c r="G468" s="19">
        <v>0.99</v>
      </c>
      <c r="H468" s="22"/>
      <c r="I468" s="27">
        <f t="shared" si="24"/>
        <v>0.99</v>
      </c>
      <c r="J468" s="28" t="s">
        <v>3780</v>
      </c>
      <c r="K468" s="29">
        <f t="shared" si="25"/>
        <v>2.97</v>
      </c>
      <c r="L468" s="29">
        <f t="shared" si="26"/>
        <v>14.85</v>
      </c>
      <c r="M468" s="30"/>
      <c r="N468" s="22"/>
    </row>
    <row r="469" s="1" customFormat="1" spans="1:14">
      <c r="A469" s="18">
        <v>464</v>
      </c>
      <c r="B469" s="19" t="s">
        <v>5125</v>
      </c>
      <c r="C469" s="19" t="s">
        <v>19</v>
      </c>
      <c r="D469" s="19" t="s">
        <v>5126</v>
      </c>
      <c r="E469" s="20" t="s">
        <v>5127</v>
      </c>
      <c r="F469" s="21"/>
      <c r="G469" s="19">
        <v>0.99</v>
      </c>
      <c r="H469" s="22"/>
      <c r="I469" s="27">
        <f t="shared" si="24"/>
        <v>0.99</v>
      </c>
      <c r="J469" s="28" t="s">
        <v>3780</v>
      </c>
      <c r="K469" s="29">
        <f t="shared" si="25"/>
        <v>2.97</v>
      </c>
      <c r="L469" s="29">
        <f t="shared" si="26"/>
        <v>14.85</v>
      </c>
      <c r="M469" s="30"/>
      <c r="N469" s="29"/>
    </row>
    <row r="470" s="1" customFormat="1" spans="1:14">
      <c r="A470" s="18">
        <v>465</v>
      </c>
      <c r="B470" s="19" t="s">
        <v>5128</v>
      </c>
      <c r="C470" s="19" t="s">
        <v>19</v>
      </c>
      <c r="D470" s="19" t="s">
        <v>5129</v>
      </c>
      <c r="E470" s="20" t="s">
        <v>5130</v>
      </c>
      <c r="F470" s="21"/>
      <c r="G470" s="19">
        <v>1.34</v>
      </c>
      <c r="H470" s="22"/>
      <c r="I470" s="27">
        <f t="shared" si="24"/>
        <v>1.34</v>
      </c>
      <c r="J470" s="28" t="s">
        <v>3780</v>
      </c>
      <c r="K470" s="29">
        <f t="shared" si="25"/>
        <v>4.02</v>
      </c>
      <c r="L470" s="29">
        <f t="shared" si="26"/>
        <v>20.1</v>
      </c>
      <c r="M470" s="30"/>
      <c r="N470" s="29"/>
    </row>
    <row r="471" s="1" customFormat="1" spans="1:14">
      <c r="A471" s="18">
        <v>466</v>
      </c>
      <c r="B471" s="19" t="s">
        <v>5131</v>
      </c>
      <c r="C471" s="19" t="s">
        <v>19</v>
      </c>
      <c r="D471" s="19" t="s">
        <v>5132</v>
      </c>
      <c r="E471" s="20" t="s">
        <v>5133</v>
      </c>
      <c r="F471" s="21"/>
      <c r="G471" s="19">
        <v>0.84</v>
      </c>
      <c r="H471" s="22"/>
      <c r="I471" s="27">
        <f t="shared" si="24"/>
        <v>0.84</v>
      </c>
      <c r="J471" s="28" t="s">
        <v>3780</v>
      </c>
      <c r="K471" s="29">
        <f t="shared" si="25"/>
        <v>2.52</v>
      </c>
      <c r="L471" s="29">
        <f t="shared" si="26"/>
        <v>12.6</v>
      </c>
      <c r="M471" s="30"/>
      <c r="N471" s="29"/>
    </row>
    <row r="472" s="1" customFormat="1" spans="1:14">
      <c r="A472" s="18">
        <v>467</v>
      </c>
      <c r="B472" s="19" t="s">
        <v>5134</v>
      </c>
      <c r="C472" s="19" t="s">
        <v>19</v>
      </c>
      <c r="D472" s="19" t="s">
        <v>5135</v>
      </c>
      <c r="E472" s="20" t="s">
        <v>5136</v>
      </c>
      <c r="F472" s="21"/>
      <c r="G472" s="19">
        <v>0.84</v>
      </c>
      <c r="H472" s="22"/>
      <c r="I472" s="27">
        <f t="shared" si="24"/>
        <v>0.84</v>
      </c>
      <c r="J472" s="28" t="s">
        <v>3780</v>
      </c>
      <c r="K472" s="29">
        <f t="shared" si="25"/>
        <v>2.52</v>
      </c>
      <c r="L472" s="29">
        <f t="shared" si="26"/>
        <v>12.6</v>
      </c>
      <c r="M472" s="30"/>
      <c r="N472" s="29"/>
    </row>
    <row r="473" s="1" customFormat="1" spans="1:14">
      <c r="A473" s="18">
        <v>468</v>
      </c>
      <c r="B473" s="19" t="s">
        <v>5137</v>
      </c>
      <c r="C473" s="19" t="s">
        <v>19</v>
      </c>
      <c r="D473" s="19" t="s">
        <v>5138</v>
      </c>
      <c r="E473" s="20" t="s">
        <v>5139</v>
      </c>
      <c r="F473" s="21"/>
      <c r="G473" s="19">
        <v>0.84</v>
      </c>
      <c r="H473" s="22"/>
      <c r="I473" s="27">
        <f t="shared" si="24"/>
        <v>0.84</v>
      </c>
      <c r="J473" s="28" t="s">
        <v>3780</v>
      </c>
      <c r="K473" s="29">
        <f t="shared" si="25"/>
        <v>2.52</v>
      </c>
      <c r="L473" s="29">
        <f t="shared" si="26"/>
        <v>12.6</v>
      </c>
      <c r="M473" s="30"/>
      <c r="N473" s="29"/>
    </row>
    <row r="474" s="1" customFormat="1" spans="1:14">
      <c r="A474" s="18">
        <v>469</v>
      </c>
      <c r="B474" s="19" t="s">
        <v>5140</v>
      </c>
      <c r="C474" s="19" t="s">
        <v>19</v>
      </c>
      <c r="D474" s="19" t="s">
        <v>5141</v>
      </c>
      <c r="E474" s="20" t="s">
        <v>5142</v>
      </c>
      <c r="F474" s="21"/>
      <c r="G474" s="19">
        <v>2.23</v>
      </c>
      <c r="H474" s="22"/>
      <c r="I474" s="27">
        <f t="shared" si="24"/>
        <v>2.23</v>
      </c>
      <c r="J474" s="28" t="s">
        <v>3780</v>
      </c>
      <c r="K474" s="29">
        <f t="shared" si="25"/>
        <v>6.69</v>
      </c>
      <c r="L474" s="29">
        <f t="shared" si="26"/>
        <v>33.45</v>
      </c>
      <c r="M474" s="30"/>
      <c r="N474" s="29"/>
    </row>
    <row r="475" s="1" customFormat="1" spans="1:14">
      <c r="A475" s="18">
        <v>470</v>
      </c>
      <c r="B475" s="19" t="s">
        <v>5143</v>
      </c>
      <c r="C475" s="19" t="s">
        <v>19</v>
      </c>
      <c r="D475" s="19" t="s">
        <v>5144</v>
      </c>
      <c r="E475" s="20" t="s">
        <v>5145</v>
      </c>
      <c r="F475" s="21"/>
      <c r="G475" s="19">
        <v>0.84</v>
      </c>
      <c r="H475" s="22"/>
      <c r="I475" s="27">
        <f t="shared" si="24"/>
        <v>0.84</v>
      </c>
      <c r="J475" s="28" t="s">
        <v>3780</v>
      </c>
      <c r="K475" s="29">
        <f t="shared" si="25"/>
        <v>2.52</v>
      </c>
      <c r="L475" s="29">
        <f t="shared" si="26"/>
        <v>12.6</v>
      </c>
      <c r="M475" s="30"/>
      <c r="N475" s="29"/>
    </row>
    <row r="476" s="1" customFormat="1" spans="1:14">
      <c r="A476" s="18">
        <v>471</v>
      </c>
      <c r="B476" s="19" t="s">
        <v>5146</v>
      </c>
      <c r="C476" s="19" t="s">
        <v>19</v>
      </c>
      <c r="D476" s="19" t="s">
        <v>5147</v>
      </c>
      <c r="E476" s="20" t="s">
        <v>5148</v>
      </c>
      <c r="F476" s="21"/>
      <c r="G476" s="19">
        <v>1.79</v>
      </c>
      <c r="H476" s="22"/>
      <c r="I476" s="27">
        <f t="shared" si="24"/>
        <v>1.79</v>
      </c>
      <c r="J476" s="28" t="s">
        <v>3780</v>
      </c>
      <c r="K476" s="29">
        <f t="shared" si="25"/>
        <v>5.37</v>
      </c>
      <c r="L476" s="29">
        <f t="shared" si="26"/>
        <v>26.85</v>
      </c>
      <c r="M476" s="30"/>
      <c r="N476" s="29"/>
    </row>
    <row r="477" s="1" customFormat="1" spans="1:14">
      <c r="A477" s="18">
        <v>472</v>
      </c>
      <c r="B477" s="19" t="s">
        <v>5149</v>
      </c>
      <c r="C477" s="19" t="s">
        <v>19</v>
      </c>
      <c r="D477" s="19" t="s">
        <v>5150</v>
      </c>
      <c r="E477" s="20" t="s">
        <v>5151</v>
      </c>
      <c r="F477" s="21"/>
      <c r="G477" s="19">
        <v>1.63</v>
      </c>
      <c r="H477" s="22"/>
      <c r="I477" s="27">
        <f t="shared" si="24"/>
        <v>1.63</v>
      </c>
      <c r="J477" s="28" t="s">
        <v>3780</v>
      </c>
      <c r="K477" s="29">
        <f t="shared" si="25"/>
        <v>4.89</v>
      </c>
      <c r="L477" s="29">
        <f t="shared" si="26"/>
        <v>24.45</v>
      </c>
      <c r="M477" s="30"/>
      <c r="N477" s="29"/>
    </row>
    <row r="478" s="1" customFormat="1" spans="1:14">
      <c r="A478" s="18">
        <v>473</v>
      </c>
      <c r="B478" s="19" t="s">
        <v>5152</v>
      </c>
      <c r="C478" s="19" t="s">
        <v>19</v>
      </c>
      <c r="D478" s="19" t="s">
        <v>5153</v>
      </c>
      <c r="E478" s="20" t="s">
        <v>5154</v>
      </c>
      <c r="F478" s="21"/>
      <c r="G478" s="19">
        <v>2.67</v>
      </c>
      <c r="H478" s="22"/>
      <c r="I478" s="27">
        <f t="shared" si="24"/>
        <v>2.67</v>
      </c>
      <c r="J478" s="28" t="s">
        <v>3780</v>
      </c>
      <c r="K478" s="29">
        <f t="shared" si="25"/>
        <v>8.01</v>
      </c>
      <c r="L478" s="29">
        <f t="shared" si="26"/>
        <v>40.05</v>
      </c>
      <c r="M478" s="30"/>
      <c r="N478" s="29"/>
    </row>
    <row r="479" s="1" customFormat="1" spans="1:14">
      <c r="A479" s="18">
        <v>474</v>
      </c>
      <c r="B479" s="19" t="s">
        <v>5155</v>
      </c>
      <c r="C479" s="19" t="s">
        <v>19</v>
      </c>
      <c r="D479" s="19" t="s">
        <v>5156</v>
      </c>
      <c r="E479" s="20" t="s">
        <v>5157</v>
      </c>
      <c r="F479" s="21"/>
      <c r="G479" s="19">
        <v>2.67</v>
      </c>
      <c r="H479" s="22"/>
      <c r="I479" s="27">
        <f t="shared" si="24"/>
        <v>2.67</v>
      </c>
      <c r="J479" s="28" t="s">
        <v>3780</v>
      </c>
      <c r="K479" s="29">
        <f t="shared" si="25"/>
        <v>8.01</v>
      </c>
      <c r="L479" s="29">
        <f t="shared" si="26"/>
        <v>40.05</v>
      </c>
      <c r="M479" s="30"/>
      <c r="N479" s="29"/>
    </row>
    <row r="480" s="1" customFormat="1" spans="1:14">
      <c r="A480" s="18">
        <v>475</v>
      </c>
      <c r="B480" s="19" t="s">
        <v>5158</v>
      </c>
      <c r="C480" s="19" t="s">
        <v>19</v>
      </c>
      <c r="D480" s="19" t="s">
        <v>5159</v>
      </c>
      <c r="E480" s="20" t="s">
        <v>5160</v>
      </c>
      <c r="F480" s="52"/>
      <c r="G480" s="19">
        <v>3.37</v>
      </c>
      <c r="H480" s="22"/>
      <c r="I480" s="27">
        <f t="shared" si="24"/>
        <v>3.37</v>
      </c>
      <c r="J480" s="28" t="s">
        <v>3780</v>
      </c>
      <c r="K480" s="29">
        <f t="shared" si="25"/>
        <v>10.11</v>
      </c>
      <c r="L480" s="29">
        <f t="shared" si="26"/>
        <v>50.55</v>
      </c>
      <c r="M480" s="30"/>
      <c r="N480" s="29"/>
    </row>
    <row r="481" s="1" customFormat="1" spans="1:14">
      <c r="A481" s="18">
        <v>476</v>
      </c>
      <c r="B481" s="19" t="s">
        <v>5161</v>
      </c>
      <c r="C481" s="19" t="s">
        <v>19</v>
      </c>
      <c r="D481" s="19" t="s">
        <v>5162</v>
      </c>
      <c r="E481" s="20" t="s">
        <v>5163</v>
      </c>
      <c r="F481" s="21"/>
      <c r="G481" s="19">
        <v>2.41</v>
      </c>
      <c r="H481" s="22"/>
      <c r="I481" s="27">
        <f t="shared" si="24"/>
        <v>2.41</v>
      </c>
      <c r="J481" s="28" t="s">
        <v>3780</v>
      </c>
      <c r="K481" s="29">
        <f t="shared" si="25"/>
        <v>7.23</v>
      </c>
      <c r="L481" s="29">
        <f t="shared" si="26"/>
        <v>36.15</v>
      </c>
      <c r="M481" s="30"/>
      <c r="N481" s="29"/>
    </row>
    <row r="482" s="1" customFormat="1" spans="1:14">
      <c r="A482" s="18">
        <v>477</v>
      </c>
      <c r="B482" s="19" t="s">
        <v>5164</v>
      </c>
      <c r="C482" s="19" t="s">
        <v>19</v>
      </c>
      <c r="D482" s="19" t="s">
        <v>5165</v>
      </c>
      <c r="E482" s="20" t="s">
        <v>5166</v>
      </c>
      <c r="F482" s="21"/>
      <c r="G482" s="19">
        <v>1.48</v>
      </c>
      <c r="H482" s="22"/>
      <c r="I482" s="27">
        <f t="shared" si="24"/>
        <v>1.48</v>
      </c>
      <c r="J482" s="28" t="s">
        <v>3780</v>
      </c>
      <c r="K482" s="29">
        <f t="shared" si="25"/>
        <v>4.44</v>
      </c>
      <c r="L482" s="29">
        <f t="shared" si="26"/>
        <v>22.2</v>
      </c>
      <c r="M482" s="30"/>
      <c r="N482" s="29"/>
    </row>
    <row r="483" s="1" customFormat="1" spans="1:14">
      <c r="A483" s="18">
        <v>478</v>
      </c>
      <c r="B483" s="19" t="s">
        <v>5167</v>
      </c>
      <c r="C483" s="19" t="s">
        <v>19</v>
      </c>
      <c r="D483" s="19" t="s">
        <v>5168</v>
      </c>
      <c r="E483" s="20" t="s">
        <v>5169</v>
      </c>
      <c r="F483" s="21"/>
      <c r="G483" s="19">
        <v>2.67</v>
      </c>
      <c r="H483" s="22"/>
      <c r="I483" s="27">
        <f t="shared" si="24"/>
        <v>2.67</v>
      </c>
      <c r="J483" s="28" t="s">
        <v>3780</v>
      </c>
      <c r="K483" s="29">
        <f t="shared" si="25"/>
        <v>8.01</v>
      </c>
      <c r="L483" s="29">
        <f t="shared" si="26"/>
        <v>40.05</v>
      </c>
      <c r="M483" s="30"/>
      <c r="N483" s="29"/>
    </row>
    <row r="484" s="1" customFormat="1" spans="1:14">
      <c r="A484" s="18">
        <v>479</v>
      </c>
      <c r="B484" s="19" t="s">
        <v>5170</v>
      </c>
      <c r="C484" s="19" t="s">
        <v>19</v>
      </c>
      <c r="D484" s="19" t="s">
        <v>5171</v>
      </c>
      <c r="E484" s="20" t="s">
        <v>5172</v>
      </c>
      <c r="F484" s="21"/>
      <c r="G484" s="19">
        <v>1.34</v>
      </c>
      <c r="H484" s="22"/>
      <c r="I484" s="27">
        <f t="shared" si="24"/>
        <v>1.34</v>
      </c>
      <c r="J484" s="28" t="s">
        <v>3780</v>
      </c>
      <c r="K484" s="29">
        <f t="shared" si="25"/>
        <v>4.02</v>
      </c>
      <c r="L484" s="29">
        <f t="shared" si="26"/>
        <v>20.1</v>
      </c>
      <c r="M484" s="30"/>
      <c r="N484" s="29"/>
    </row>
    <row r="485" s="1" customFormat="1" spans="1:14">
      <c r="A485" s="18">
        <v>480</v>
      </c>
      <c r="B485" s="19" t="s">
        <v>5173</v>
      </c>
      <c r="C485" s="19" t="s">
        <v>19</v>
      </c>
      <c r="D485" s="19" t="s">
        <v>5174</v>
      </c>
      <c r="E485" s="20" t="s">
        <v>5175</v>
      </c>
      <c r="F485" s="21"/>
      <c r="G485" s="19">
        <v>0.88</v>
      </c>
      <c r="H485" s="22"/>
      <c r="I485" s="27">
        <f t="shared" si="24"/>
        <v>0.88</v>
      </c>
      <c r="J485" s="28" t="s">
        <v>3780</v>
      </c>
      <c r="K485" s="29">
        <f t="shared" si="25"/>
        <v>2.64</v>
      </c>
      <c r="L485" s="29">
        <f t="shared" si="26"/>
        <v>13.2</v>
      </c>
      <c r="M485" s="30"/>
      <c r="N485" s="29"/>
    </row>
    <row r="486" s="1" customFormat="1" spans="1:14">
      <c r="A486" s="18">
        <v>481</v>
      </c>
      <c r="B486" s="19" t="s">
        <v>5176</v>
      </c>
      <c r="C486" s="19" t="s">
        <v>19</v>
      </c>
      <c r="D486" s="19" t="s">
        <v>5177</v>
      </c>
      <c r="E486" s="20" t="s">
        <v>5178</v>
      </c>
      <c r="F486" s="21"/>
      <c r="G486" s="19">
        <v>1.79</v>
      </c>
      <c r="H486" s="22"/>
      <c r="I486" s="27">
        <f t="shared" si="24"/>
        <v>1.79</v>
      </c>
      <c r="J486" s="28" t="s">
        <v>3780</v>
      </c>
      <c r="K486" s="29">
        <f t="shared" si="25"/>
        <v>5.37</v>
      </c>
      <c r="L486" s="29">
        <f t="shared" si="26"/>
        <v>26.85</v>
      </c>
      <c r="M486" s="30"/>
      <c r="N486" s="29"/>
    </row>
    <row r="487" s="1" customFormat="1" spans="1:14">
      <c r="A487" s="18">
        <v>482</v>
      </c>
      <c r="B487" s="19" t="s">
        <v>5125</v>
      </c>
      <c r="C487" s="19" t="s">
        <v>19</v>
      </c>
      <c r="D487" s="19" t="s">
        <v>5179</v>
      </c>
      <c r="E487" s="20" t="s">
        <v>5180</v>
      </c>
      <c r="F487" s="21"/>
      <c r="G487" s="19">
        <v>2.03</v>
      </c>
      <c r="H487" s="22"/>
      <c r="I487" s="27">
        <f t="shared" si="24"/>
        <v>2.03</v>
      </c>
      <c r="J487" s="28" t="s">
        <v>3780</v>
      </c>
      <c r="K487" s="29">
        <f t="shared" si="25"/>
        <v>6.09</v>
      </c>
      <c r="L487" s="29">
        <f t="shared" si="26"/>
        <v>30.45</v>
      </c>
      <c r="M487" s="30"/>
      <c r="N487" s="29"/>
    </row>
    <row r="488" s="1" customFormat="1" spans="1:14">
      <c r="A488" s="18">
        <v>483</v>
      </c>
      <c r="B488" s="19" t="s">
        <v>5181</v>
      </c>
      <c r="C488" s="19" t="s">
        <v>19</v>
      </c>
      <c r="D488" s="19" t="s">
        <v>5182</v>
      </c>
      <c r="E488" s="20" t="s">
        <v>5183</v>
      </c>
      <c r="F488" s="21"/>
      <c r="G488" s="19">
        <v>2.93</v>
      </c>
      <c r="H488" s="22"/>
      <c r="I488" s="27">
        <f t="shared" si="24"/>
        <v>2.93</v>
      </c>
      <c r="J488" s="28" t="s">
        <v>3780</v>
      </c>
      <c r="K488" s="29">
        <f t="shared" si="25"/>
        <v>8.79</v>
      </c>
      <c r="L488" s="29">
        <f t="shared" si="26"/>
        <v>43.95</v>
      </c>
      <c r="M488" s="30"/>
      <c r="N488" s="29"/>
    </row>
    <row r="489" s="1" customFormat="1" spans="1:14">
      <c r="A489" s="18">
        <v>484</v>
      </c>
      <c r="B489" s="19" t="s">
        <v>5184</v>
      </c>
      <c r="C489" s="19" t="s">
        <v>19</v>
      </c>
      <c r="D489" s="19" t="s">
        <v>5185</v>
      </c>
      <c r="E489" s="20" t="s">
        <v>5186</v>
      </c>
      <c r="F489" s="21"/>
      <c r="G489" s="19">
        <v>2.23</v>
      </c>
      <c r="H489" s="22"/>
      <c r="I489" s="27">
        <f t="shared" si="24"/>
        <v>2.23</v>
      </c>
      <c r="J489" s="28" t="s">
        <v>3780</v>
      </c>
      <c r="K489" s="29">
        <f t="shared" si="25"/>
        <v>6.69</v>
      </c>
      <c r="L489" s="29">
        <f t="shared" si="26"/>
        <v>33.45</v>
      </c>
      <c r="M489" s="30"/>
      <c r="N489" s="29"/>
    </row>
    <row r="490" s="1" customFormat="1" spans="1:14">
      <c r="A490" s="18">
        <v>485</v>
      </c>
      <c r="B490" s="19" t="s">
        <v>5187</v>
      </c>
      <c r="C490" s="19" t="s">
        <v>19</v>
      </c>
      <c r="D490" s="19" t="s">
        <v>5188</v>
      </c>
      <c r="E490" s="20" t="s">
        <v>5189</v>
      </c>
      <c r="F490" s="21"/>
      <c r="G490" s="19">
        <v>2.67</v>
      </c>
      <c r="H490" s="22"/>
      <c r="I490" s="27">
        <f t="shared" si="24"/>
        <v>2.67</v>
      </c>
      <c r="J490" s="28" t="s">
        <v>3780</v>
      </c>
      <c r="K490" s="29">
        <f t="shared" si="25"/>
        <v>8.01</v>
      </c>
      <c r="L490" s="29">
        <f t="shared" si="26"/>
        <v>40.05</v>
      </c>
      <c r="M490" s="30"/>
      <c r="N490" s="29"/>
    </row>
    <row r="491" s="1" customFormat="1" spans="1:14">
      <c r="A491" s="18">
        <v>486</v>
      </c>
      <c r="B491" s="19" t="s">
        <v>5190</v>
      </c>
      <c r="C491" s="19" t="s">
        <v>19</v>
      </c>
      <c r="D491" s="19" t="s">
        <v>5191</v>
      </c>
      <c r="E491" s="20" t="s">
        <v>5192</v>
      </c>
      <c r="F491" s="21"/>
      <c r="G491" s="19">
        <v>1.34</v>
      </c>
      <c r="H491" s="22"/>
      <c r="I491" s="27">
        <f t="shared" si="24"/>
        <v>1.34</v>
      </c>
      <c r="J491" s="28" t="s">
        <v>3780</v>
      </c>
      <c r="K491" s="29">
        <f t="shared" si="25"/>
        <v>4.02</v>
      </c>
      <c r="L491" s="29">
        <f t="shared" si="26"/>
        <v>20.1</v>
      </c>
      <c r="M491" s="30"/>
      <c r="N491" s="29"/>
    </row>
    <row r="492" s="1" customFormat="1" spans="1:14">
      <c r="A492" s="18">
        <v>487</v>
      </c>
      <c r="B492" s="19" t="s">
        <v>5193</v>
      </c>
      <c r="C492" s="19" t="s">
        <v>19</v>
      </c>
      <c r="D492" s="19" t="s">
        <v>5194</v>
      </c>
      <c r="E492" s="20" t="s">
        <v>5195</v>
      </c>
      <c r="F492" s="21"/>
      <c r="G492" s="19">
        <v>0.88</v>
      </c>
      <c r="H492" s="22"/>
      <c r="I492" s="27">
        <f t="shared" si="24"/>
        <v>0.88</v>
      </c>
      <c r="J492" s="28" t="s">
        <v>3780</v>
      </c>
      <c r="K492" s="29">
        <f t="shared" si="25"/>
        <v>2.64</v>
      </c>
      <c r="L492" s="29">
        <f t="shared" si="26"/>
        <v>13.2</v>
      </c>
      <c r="M492" s="30"/>
      <c r="N492" s="29"/>
    </row>
    <row r="493" s="1" customFormat="1" spans="1:14">
      <c r="A493" s="18">
        <v>488</v>
      </c>
      <c r="B493" s="19" t="s">
        <v>5196</v>
      </c>
      <c r="C493" s="19" t="s">
        <v>19</v>
      </c>
      <c r="D493" s="19" t="s">
        <v>5197</v>
      </c>
      <c r="E493" s="20" t="s">
        <v>5198</v>
      </c>
      <c r="F493" s="21"/>
      <c r="G493" s="19">
        <v>1.79</v>
      </c>
      <c r="H493" s="22"/>
      <c r="I493" s="27">
        <f t="shared" si="24"/>
        <v>1.79</v>
      </c>
      <c r="J493" s="28" t="s">
        <v>3780</v>
      </c>
      <c r="K493" s="29">
        <f t="shared" si="25"/>
        <v>5.37</v>
      </c>
      <c r="L493" s="29">
        <f t="shared" si="26"/>
        <v>26.85</v>
      </c>
      <c r="M493" s="30"/>
      <c r="N493" s="29"/>
    </row>
    <row r="494" s="1" customFormat="1" spans="1:14">
      <c r="A494" s="18">
        <v>489</v>
      </c>
      <c r="B494" s="19" t="s">
        <v>5199</v>
      </c>
      <c r="C494" s="19" t="s">
        <v>19</v>
      </c>
      <c r="D494" s="19" t="s">
        <v>5200</v>
      </c>
      <c r="E494" s="20" t="s">
        <v>5201</v>
      </c>
      <c r="F494" s="21"/>
      <c r="G494" s="19">
        <v>2.93</v>
      </c>
      <c r="H494" s="22"/>
      <c r="I494" s="27">
        <f t="shared" si="24"/>
        <v>2.93</v>
      </c>
      <c r="J494" s="28" t="s">
        <v>3780</v>
      </c>
      <c r="K494" s="29">
        <f t="shared" si="25"/>
        <v>8.79</v>
      </c>
      <c r="L494" s="29">
        <f t="shared" si="26"/>
        <v>43.95</v>
      </c>
      <c r="M494" s="30"/>
      <c r="N494" s="29"/>
    </row>
    <row r="495" s="1" customFormat="1" spans="1:14">
      <c r="A495" s="18">
        <v>490</v>
      </c>
      <c r="B495" s="19" t="s">
        <v>5202</v>
      </c>
      <c r="C495" s="19" t="s">
        <v>19</v>
      </c>
      <c r="D495" s="19" t="s">
        <v>5203</v>
      </c>
      <c r="E495" s="20" t="s">
        <v>5204</v>
      </c>
      <c r="F495" s="21"/>
      <c r="G495" s="19">
        <v>0.84</v>
      </c>
      <c r="H495" s="22"/>
      <c r="I495" s="27">
        <f t="shared" si="24"/>
        <v>0.84</v>
      </c>
      <c r="J495" s="28" t="s">
        <v>3780</v>
      </c>
      <c r="K495" s="29">
        <f t="shared" si="25"/>
        <v>2.52</v>
      </c>
      <c r="L495" s="29">
        <f t="shared" si="26"/>
        <v>12.6</v>
      </c>
      <c r="M495" s="30"/>
      <c r="N495" s="29"/>
    </row>
    <row r="496" s="1" customFormat="1" spans="1:14">
      <c r="A496" s="18">
        <v>491</v>
      </c>
      <c r="B496" s="19" t="s">
        <v>5205</v>
      </c>
      <c r="C496" s="19" t="s">
        <v>19</v>
      </c>
      <c r="D496" s="19" t="s">
        <v>5206</v>
      </c>
      <c r="E496" s="20" t="s">
        <v>5207</v>
      </c>
      <c r="F496" s="21"/>
      <c r="G496" s="19">
        <v>0.84</v>
      </c>
      <c r="H496" s="22"/>
      <c r="I496" s="27">
        <f t="shared" si="24"/>
        <v>0.84</v>
      </c>
      <c r="J496" s="28" t="s">
        <v>3780</v>
      </c>
      <c r="K496" s="29">
        <f t="shared" si="25"/>
        <v>2.52</v>
      </c>
      <c r="L496" s="29">
        <f t="shared" si="26"/>
        <v>12.6</v>
      </c>
      <c r="M496" s="30"/>
      <c r="N496" s="29"/>
    </row>
    <row r="497" s="1" customFormat="1" spans="1:14">
      <c r="A497" s="18">
        <v>492</v>
      </c>
      <c r="B497" s="19" t="s">
        <v>5208</v>
      </c>
      <c r="C497" s="19" t="s">
        <v>19</v>
      </c>
      <c r="D497" s="19" t="s">
        <v>5209</v>
      </c>
      <c r="E497" s="20" t="s">
        <v>5210</v>
      </c>
      <c r="F497" s="21"/>
      <c r="G497" s="19">
        <v>0.84</v>
      </c>
      <c r="H497" s="22"/>
      <c r="I497" s="27">
        <f t="shared" si="24"/>
        <v>0.84</v>
      </c>
      <c r="J497" s="28" t="s">
        <v>3780</v>
      </c>
      <c r="K497" s="29">
        <f t="shared" si="25"/>
        <v>2.52</v>
      </c>
      <c r="L497" s="29">
        <f t="shared" si="26"/>
        <v>12.6</v>
      </c>
      <c r="M497" s="30"/>
      <c r="N497" s="29"/>
    </row>
    <row r="498" s="1" customFormat="1" spans="1:14">
      <c r="A498" s="18">
        <v>493</v>
      </c>
      <c r="B498" s="19" t="s">
        <v>5211</v>
      </c>
      <c r="C498" s="19" t="s">
        <v>19</v>
      </c>
      <c r="D498" s="19" t="s">
        <v>5212</v>
      </c>
      <c r="E498" s="20" t="s">
        <v>5213</v>
      </c>
      <c r="F498" s="21"/>
      <c r="G498" s="19">
        <v>0.44</v>
      </c>
      <c r="H498" s="22"/>
      <c r="I498" s="27">
        <f t="shared" si="24"/>
        <v>0.44</v>
      </c>
      <c r="J498" s="28" t="s">
        <v>3780</v>
      </c>
      <c r="K498" s="29">
        <f t="shared" si="25"/>
        <v>1.32</v>
      </c>
      <c r="L498" s="29">
        <f t="shared" si="26"/>
        <v>6.6</v>
      </c>
      <c r="M498" s="30"/>
      <c r="N498" s="29"/>
    </row>
    <row r="499" s="1" customFormat="1" spans="1:14">
      <c r="A499" s="18">
        <v>494</v>
      </c>
      <c r="B499" s="19" t="s">
        <v>5214</v>
      </c>
      <c r="C499" s="19" t="s">
        <v>19</v>
      </c>
      <c r="D499" s="19" t="s">
        <v>5215</v>
      </c>
      <c r="E499" s="20" t="s">
        <v>5216</v>
      </c>
      <c r="F499" s="21"/>
      <c r="G499" s="19">
        <v>0.44</v>
      </c>
      <c r="H499" s="22"/>
      <c r="I499" s="27">
        <f t="shared" si="24"/>
        <v>0.44</v>
      </c>
      <c r="J499" s="28" t="s">
        <v>3780</v>
      </c>
      <c r="K499" s="29">
        <f t="shared" si="25"/>
        <v>1.32</v>
      </c>
      <c r="L499" s="29">
        <f t="shared" si="26"/>
        <v>6.6</v>
      </c>
      <c r="M499" s="30"/>
      <c r="N499" s="29"/>
    </row>
    <row r="500" s="1" customFormat="1" spans="1:14">
      <c r="A500" s="18">
        <v>495</v>
      </c>
      <c r="B500" s="19" t="s">
        <v>5217</v>
      </c>
      <c r="C500" s="19" t="s">
        <v>19</v>
      </c>
      <c r="D500" s="19" t="s">
        <v>5218</v>
      </c>
      <c r="E500" s="20" t="s">
        <v>5219</v>
      </c>
      <c r="F500" s="21"/>
      <c r="G500" s="19">
        <v>1.34</v>
      </c>
      <c r="H500" s="22"/>
      <c r="I500" s="27">
        <f t="shared" si="24"/>
        <v>1.34</v>
      </c>
      <c r="J500" s="28" t="s">
        <v>3780</v>
      </c>
      <c r="K500" s="29">
        <f t="shared" si="25"/>
        <v>4.02</v>
      </c>
      <c r="L500" s="29">
        <f t="shared" si="26"/>
        <v>20.1</v>
      </c>
      <c r="M500" s="30"/>
      <c r="N500" s="29"/>
    </row>
    <row r="501" s="1" customFormat="1" spans="1:14">
      <c r="A501" s="18">
        <v>496</v>
      </c>
      <c r="B501" s="19" t="s">
        <v>5220</v>
      </c>
      <c r="C501" s="19" t="s">
        <v>19</v>
      </c>
      <c r="D501" s="19" t="s">
        <v>5221</v>
      </c>
      <c r="E501" s="20" t="s">
        <v>5222</v>
      </c>
      <c r="F501" s="21"/>
      <c r="G501" s="19">
        <v>2.67</v>
      </c>
      <c r="H501" s="22"/>
      <c r="I501" s="27">
        <f t="shared" si="24"/>
        <v>2.67</v>
      </c>
      <c r="J501" s="28" t="s">
        <v>3780</v>
      </c>
      <c r="K501" s="29">
        <f t="shared" si="25"/>
        <v>8.01</v>
      </c>
      <c r="L501" s="29">
        <f t="shared" si="26"/>
        <v>40.05</v>
      </c>
      <c r="M501" s="30"/>
      <c r="N501" s="29"/>
    </row>
    <row r="502" s="1" customFormat="1" spans="1:14">
      <c r="A502" s="18">
        <v>497</v>
      </c>
      <c r="B502" s="19" t="s">
        <v>5223</v>
      </c>
      <c r="C502" s="19" t="s">
        <v>19</v>
      </c>
      <c r="D502" s="19" t="s">
        <v>5224</v>
      </c>
      <c r="E502" s="20" t="s">
        <v>853</v>
      </c>
      <c r="F502" s="21"/>
      <c r="G502" s="19">
        <v>2.23</v>
      </c>
      <c r="H502" s="22"/>
      <c r="I502" s="27">
        <f t="shared" si="24"/>
        <v>2.23</v>
      </c>
      <c r="J502" s="28" t="s">
        <v>3780</v>
      </c>
      <c r="K502" s="29">
        <f t="shared" si="25"/>
        <v>6.69</v>
      </c>
      <c r="L502" s="29">
        <f t="shared" si="26"/>
        <v>33.45</v>
      </c>
      <c r="M502" s="30"/>
      <c r="N502" s="29"/>
    </row>
    <row r="503" s="1" customFormat="1" spans="1:14">
      <c r="A503" s="18">
        <v>498</v>
      </c>
      <c r="B503" s="19" t="s">
        <v>5225</v>
      </c>
      <c r="C503" s="19" t="s">
        <v>19</v>
      </c>
      <c r="D503" s="19" t="s">
        <v>5226</v>
      </c>
      <c r="E503" s="20" t="s">
        <v>5227</v>
      </c>
      <c r="F503" s="21"/>
      <c r="G503" s="19">
        <v>1.79</v>
      </c>
      <c r="H503" s="22"/>
      <c r="I503" s="27">
        <f t="shared" si="24"/>
        <v>1.79</v>
      </c>
      <c r="J503" s="28" t="s">
        <v>3780</v>
      </c>
      <c r="K503" s="29">
        <f t="shared" si="25"/>
        <v>5.37</v>
      </c>
      <c r="L503" s="29">
        <f t="shared" si="26"/>
        <v>26.85</v>
      </c>
      <c r="M503" s="30"/>
      <c r="N503" s="29"/>
    </row>
    <row r="504" s="1" customFormat="1" spans="1:14">
      <c r="A504" s="18">
        <v>499</v>
      </c>
      <c r="B504" s="19" t="s">
        <v>5228</v>
      </c>
      <c r="C504" s="19" t="s">
        <v>19</v>
      </c>
      <c r="D504" s="19" t="s">
        <v>5229</v>
      </c>
      <c r="E504" s="20" t="s">
        <v>5230</v>
      </c>
      <c r="F504" s="21"/>
      <c r="G504" s="19">
        <v>0.99</v>
      </c>
      <c r="H504" s="22"/>
      <c r="I504" s="27">
        <f t="shared" si="24"/>
        <v>0.99</v>
      </c>
      <c r="J504" s="28" t="s">
        <v>3780</v>
      </c>
      <c r="K504" s="29">
        <f t="shared" si="25"/>
        <v>2.97</v>
      </c>
      <c r="L504" s="29">
        <f t="shared" si="26"/>
        <v>14.85</v>
      </c>
      <c r="M504" s="30"/>
      <c r="N504" s="29"/>
    </row>
    <row r="505" s="1" customFormat="1" spans="1:14">
      <c r="A505" s="18">
        <v>500</v>
      </c>
      <c r="B505" s="19" t="s">
        <v>5231</v>
      </c>
      <c r="C505" s="19" t="s">
        <v>19</v>
      </c>
      <c r="D505" s="19" t="s">
        <v>5232</v>
      </c>
      <c r="E505" s="20" t="s">
        <v>5233</v>
      </c>
      <c r="F505" s="21"/>
      <c r="G505" s="19">
        <v>1.34</v>
      </c>
      <c r="H505" s="22"/>
      <c r="I505" s="27">
        <f t="shared" si="24"/>
        <v>1.34</v>
      </c>
      <c r="J505" s="28" t="s">
        <v>3780</v>
      </c>
      <c r="K505" s="29">
        <f t="shared" si="25"/>
        <v>4.02</v>
      </c>
      <c r="L505" s="29">
        <f t="shared" si="26"/>
        <v>20.1</v>
      </c>
      <c r="M505" s="30"/>
      <c r="N505" s="29"/>
    </row>
    <row r="506" s="1" customFormat="1" spans="1:14">
      <c r="A506" s="18">
        <v>501</v>
      </c>
      <c r="B506" s="19" t="s">
        <v>3858</v>
      </c>
      <c r="C506" s="19" t="s">
        <v>19</v>
      </c>
      <c r="D506" s="19" t="s">
        <v>5234</v>
      </c>
      <c r="E506" s="20" t="s">
        <v>5235</v>
      </c>
      <c r="F506" s="21"/>
      <c r="G506" s="19">
        <v>2.23</v>
      </c>
      <c r="H506" s="22"/>
      <c r="I506" s="27">
        <f t="shared" si="24"/>
        <v>2.23</v>
      </c>
      <c r="J506" s="28" t="s">
        <v>3780</v>
      </c>
      <c r="K506" s="29">
        <f t="shared" si="25"/>
        <v>6.69</v>
      </c>
      <c r="L506" s="29">
        <f t="shared" si="26"/>
        <v>33.45</v>
      </c>
      <c r="M506" s="30"/>
      <c r="N506" s="29"/>
    </row>
    <row r="507" s="1" customFormat="1" spans="1:14">
      <c r="A507" s="18">
        <v>502</v>
      </c>
      <c r="B507" s="19" t="s">
        <v>5236</v>
      </c>
      <c r="C507" s="19" t="s">
        <v>19</v>
      </c>
      <c r="D507" s="19" t="s">
        <v>5237</v>
      </c>
      <c r="E507" s="20" t="s">
        <v>5238</v>
      </c>
      <c r="F507" s="21"/>
      <c r="G507" s="19">
        <v>2.23</v>
      </c>
      <c r="H507" s="22"/>
      <c r="I507" s="27">
        <f t="shared" si="24"/>
        <v>2.23</v>
      </c>
      <c r="J507" s="28" t="s">
        <v>3780</v>
      </c>
      <c r="K507" s="29">
        <f t="shared" si="25"/>
        <v>6.69</v>
      </c>
      <c r="L507" s="29">
        <f t="shared" si="26"/>
        <v>33.45</v>
      </c>
      <c r="M507" s="30"/>
      <c r="N507" s="29"/>
    </row>
    <row r="508" s="1" customFormat="1" spans="1:14">
      <c r="A508" s="18">
        <v>503</v>
      </c>
      <c r="B508" s="19" t="s">
        <v>5239</v>
      </c>
      <c r="C508" s="19" t="s">
        <v>19</v>
      </c>
      <c r="D508" s="19" t="s">
        <v>5240</v>
      </c>
      <c r="E508" s="20" t="s">
        <v>5241</v>
      </c>
      <c r="F508" s="21"/>
      <c r="G508" s="19">
        <v>1.04</v>
      </c>
      <c r="H508" s="22"/>
      <c r="I508" s="27">
        <f t="shared" si="24"/>
        <v>1.04</v>
      </c>
      <c r="J508" s="28" t="s">
        <v>3780</v>
      </c>
      <c r="K508" s="29">
        <f t="shared" si="25"/>
        <v>3.12</v>
      </c>
      <c r="L508" s="29">
        <f t="shared" si="26"/>
        <v>15.6</v>
      </c>
      <c r="M508" s="30"/>
      <c r="N508" s="22"/>
    </row>
    <row r="509" s="1" customFormat="1" spans="1:14">
      <c r="A509" s="18">
        <v>504</v>
      </c>
      <c r="B509" s="19" t="s">
        <v>5242</v>
      </c>
      <c r="C509" s="19" t="s">
        <v>19</v>
      </c>
      <c r="D509" s="19" t="s">
        <v>5243</v>
      </c>
      <c r="E509" s="20" t="s">
        <v>5244</v>
      </c>
      <c r="F509" s="21"/>
      <c r="G509" s="19">
        <v>1.04</v>
      </c>
      <c r="H509" s="22"/>
      <c r="I509" s="27">
        <f t="shared" si="24"/>
        <v>1.04</v>
      </c>
      <c r="J509" s="28" t="s">
        <v>3780</v>
      </c>
      <c r="K509" s="29">
        <f t="shared" si="25"/>
        <v>3.12</v>
      </c>
      <c r="L509" s="29">
        <f t="shared" si="26"/>
        <v>15.6</v>
      </c>
      <c r="M509" s="30"/>
      <c r="N509" s="22"/>
    </row>
    <row r="510" s="1" customFormat="1" spans="1:14">
      <c r="A510" s="18">
        <v>505</v>
      </c>
      <c r="B510" s="19" t="s">
        <v>5245</v>
      </c>
      <c r="C510" s="19" t="s">
        <v>19</v>
      </c>
      <c r="D510" s="19" t="s">
        <v>5246</v>
      </c>
      <c r="E510" s="20" t="s">
        <v>5247</v>
      </c>
      <c r="F510" s="21"/>
      <c r="G510" s="19">
        <v>1.04</v>
      </c>
      <c r="H510" s="22"/>
      <c r="I510" s="27">
        <f t="shared" si="24"/>
        <v>1.04</v>
      </c>
      <c r="J510" s="28" t="s">
        <v>3780</v>
      </c>
      <c r="K510" s="29">
        <f t="shared" si="25"/>
        <v>3.12</v>
      </c>
      <c r="L510" s="29">
        <f t="shared" si="26"/>
        <v>15.6</v>
      </c>
      <c r="M510" s="30"/>
      <c r="N510" s="22"/>
    </row>
    <row r="511" s="1" customFormat="1" spans="1:14">
      <c r="A511" s="18">
        <v>506</v>
      </c>
      <c r="B511" s="19" t="s">
        <v>5248</v>
      </c>
      <c r="C511" s="19" t="s">
        <v>19</v>
      </c>
      <c r="D511" s="19" t="s">
        <v>5249</v>
      </c>
      <c r="E511" s="20" t="s">
        <v>5250</v>
      </c>
      <c r="F511" s="21"/>
      <c r="G511" s="19">
        <v>1.72</v>
      </c>
      <c r="H511" s="22"/>
      <c r="I511" s="27">
        <f t="shared" si="24"/>
        <v>1.72</v>
      </c>
      <c r="J511" s="28" t="s">
        <v>3780</v>
      </c>
      <c r="K511" s="29">
        <f t="shared" si="25"/>
        <v>5.16</v>
      </c>
      <c r="L511" s="29">
        <f t="shared" si="26"/>
        <v>25.8</v>
      </c>
      <c r="M511" s="30"/>
      <c r="N511" s="22"/>
    </row>
    <row r="512" s="1" customFormat="1" spans="1:14">
      <c r="A512" s="18">
        <v>507</v>
      </c>
      <c r="B512" s="19" t="s">
        <v>5251</v>
      </c>
      <c r="C512" s="19" t="s">
        <v>19</v>
      </c>
      <c r="D512" s="19" t="s">
        <v>5252</v>
      </c>
      <c r="E512" s="20" t="s">
        <v>5253</v>
      </c>
      <c r="F512" s="21"/>
      <c r="G512" s="19">
        <v>2.73</v>
      </c>
      <c r="H512" s="22"/>
      <c r="I512" s="27">
        <f t="shared" si="24"/>
        <v>2.73</v>
      </c>
      <c r="J512" s="28" t="s">
        <v>3780</v>
      </c>
      <c r="K512" s="29">
        <f t="shared" si="25"/>
        <v>8.19</v>
      </c>
      <c r="L512" s="29">
        <f t="shared" si="26"/>
        <v>40.95</v>
      </c>
      <c r="M512" s="30"/>
      <c r="N512" s="22"/>
    </row>
    <row r="513" s="1" customFormat="1" spans="1:14">
      <c r="A513" s="18">
        <v>508</v>
      </c>
      <c r="B513" s="19" t="s">
        <v>5254</v>
      </c>
      <c r="C513" s="19" t="s">
        <v>19</v>
      </c>
      <c r="D513" s="19" t="s">
        <v>5255</v>
      </c>
      <c r="E513" s="20" t="s">
        <v>5256</v>
      </c>
      <c r="F513" s="21"/>
      <c r="G513" s="19">
        <v>1.34</v>
      </c>
      <c r="H513" s="22"/>
      <c r="I513" s="27">
        <f t="shared" si="24"/>
        <v>1.34</v>
      </c>
      <c r="J513" s="28" t="s">
        <v>3780</v>
      </c>
      <c r="K513" s="29">
        <f t="shared" si="25"/>
        <v>4.02</v>
      </c>
      <c r="L513" s="29">
        <f t="shared" si="26"/>
        <v>20.1</v>
      </c>
      <c r="M513" s="30"/>
      <c r="N513" s="22"/>
    </row>
    <row r="514" s="1" customFormat="1" spans="1:14">
      <c r="A514" s="18">
        <v>509</v>
      </c>
      <c r="B514" s="19" t="s">
        <v>5257</v>
      </c>
      <c r="C514" s="19" t="s">
        <v>19</v>
      </c>
      <c r="D514" s="19" t="s">
        <v>5258</v>
      </c>
      <c r="E514" s="20" t="s">
        <v>5259</v>
      </c>
      <c r="F514" s="21"/>
      <c r="G514" s="19">
        <v>1.34</v>
      </c>
      <c r="H514" s="22"/>
      <c r="I514" s="27">
        <f t="shared" si="24"/>
        <v>1.34</v>
      </c>
      <c r="J514" s="28" t="s">
        <v>3780</v>
      </c>
      <c r="K514" s="29">
        <f t="shared" si="25"/>
        <v>4.02</v>
      </c>
      <c r="L514" s="29">
        <f t="shared" si="26"/>
        <v>20.1</v>
      </c>
      <c r="M514" s="30"/>
      <c r="N514" s="22"/>
    </row>
    <row r="515" s="1" customFormat="1" spans="1:14">
      <c r="A515" s="18">
        <v>510</v>
      </c>
      <c r="B515" s="19" t="s">
        <v>5260</v>
      </c>
      <c r="C515" s="19" t="s">
        <v>19</v>
      </c>
      <c r="D515" s="19" t="s">
        <v>5261</v>
      </c>
      <c r="E515" s="20" t="s">
        <v>5262</v>
      </c>
      <c r="F515" s="52"/>
      <c r="G515" s="19">
        <v>0.74</v>
      </c>
      <c r="H515" s="22"/>
      <c r="I515" s="27">
        <f t="shared" si="24"/>
        <v>0.74</v>
      </c>
      <c r="J515" s="28" t="s">
        <v>3780</v>
      </c>
      <c r="K515" s="29">
        <f t="shared" si="25"/>
        <v>2.22</v>
      </c>
      <c r="L515" s="29">
        <f t="shared" si="26"/>
        <v>11.1</v>
      </c>
      <c r="M515" s="30"/>
      <c r="N515" s="22"/>
    </row>
    <row r="516" s="1" customFormat="1" spans="1:14">
      <c r="A516" s="18">
        <v>511</v>
      </c>
      <c r="B516" s="19" t="s">
        <v>5263</v>
      </c>
      <c r="C516" s="19" t="s">
        <v>19</v>
      </c>
      <c r="D516" s="19" t="s">
        <v>5264</v>
      </c>
      <c r="E516" s="20" t="s">
        <v>5265</v>
      </c>
      <c r="F516" s="21"/>
      <c r="G516" s="19">
        <v>0.74</v>
      </c>
      <c r="H516" s="22"/>
      <c r="I516" s="27">
        <f t="shared" si="24"/>
        <v>0.74</v>
      </c>
      <c r="J516" s="28" t="s">
        <v>3780</v>
      </c>
      <c r="K516" s="29">
        <f t="shared" si="25"/>
        <v>2.22</v>
      </c>
      <c r="L516" s="29">
        <f t="shared" si="26"/>
        <v>11.1</v>
      </c>
      <c r="M516" s="30"/>
      <c r="N516" s="22"/>
    </row>
    <row r="517" s="2" customFormat="1" spans="1:14">
      <c r="A517" s="18">
        <v>512</v>
      </c>
      <c r="B517" s="19" t="s">
        <v>5266</v>
      </c>
      <c r="C517" s="19" t="s">
        <v>19</v>
      </c>
      <c r="D517" s="19" t="s">
        <v>5267</v>
      </c>
      <c r="E517" s="20" t="s">
        <v>5268</v>
      </c>
      <c r="F517" s="21"/>
      <c r="G517" s="19">
        <v>0.74</v>
      </c>
      <c r="H517" s="22"/>
      <c r="I517" s="27">
        <f t="shared" si="24"/>
        <v>0.74</v>
      </c>
      <c r="J517" s="28" t="s">
        <v>3780</v>
      </c>
      <c r="K517" s="29">
        <f t="shared" si="25"/>
        <v>2.22</v>
      </c>
      <c r="L517" s="29">
        <f t="shared" si="26"/>
        <v>11.1</v>
      </c>
      <c r="M517" s="30"/>
      <c r="N517" s="31"/>
    </row>
    <row r="518" s="1" customFormat="1" spans="1:14">
      <c r="A518" s="18">
        <v>513</v>
      </c>
      <c r="B518" s="19" t="s">
        <v>5269</v>
      </c>
      <c r="C518" s="19" t="s">
        <v>19</v>
      </c>
      <c r="D518" s="19" t="s">
        <v>5270</v>
      </c>
      <c r="E518" s="20" t="s">
        <v>5271</v>
      </c>
      <c r="F518" s="21"/>
      <c r="G518" s="19">
        <v>1.34</v>
      </c>
      <c r="H518" s="22"/>
      <c r="I518" s="27">
        <f t="shared" si="24"/>
        <v>1.34</v>
      </c>
      <c r="J518" s="28" t="s">
        <v>3780</v>
      </c>
      <c r="K518" s="29">
        <f t="shared" si="25"/>
        <v>4.02</v>
      </c>
      <c r="L518" s="29">
        <f t="shared" si="26"/>
        <v>20.1</v>
      </c>
      <c r="M518" s="30"/>
      <c r="N518" s="22"/>
    </row>
    <row r="519" s="1" customFormat="1" spans="1:14">
      <c r="A519" s="18">
        <v>514</v>
      </c>
      <c r="B519" s="19" t="s">
        <v>5272</v>
      </c>
      <c r="C519" s="19" t="s">
        <v>19</v>
      </c>
      <c r="D519" s="19" t="s">
        <v>5273</v>
      </c>
      <c r="E519" s="20" t="s">
        <v>5274</v>
      </c>
      <c r="F519" s="21"/>
      <c r="G519" s="19">
        <v>1.34</v>
      </c>
      <c r="H519" s="22"/>
      <c r="I519" s="27">
        <f>G519</f>
        <v>1.34</v>
      </c>
      <c r="J519" s="28" t="s">
        <v>3780</v>
      </c>
      <c r="K519" s="29">
        <f>I519*3</f>
        <v>4.02</v>
      </c>
      <c r="L519" s="29">
        <f>I519*15</f>
        <v>20.1</v>
      </c>
      <c r="M519" s="30"/>
      <c r="N519" s="22"/>
    </row>
    <row r="520" s="1" customFormat="1" spans="1:14">
      <c r="A520" s="18">
        <v>515</v>
      </c>
      <c r="B520" s="19" t="s">
        <v>5275</v>
      </c>
      <c r="C520" s="19" t="s">
        <v>19</v>
      </c>
      <c r="D520" s="19" t="s">
        <v>5276</v>
      </c>
      <c r="E520" s="20" t="s">
        <v>5277</v>
      </c>
      <c r="F520" s="21"/>
      <c r="G520" s="19">
        <v>1.18</v>
      </c>
      <c r="H520" s="22"/>
      <c r="I520" s="27">
        <f>G520</f>
        <v>1.18</v>
      </c>
      <c r="J520" s="28" t="s">
        <v>3780</v>
      </c>
      <c r="K520" s="29">
        <f>I520*3</f>
        <v>3.54</v>
      </c>
      <c r="L520" s="29">
        <f>I520*15</f>
        <v>17.7</v>
      </c>
      <c r="M520" s="30"/>
      <c r="N520" s="22"/>
    </row>
    <row r="521" s="1" customFormat="1" spans="1:14">
      <c r="A521" s="18">
        <v>516</v>
      </c>
      <c r="B521" s="19" t="s">
        <v>5278</v>
      </c>
      <c r="C521" s="19" t="s">
        <v>19</v>
      </c>
      <c r="D521" s="19" t="s">
        <v>5279</v>
      </c>
      <c r="E521" s="20" t="s">
        <v>5280</v>
      </c>
      <c r="F521" s="21"/>
      <c r="G521" s="19">
        <v>1.24</v>
      </c>
      <c r="H521" s="22"/>
      <c r="I521" s="27">
        <f t="shared" ref="I521:I584" si="27">G521</f>
        <v>1.24</v>
      </c>
      <c r="J521" s="28" t="s">
        <v>3780</v>
      </c>
      <c r="K521" s="29">
        <f t="shared" ref="K521:K584" si="28">I521*3</f>
        <v>3.72</v>
      </c>
      <c r="L521" s="29">
        <f t="shared" ref="L521:L584" si="29">I521*15</f>
        <v>18.6</v>
      </c>
      <c r="M521" s="30"/>
      <c r="N521" s="29"/>
    </row>
    <row r="522" s="1" customFormat="1" spans="1:14">
      <c r="A522" s="18">
        <v>517</v>
      </c>
      <c r="B522" s="19" t="s">
        <v>5281</v>
      </c>
      <c r="C522" s="19" t="s">
        <v>19</v>
      </c>
      <c r="D522" s="19" t="s">
        <v>5282</v>
      </c>
      <c r="E522" s="20" t="s">
        <v>5283</v>
      </c>
      <c r="F522" s="21"/>
      <c r="G522" s="19">
        <v>1.34</v>
      </c>
      <c r="H522" s="22"/>
      <c r="I522" s="27">
        <f t="shared" si="27"/>
        <v>1.34</v>
      </c>
      <c r="J522" s="28" t="s">
        <v>3780</v>
      </c>
      <c r="K522" s="29">
        <f t="shared" si="28"/>
        <v>4.02</v>
      </c>
      <c r="L522" s="29">
        <f t="shared" si="29"/>
        <v>20.1</v>
      </c>
      <c r="M522" s="30"/>
      <c r="N522" s="29"/>
    </row>
    <row r="523" s="1" customFormat="1" spans="1:14">
      <c r="A523" s="18">
        <v>518</v>
      </c>
      <c r="B523" s="19" t="s">
        <v>5284</v>
      </c>
      <c r="C523" s="19" t="s">
        <v>19</v>
      </c>
      <c r="D523" s="19" t="s">
        <v>5285</v>
      </c>
      <c r="E523" s="20" t="s">
        <v>5286</v>
      </c>
      <c r="F523" s="21"/>
      <c r="G523" s="19">
        <v>3.13</v>
      </c>
      <c r="H523" s="22"/>
      <c r="I523" s="27">
        <f t="shared" si="27"/>
        <v>3.13</v>
      </c>
      <c r="J523" s="28" t="s">
        <v>3780</v>
      </c>
      <c r="K523" s="29">
        <f t="shared" si="28"/>
        <v>9.39</v>
      </c>
      <c r="L523" s="29">
        <f t="shared" si="29"/>
        <v>46.95</v>
      </c>
      <c r="M523" s="30"/>
      <c r="N523" s="29"/>
    </row>
    <row r="524" s="1" customFormat="1" spans="1:14">
      <c r="A524" s="18">
        <v>519</v>
      </c>
      <c r="B524" s="19" t="s">
        <v>5287</v>
      </c>
      <c r="C524" s="19" t="s">
        <v>19</v>
      </c>
      <c r="D524" s="19" t="s">
        <v>5288</v>
      </c>
      <c r="E524" s="20" t="s">
        <v>5289</v>
      </c>
      <c r="F524" s="21"/>
      <c r="G524" s="19">
        <v>0.89</v>
      </c>
      <c r="H524" s="22"/>
      <c r="I524" s="27">
        <f t="shared" si="27"/>
        <v>0.89</v>
      </c>
      <c r="J524" s="28" t="s">
        <v>3780</v>
      </c>
      <c r="K524" s="29">
        <f t="shared" si="28"/>
        <v>2.67</v>
      </c>
      <c r="L524" s="29">
        <f t="shared" si="29"/>
        <v>13.35</v>
      </c>
      <c r="M524" s="30"/>
      <c r="N524" s="29"/>
    </row>
    <row r="525" s="1" customFormat="1" spans="1:14">
      <c r="A525" s="18">
        <v>520</v>
      </c>
      <c r="B525" s="19" t="s">
        <v>5290</v>
      </c>
      <c r="C525" s="19" t="s">
        <v>19</v>
      </c>
      <c r="D525" s="19" t="s">
        <v>5291</v>
      </c>
      <c r="E525" s="20" t="s">
        <v>5292</v>
      </c>
      <c r="F525" s="21"/>
      <c r="G525" s="19">
        <v>0.89</v>
      </c>
      <c r="H525" s="22"/>
      <c r="I525" s="27">
        <f t="shared" si="27"/>
        <v>0.89</v>
      </c>
      <c r="J525" s="28" t="s">
        <v>3780</v>
      </c>
      <c r="K525" s="29">
        <f t="shared" si="28"/>
        <v>2.67</v>
      </c>
      <c r="L525" s="29">
        <f t="shared" si="29"/>
        <v>13.35</v>
      </c>
      <c r="M525" s="30"/>
      <c r="N525" s="29"/>
    </row>
    <row r="526" s="1" customFormat="1" spans="1:14">
      <c r="A526" s="18">
        <v>521</v>
      </c>
      <c r="B526" s="19" t="s">
        <v>3928</v>
      </c>
      <c r="C526" s="19" t="s">
        <v>19</v>
      </c>
      <c r="D526" s="19" t="s">
        <v>5293</v>
      </c>
      <c r="E526" s="20" t="s">
        <v>5294</v>
      </c>
      <c r="F526" s="21"/>
      <c r="G526" s="19">
        <v>2.43</v>
      </c>
      <c r="H526" s="22"/>
      <c r="I526" s="27">
        <f t="shared" si="27"/>
        <v>2.43</v>
      </c>
      <c r="J526" s="28" t="s">
        <v>3780</v>
      </c>
      <c r="K526" s="29">
        <f t="shared" si="28"/>
        <v>7.29</v>
      </c>
      <c r="L526" s="29">
        <f t="shared" si="29"/>
        <v>36.45</v>
      </c>
      <c r="M526" s="30"/>
      <c r="N526" s="29"/>
    </row>
    <row r="527" s="1" customFormat="1" spans="1:14">
      <c r="A527" s="18">
        <v>522</v>
      </c>
      <c r="B527" s="19" t="s">
        <v>5295</v>
      </c>
      <c r="C527" s="19" t="s">
        <v>19</v>
      </c>
      <c r="D527" s="19" t="s">
        <v>5296</v>
      </c>
      <c r="E527" s="20" t="s">
        <v>5297</v>
      </c>
      <c r="F527" s="21"/>
      <c r="G527" s="19">
        <v>1.08</v>
      </c>
      <c r="H527" s="22"/>
      <c r="I527" s="27">
        <f t="shared" si="27"/>
        <v>1.08</v>
      </c>
      <c r="J527" s="28" t="s">
        <v>3780</v>
      </c>
      <c r="K527" s="29">
        <f t="shared" si="28"/>
        <v>3.24</v>
      </c>
      <c r="L527" s="29">
        <f t="shared" si="29"/>
        <v>16.2</v>
      </c>
      <c r="M527" s="30"/>
      <c r="N527" s="29"/>
    </row>
    <row r="528" s="1" customFormat="1" spans="1:14">
      <c r="A528" s="18">
        <v>523</v>
      </c>
      <c r="B528" s="19" t="s">
        <v>5298</v>
      </c>
      <c r="C528" s="19" t="s">
        <v>19</v>
      </c>
      <c r="D528" s="19" t="s">
        <v>5299</v>
      </c>
      <c r="E528" s="20" t="s">
        <v>5300</v>
      </c>
      <c r="F528" s="21"/>
      <c r="G528" s="19">
        <v>1.08</v>
      </c>
      <c r="H528" s="22"/>
      <c r="I528" s="27">
        <f t="shared" si="27"/>
        <v>1.08</v>
      </c>
      <c r="J528" s="28" t="s">
        <v>3780</v>
      </c>
      <c r="K528" s="29">
        <f t="shared" si="28"/>
        <v>3.24</v>
      </c>
      <c r="L528" s="29">
        <f t="shared" si="29"/>
        <v>16.2</v>
      </c>
      <c r="M528" s="30"/>
      <c r="N528" s="29"/>
    </row>
    <row r="529" s="1" customFormat="1" spans="1:14">
      <c r="A529" s="18">
        <v>524</v>
      </c>
      <c r="B529" s="19" t="s">
        <v>5301</v>
      </c>
      <c r="C529" s="19" t="s">
        <v>19</v>
      </c>
      <c r="D529" s="19" t="s">
        <v>5302</v>
      </c>
      <c r="E529" s="20" t="s">
        <v>5303</v>
      </c>
      <c r="F529" s="21"/>
      <c r="G529" s="19">
        <v>2.03</v>
      </c>
      <c r="H529" s="22"/>
      <c r="I529" s="27">
        <f t="shared" si="27"/>
        <v>2.03</v>
      </c>
      <c r="J529" s="28" t="s">
        <v>3780</v>
      </c>
      <c r="K529" s="29">
        <f t="shared" si="28"/>
        <v>6.09</v>
      </c>
      <c r="L529" s="29">
        <f t="shared" si="29"/>
        <v>30.45</v>
      </c>
      <c r="M529" s="30"/>
      <c r="N529" s="29"/>
    </row>
    <row r="530" s="1" customFormat="1" spans="1:14">
      <c r="A530" s="18">
        <v>525</v>
      </c>
      <c r="B530" s="19" t="s">
        <v>5304</v>
      </c>
      <c r="C530" s="19" t="s">
        <v>19</v>
      </c>
      <c r="D530" s="19" t="s">
        <v>5305</v>
      </c>
      <c r="E530" s="20" t="s">
        <v>5306</v>
      </c>
      <c r="F530" s="21"/>
      <c r="G530" s="19">
        <v>1.14</v>
      </c>
      <c r="H530" s="22"/>
      <c r="I530" s="27">
        <f t="shared" si="27"/>
        <v>1.14</v>
      </c>
      <c r="J530" s="28" t="s">
        <v>3780</v>
      </c>
      <c r="K530" s="29">
        <f t="shared" si="28"/>
        <v>3.42</v>
      </c>
      <c r="L530" s="29">
        <f t="shared" si="29"/>
        <v>17.1</v>
      </c>
      <c r="M530" s="30"/>
      <c r="N530" s="29"/>
    </row>
    <row r="531" s="1" customFormat="1" spans="1:14">
      <c r="A531" s="18">
        <v>526</v>
      </c>
      <c r="B531" s="19" t="s">
        <v>5307</v>
      </c>
      <c r="C531" s="19" t="s">
        <v>19</v>
      </c>
      <c r="D531" s="19" t="s">
        <v>5308</v>
      </c>
      <c r="E531" s="20" t="s">
        <v>5309</v>
      </c>
      <c r="F531" s="21"/>
      <c r="G531" s="19">
        <v>1.34</v>
      </c>
      <c r="H531" s="22"/>
      <c r="I531" s="27">
        <f t="shared" si="27"/>
        <v>1.34</v>
      </c>
      <c r="J531" s="28" t="s">
        <v>3780</v>
      </c>
      <c r="K531" s="29">
        <f t="shared" si="28"/>
        <v>4.02</v>
      </c>
      <c r="L531" s="29">
        <f t="shared" si="29"/>
        <v>20.1</v>
      </c>
      <c r="M531" s="30"/>
      <c r="N531" s="29"/>
    </row>
    <row r="532" s="1" customFormat="1" spans="1:14">
      <c r="A532" s="18">
        <v>527</v>
      </c>
      <c r="B532" s="19" t="s">
        <v>5310</v>
      </c>
      <c r="C532" s="19" t="s">
        <v>19</v>
      </c>
      <c r="D532" s="19" t="s">
        <v>5311</v>
      </c>
      <c r="E532" s="20" t="s">
        <v>5312</v>
      </c>
      <c r="F532" s="21"/>
      <c r="G532" s="19">
        <v>1.34</v>
      </c>
      <c r="H532" s="22"/>
      <c r="I532" s="27">
        <f t="shared" si="27"/>
        <v>1.34</v>
      </c>
      <c r="J532" s="28" t="s">
        <v>3780</v>
      </c>
      <c r="K532" s="29">
        <f t="shared" si="28"/>
        <v>4.02</v>
      </c>
      <c r="L532" s="29">
        <f t="shared" si="29"/>
        <v>20.1</v>
      </c>
      <c r="M532" s="30"/>
      <c r="N532" s="29"/>
    </row>
    <row r="533" s="1" customFormat="1" spans="1:14">
      <c r="A533" s="18">
        <v>528</v>
      </c>
      <c r="B533" s="19" t="s">
        <v>5313</v>
      </c>
      <c r="C533" s="19" t="s">
        <v>19</v>
      </c>
      <c r="D533" s="19" t="s">
        <v>5314</v>
      </c>
      <c r="E533" s="20" t="s">
        <v>5315</v>
      </c>
      <c r="F533" s="21"/>
      <c r="G533" s="19">
        <v>3.57</v>
      </c>
      <c r="H533" s="22"/>
      <c r="I533" s="27">
        <f t="shared" si="27"/>
        <v>3.57</v>
      </c>
      <c r="J533" s="28" t="s">
        <v>3780</v>
      </c>
      <c r="K533" s="29">
        <f t="shared" si="28"/>
        <v>10.71</v>
      </c>
      <c r="L533" s="29">
        <f t="shared" si="29"/>
        <v>53.55</v>
      </c>
      <c r="M533" s="30"/>
      <c r="N533" s="29"/>
    </row>
    <row r="534" s="1" customFormat="1" spans="1:14">
      <c r="A534" s="18">
        <v>529</v>
      </c>
      <c r="B534" s="19" t="s">
        <v>5316</v>
      </c>
      <c r="C534" s="19" t="s">
        <v>19</v>
      </c>
      <c r="D534" s="19" t="s">
        <v>5317</v>
      </c>
      <c r="E534" s="20" t="s">
        <v>5318</v>
      </c>
      <c r="F534" s="21"/>
      <c r="G534" s="19">
        <v>1.79</v>
      </c>
      <c r="H534" s="22"/>
      <c r="I534" s="27">
        <f t="shared" si="27"/>
        <v>1.79</v>
      </c>
      <c r="J534" s="28" t="s">
        <v>3780</v>
      </c>
      <c r="K534" s="29">
        <f t="shared" si="28"/>
        <v>5.37</v>
      </c>
      <c r="L534" s="29">
        <f t="shared" si="29"/>
        <v>26.85</v>
      </c>
      <c r="M534" s="30"/>
      <c r="N534" s="29"/>
    </row>
    <row r="535" s="1" customFormat="1" spans="1:14">
      <c r="A535" s="18">
        <v>530</v>
      </c>
      <c r="B535" s="19" t="s">
        <v>5242</v>
      </c>
      <c r="C535" s="19" t="s">
        <v>19</v>
      </c>
      <c r="D535" s="19" t="s">
        <v>5319</v>
      </c>
      <c r="E535" s="20" t="s">
        <v>5320</v>
      </c>
      <c r="F535" s="52"/>
      <c r="G535" s="19">
        <v>2.67</v>
      </c>
      <c r="H535" s="22"/>
      <c r="I535" s="27">
        <f t="shared" si="27"/>
        <v>2.67</v>
      </c>
      <c r="J535" s="28" t="s">
        <v>3780</v>
      </c>
      <c r="K535" s="29">
        <f t="shared" si="28"/>
        <v>8.01</v>
      </c>
      <c r="L535" s="29">
        <f t="shared" si="29"/>
        <v>40.05</v>
      </c>
      <c r="M535" s="30"/>
      <c r="N535" s="29"/>
    </row>
    <row r="536" s="1" customFormat="1" spans="1:14">
      <c r="A536" s="18">
        <v>531</v>
      </c>
      <c r="B536" s="19" t="s">
        <v>5321</v>
      </c>
      <c r="C536" s="19" t="s">
        <v>19</v>
      </c>
      <c r="D536" s="19" t="s">
        <v>5322</v>
      </c>
      <c r="E536" s="20" t="s">
        <v>5323</v>
      </c>
      <c r="F536" s="21"/>
      <c r="G536" s="19">
        <v>1.79</v>
      </c>
      <c r="H536" s="22"/>
      <c r="I536" s="27">
        <f t="shared" si="27"/>
        <v>1.79</v>
      </c>
      <c r="J536" s="28" t="s">
        <v>3780</v>
      </c>
      <c r="K536" s="29">
        <f t="shared" si="28"/>
        <v>5.37</v>
      </c>
      <c r="L536" s="29">
        <f t="shared" si="29"/>
        <v>26.85</v>
      </c>
      <c r="M536" s="30"/>
      <c r="N536" s="29"/>
    </row>
    <row r="537" s="1" customFormat="1" spans="1:14">
      <c r="A537" s="18">
        <v>532</v>
      </c>
      <c r="B537" s="19" t="s">
        <v>4078</v>
      </c>
      <c r="C537" s="19" t="s">
        <v>19</v>
      </c>
      <c r="D537" s="19" t="s">
        <v>5324</v>
      </c>
      <c r="E537" s="20" t="s">
        <v>5325</v>
      </c>
      <c r="F537" s="21"/>
      <c r="G537" s="19">
        <v>1.79</v>
      </c>
      <c r="H537" s="22"/>
      <c r="I537" s="27">
        <f t="shared" si="27"/>
        <v>1.79</v>
      </c>
      <c r="J537" s="28" t="s">
        <v>3780</v>
      </c>
      <c r="K537" s="29">
        <f t="shared" si="28"/>
        <v>5.37</v>
      </c>
      <c r="L537" s="29">
        <f t="shared" si="29"/>
        <v>26.85</v>
      </c>
      <c r="M537" s="30"/>
      <c r="N537" s="29"/>
    </row>
    <row r="538" s="1" customFormat="1" spans="1:14">
      <c r="A538" s="18">
        <v>533</v>
      </c>
      <c r="B538" s="19" t="s">
        <v>5326</v>
      </c>
      <c r="C538" s="19" t="s">
        <v>19</v>
      </c>
      <c r="D538" s="19" t="s">
        <v>5327</v>
      </c>
      <c r="E538" s="20" t="s">
        <v>5328</v>
      </c>
      <c r="F538" s="21"/>
      <c r="G538" s="19">
        <v>3.31</v>
      </c>
      <c r="H538" s="22"/>
      <c r="I538" s="27">
        <f t="shared" si="27"/>
        <v>3.31</v>
      </c>
      <c r="J538" s="28" t="s">
        <v>3780</v>
      </c>
      <c r="K538" s="29">
        <f t="shared" si="28"/>
        <v>9.93</v>
      </c>
      <c r="L538" s="29">
        <f t="shared" si="29"/>
        <v>49.65</v>
      </c>
      <c r="M538" s="30"/>
      <c r="N538" s="29"/>
    </row>
    <row r="539" s="1" customFormat="1" spans="1:14">
      <c r="A539" s="18">
        <v>534</v>
      </c>
      <c r="B539" s="19" t="s">
        <v>5329</v>
      </c>
      <c r="C539" s="19" t="s">
        <v>19</v>
      </c>
      <c r="D539" s="19" t="s">
        <v>5330</v>
      </c>
      <c r="E539" s="20" t="s">
        <v>5331</v>
      </c>
      <c r="F539" s="21"/>
      <c r="G539" s="19">
        <v>1.34</v>
      </c>
      <c r="H539" s="22"/>
      <c r="I539" s="27">
        <f t="shared" si="27"/>
        <v>1.34</v>
      </c>
      <c r="J539" s="28" t="s">
        <v>3780</v>
      </c>
      <c r="K539" s="29">
        <f t="shared" si="28"/>
        <v>4.02</v>
      </c>
      <c r="L539" s="29">
        <f t="shared" si="29"/>
        <v>20.1</v>
      </c>
      <c r="M539" s="30"/>
      <c r="N539" s="29"/>
    </row>
    <row r="540" s="1" customFormat="1" spans="1:14">
      <c r="A540" s="18">
        <v>535</v>
      </c>
      <c r="B540" s="19" t="s">
        <v>5332</v>
      </c>
      <c r="C540" s="19" t="s">
        <v>19</v>
      </c>
      <c r="D540" s="19" t="s">
        <v>5333</v>
      </c>
      <c r="E540" s="20" t="s">
        <v>5334</v>
      </c>
      <c r="F540" s="21"/>
      <c r="G540" s="19">
        <v>1.34</v>
      </c>
      <c r="H540" s="22"/>
      <c r="I540" s="27">
        <f t="shared" si="27"/>
        <v>1.34</v>
      </c>
      <c r="J540" s="28" t="s">
        <v>3780</v>
      </c>
      <c r="K540" s="29">
        <f t="shared" si="28"/>
        <v>4.02</v>
      </c>
      <c r="L540" s="29">
        <f t="shared" si="29"/>
        <v>20.1</v>
      </c>
      <c r="M540" s="30"/>
      <c r="N540" s="29"/>
    </row>
    <row r="541" s="1" customFormat="1" spans="1:14">
      <c r="A541" s="18">
        <v>536</v>
      </c>
      <c r="B541" s="19" t="s">
        <v>5335</v>
      </c>
      <c r="C541" s="19" t="s">
        <v>19</v>
      </c>
      <c r="D541" s="19" t="s">
        <v>5336</v>
      </c>
      <c r="E541" s="20" t="s">
        <v>5337</v>
      </c>
      <c r="F541" s="21"/>
      <c r="G541" s="19">
        <v>1.79</v>
      </c>
      <c r="H541" s="22"/>
      <c r="I541" s="27">
        <f t="shared" si="27"/>
        <v>1.79</v>
      </c>
      <c r="J541" s="28" t="s">
        <v>3780</v>
      </c>
      <c r="K541" s="29">
        <f t="shared" si="28"/>
        <v>5.37</v>
      </c>
      <c r="L541" s="29">
        <f t="shared" si="29"/>
        <v>26.85</v>
      </c>
      <c r="M541" s="30"/>
      <c r="N541" s="29"/>
    </row>
    <row r="542" s="1" customFormat="1" spans="1:14">
      <c r="A542" s="18">
        <v>537</v>
      </c>
      <c r="B542" s="19" t="s">
        <v>5338</v>
      </c>
      <c r="C542" s="19" t="s">
        <v>19</v>
      </c>
      <c r="D542" s="19" t="s">
        <v>5339</v>
      </c>
      <c r="E542" s="20" t="s">
        <v>5340</v>
      </c>
      <c r="F542" s="21"/>
      <c r="G542" s="19">
        <v>1.79</v>
      </c>
      <c r="H542" s="22"/>
      <c r="I542" s="27">
        <f t="shared" si="27"/>
        <v>1.79</v>
      </c>
      <c r="J542" s="28" t="s">
        <v>3780</v>
      </c>
      <c r="K542" s="29">
        <f t="shared" si="28"/>
        <v>5.37</v>
      </c>
      <c r="L542" s="29">
        <f t="shared" si="29"/>
        <v>26.85</v>
      </c>
      <c r="M542" s="30"/>
      <c r="N542" s="29"/>
    </row>
    <row r="543" s="1" customFormat="1" spans="1:14">
      <c r="A543" s="18">
        <v>538</v>
      </c>
      <c r="B543" s="19" t="s">
        <v>5341</v>
      </c>
      <c r="C543" s="19" t="s">
        <v>19</v>
      </c>
      <c r="D543" s="19" t="s">
        <v>5342</v>
      </c>
      <c r="E543" s="20" t="s">
        <v>5343</v>
      </c>
      <c r="F543" s="21"/>
      <c r="G543" s="19">
        <v>1.34</v>
      </c>
      <c r="H543" s="22"/>
      <c r="I543" s="27">
        <f t="shared" si="27"/>
        <v>1.34</v>
      </c>
      <c r="J543" s="28" t="s">
        <v>3780</v>
      </c>
      <c r="K543" s="29">
        <f t="shared" si="28"/>
        <v>4.02</v>
      </c>
      <c r="L543" s="29">
        <f t="shared" si="29"/>
        <v>20.1</v>
      </c>
      <c r="M543" s="30"/>
      <c r="N543" s="29"/>
    </row>
    <row r="544" s="1" customFormat="1" spans="1:14">
      <c r="A544" s="18">
        <v>539</v>
      </c>
      <c r="B544" s="19" t="s">
        <v>3919</v>
      </c>
      <c r="C544" s="19" t="s">
        <v>19</v>
      </c>
      <c r="D544" s="19" t="s">
        <v>5344</v>
      </c>
      <c r="E544" s="20" t="s">
        <v>5345</v>
      </c>
      <c r="F544" s="21"/>
      <c r="G544" s="19">
        <v>0.98</v>
      </c>
      <c r="H544" s="22"/>
      <c r="I544" s="27">
        <f t="shared" si="27"/>
        <v>0.98</v>
      </c>
      <c r="J544" s="28" t="s">
        <v>3780</v>
      </c>
      <c r="K544" s="29">
        <f t="shared" si="28"/>
        <v>2.94</v>
      </c>
      <c r="L544" s="29">
        <f t="shared" si="29"/>
        <v>14.7</v>
      </c>
      <c r="M544" s="30"/>
      <c r="N544" s="29"/>
    </row>
    <row r="545" s="1" customFormat="1" spans="1:14">
      <c r="A545" s="18">
        <v>540</v>
      </c>
      <c r="B545" s="19" t="s">
        <v>5346</v>
      </c>
      <c r="C545" s="19" t="s">
        <v>19</v>
      </c>
      <c r="D545" s="19" t="s">
        <v>5347</v>
      </c>
      <c r="E545" s="20" t="s">
        <v>5348</v>
      </c>
      <c r="F545" s="21"/>
      <c r="G545" s="19">
        <v>1.04</v>
      </c>
      <c r="H545" s="22"/>
      <c r="I545" s="27">
        <f t="shared" si="27"/>
        <v>1.04</v>
      </c>
      <c r="J545" s="28" t="s">
        <v>3780</v>
      </c>
      <c r="K545" s="29">
        <f t="shared" si="28"/>
        <v>3.12</v>
      </c>
      <c r="L545" s="29">
        <f t="shared" si="29"/>
        <v>15.6</v>
      </c>
      <c r="M545" s="30"/>
      <c r="N545" s="29"/>
    </row>
    <row r="546" s="1" customFormat="1" spans="1:14">
      <c r="A546" s="18">
        <v>541</v>
      </c>
      <c r="B546" s="19" t="s">
        <v>5349</v>
      </c>
      <c r="C546" s="19" t="s">
        <v>19</v>
      </c>
      <c r="D546" s="19" t="s">
        <v>5350</v>
      </c>
      <c r="E546" s="20" t="s">
        <v>5351</v>
      </c>
      <c r="F546" s="21"/>
      <c r="G546" s="19">
        <v>2.03</v>
      </c>
      <c r="H546" s="22"/>
      <c r="I546" s="27">
        <f t="shared" si="27"/>
        <v>2.03</v>
      </c>
      <c r="J546" s="28" t="s">
        <v>3780</v>
      </c>
      <c r="K546" s="29">
        <f t="shared" si="28"/>
        <v>6.09</v>
      </c>
      <c r="L546" s="29">
        <f t="shared" si="29"/>
        <v>30.45</v>
      </c>
      <c r="M546" s="30"/>
      <c r="N546" s="29"/>
    </row>
    <row r="547" s="1" customFormat="1" spans="1:14">
      <c r="A547" s="18">
        <v>542</v>
      </c>
      <c r="B547" s="19" t="s">
        <v>5352</v>
      </c>
      <c r="C547" s="19" t="s">
        <v>19</v>
      </c>
      <c r="D547" s="19" t="s">
        <v>5353</v>
      </c>
      <c r="E547" s="20" t="s">
        <v>5354</v>
      </c>
      <c r="F547" s="21"/>
      <c r="G547" s="19">
        <v>3.29</v>
      </c>
      <c r="H547" s="22"/>
      <c r="I547" s="27">
        <f t="shared" si="27"/>
        <v>3.29</v>
      </c>
      <c r="J547" s="28" t="s">
        <v>3780</v>
      </c>
      <c r="K547" s="29">
        <f t="shared" si="28"/>
        <v>9.87</v>
      </c>
      <c r="L547" s="29">
        <f t="shared" si="29"/>
        <v>49.35</v>
      </c>
      <c r="M547" s="30"/>
      <c r="N547" s="29"/>
    </row>
    <row r="548" s="1" customFormat="1" spans="1:14">
      <c r="A548" s="18">
        <v>543</v>
      </c>
      <c r="B548" s="19" t="s">
        <v>5355</v>
      </c>
      <c r="C548" s="19" t="s">
        <v>19</v>
      </c>
      <c r="D548" s="19" t="s">
        <v>5356</v>
      </c>
      <c r="E548" s="20" t="s">
        <v>5357</v>
      </c>
      <c r="F548" s="21"/>
      <c r="G548" s="19">
        <v>1.34</v>
      </c>
      <c r="H548" s="22"/>
      <c r="I548" s="27">
        <f t="shared" si="27"/>
        <v>1.34</v>
      </c>
      <c r="J548" s="28" t="s">
        <v>3780</v>
      </c>
      <c r="K548" s="29">
        <f t="shared" si="28"/>
        <v>4.02</v>
      </c>
      <c r="L548" s="29">
        <f t="shared" si="29"/>
        <v>20.1</v>
      </c>
      <c r="M548" s="30"/>
      <c r="N548" s="29"/>
    </row>
    <row r="549" s="1" customFormat="1" spans="1:14">
      <c r="A549" s="18">
        <v>544</v>
      </c>
      <c r="B549" s="19" t="s">
        <v>5358</v>
      </c>
      <c r="C549" s="19" t="s">
        <v>19</v>
      </c>
      <c r="D549" s="19" t="s">
        <v>5359</v>
      </c>
      <c r="E549" s="20" t="s">
        <v>5360</v>
      </c>
      <c r="F549" s="21"/>
      <c r="G549" s="19">
        <v>1.34</v>
      </c>
      <c r="H549" s="22"/>
      <c r="I549" s="27">
        <f t="shared" si="27"/>
        <v>1.34</v>
      </c>
      <c r="J549" s="28" t="s">
        <v>3780</v>
      </c>
      <c r="K549" s="29">
        <f t="shared" si="28"/>
        <v>4.02</v>
      </c>
      <c r="L549" s="29">
        <f t="shared" si="29"/>
        <v>20.1</v>
      </c>
      <c r="M549" s="30"/>
      <c r="N549" s="29"/>
    </row>
    <row r="550" s="1" customFormat="1" spans="1:14">
      <c r="A550" s="18">
        <v>545</v>
      </c>
      <c r="B550" s="19" t="s">
        <v>5361</v>
      </c>
      <c r="C550" s="19" t="s">
        <v>19</v>
      </c>
      <c r="D550" s="19" t="s">
        <v>5362</v>
      </c>
      <c r="E550" s="20" t="s">
        <v>5363</v>
      </c>
      <c r="F550" s="21"/>
      <c r="G550" s="19">
        <v>1.34</v>
      </c>
      <c r="H550" s="22"/>
      <c r="I550" s="27">
        <f t="shared" si="27"/>
        <v>1.34</v>
      </c>
      <c r="J550" s="28" t="s">
        <v>3780</v>
      </c>
      <c r="K550" s="29">
        <f t="shared" si="28"/>
        <v>4.02</v>
      </c>
      <c r="L550" s="29">
        <f t="shared" si="29"/>
        <v>20.1</v>
      </c>
      <c r="M550" s="30"/>
      <c r="N550" s="29"/>
    </row>
    <row r="551" s="1" customFormat="1" spans="1:14">
      <c r="A551" s="18">
        <v>546</v>
      </c>
      <c r="B551" s="19" t="s">
        <v>5364</v>
      </c>
      <c r="C551" s="19" t="s">
        <v>5365</v>
      </c>
      <c r="D551" s="19" t="s">
        <v>5366</v>
      </c>
      <c r="E551" s="20" t="s">
        <v>5367</v>
      </c>
      <c r="F551" s="21"/>
      <c r="G551" s="19">
        <v>1.79</v>
      </c>
      <c r="H551" s="22"/>
      <c r="I551" s="27">
        <f t="shared" si="27"/>
        <v>1.79</v>
      </c>
      <c r="J551" s="28" t="s">
        <v>3780</v>
      </c>
      <c r="K551" s="29">
        <f t="shared" si="28"/>
        <v>5.37</v>
      </c>
      <c r="L551" s="29">
        <f t="shared" si="29"/>
        <v>26.85</v>
      </c>
      <c r="M551" s="30"/>
      <c r="N551" s="29"/>
    </row>
    <row r="552" s="1" customFormat="1" spans="1:14">
      <c r="A552" s="18">
        <v>547</v>
      </c>
      <c r="B552" s="19" t="s">
        <v>5368</v>
      </c>
      <c r="C552" s="19" t="s">
        <v>19</v>
      </c>
      <c r="D552" s="19" t="s">
        <v>5369</v>
      </c>
      <c r="E552" s="20" t="s">
        <v>5370</v>
      </c>
      <c r="F552" s="21"/>
      <c r="G552" s="19">
        <v>4.01</v>
      </c>
      <c r="H552" s="22"/>
      <c r="I552" s="27">
        <f t="shared" si="27"/>
        <v>4.01</v>
      </c>
      <c r="J552" s="28" t="s">
        <v>3780</v>
      </c>
      <c r="K552" s="29">
        <f t="shared" si="28"/>
        <v>12.03</v>
      </c>
      <c r="L552" s="29">
        <f t="shared" si="29"/>
        <v>60.15</v>
      </c>
      <c r="M552" s="30"/>
      <c r="N552" s="29"/>
    </row>
    <row r="553" s="1" customFormat="1" spans="1:14">
      <c r="A553" s="18">
        <v>548</v>
      </c>
      <c r="B553" s="19" t="s">
        <v>5371</v>
      </c>
      <c r="C553" s="19" t="s">
        <v>19</v>
      </c>
      <c r="D553" s="19" t="s">
        <v>5372</v>
      </c>
      <c r="E553" s="20" t="s">
        <v>5373</v>
      </c>
      <c r="F553" s="21"/>
      <c r="G553" s="19">
        <v>1.44</v>
      </c>
      <c r="H553" s="22"/>
      <c r="I553" s="27">
        <f t="shared" si="27"/>
        <v>1.44</v>
      </c>
      <c r="J553" s="28" t="s">
        <v>3780</v>
      </c>
      <c r="K553" s="29">
        <f t="shared" si="28"/>
        <v>4.32</v>
      </c>
      <c r="L553" s="29">
        <f t="shared" si="29"/>
        <v>21.6</v>
      </c>
      <c r="M553" s="30"/>
      <c r="N553" s="29"/>
    </row>
    <row r="554" s="1" customFormat="1" spans="1:14">
      <c r="A554" s="18">
        <v>549</v>
      </c>
      <c r="B554" s="19" t="s">
        <v>5374</v>
      </c>
      <c r="C554" s="19" t="s">
        <v>19</v>
      </c>
      <c r="D554" s="19" t="s">
        <v>5375</v>
      </c>
      <c r="E554" s="20" t="s">
        <v>5376</v>
      </c>
      <c r="F554" s="21"/>
      <c r="G554" s="19">
        <v>0.74</v>
      </c>
      <c r="H554" s="22"/>
      <c r="I554" s="27">
        <f t="shared" si="27"/>
        <v>0.74</v>
      </c>
      <c r="J554" s="28" t="s">
        <v>3780</v>
      </c>
      <c r="K554" s="29">
        <f t="shared" si="28"/>
        <v>2.22</v>
      </c>
      <c r="L554" s="29">
        <f t="shared" si="29"/>
        <v>11.1</v>
      </c>
      <c r="M554" s="30"/>
      <c r="N554" s="29"/>
    </row>
    <row r="555" s="1" customFormat="1" spans="1:14">
      <c r="A555" s="18">
        <v>550</v>
      </c>
      <c r="B555" s="19" t="s">
        <v>5377</v>
      </c>
      <c r="C555" s="19" t="s">
        <v>19</v>
      </c>
      <c r="D555" s="19" t="s">
        <v>5378</v>
      </c>
      <c r="E555" s="20" t="s">
        <v>5379</v>
      </c>
      <c r="F555" s="21"/>
      <c r="G555" s="19">
        <v>0.74</v>
      </c>
      <c r="H555" s="22"/>
      <c r="I555" s="27">
        <f t="shared" si="27"/>
        <v>0.74</v>
      </c>
      <c r="J555" s="28" t="s">
        <v>3780</v>
      </c>
      <c r="K555" s="29">
        <f t="shared" si="28"/>
        <v>2.22</v>
      </c>
      <c r="L555" s="29">
        <f t="shared" si="29"/>
        <v>11.1</v>
      </c>
      <c r="M555" s="30"/>
      <c r="N555" s="29"/>
    </row>
    <row r="556" s="1" customFormat="1" spans="1:14">
      <c r="A556" s="18">
        <v>551</v>
      </c>
      <c r="B556" s="19" t="s">
        <v>5380</v>
      </c>
      <c r="C556" s="19" t="s">
        <v>19</v>
      </c>
      <c r="D556" s="19" t="s">
        <v>5381</v>
      </c>
      <c r="E556" s="20" t="s">
        <v>5382</v>
      </c>
      <c r="F556" s="21"/>
      <c r="G556" s="19">
        <v>2.67</v>
      </c>
      <c r="H556" s="22"/>
      <c r="I556" s="27">
        <f t="shared" si="27"/>
        <v>2.67</v>
      </c>
      <c r="J556" s="28" t="s">
        <v>3780</v>
      </c>
      <c r="K556" s="29">
        <f t="shared" si="28"/>
        <v>8.01</v>
      </c>
      <c r="L556" s="29">
        <f t="shared" si="29"/>
        <v>40.05</v>
      </c>
      <c r="M556" s="30"/>
      <c r="N556" s="29"/>
    </row>
    <row r="557" s="1" customFormat="1" spans="1:14">
      <c r="A557" s="18">
        <v>552</v>
      </c>
      <c r="B557" s="19" t="s">
        <v>5383</v>
      </c>
      <c r="C557" s="19" t="s">
        <v>19</v>
      </c>
      <c r="D557" s="19" t="s">
        <v>5384</v>
      </c>
      <c r="E557" s="20" t="s">
        <v>5385</v>
      </c>
      <c r="F557" s="21"/>
      <c r="G557" s="19">
        <v>3.13</v>
      </c>
      <c r="H557" s="22"/>
      <c r="I557" s="27">
        <f t="shared" si="27"/>
        <v>3.13</v>
      </c>
      <c r="J557" s="28" t="s">
        <v>3780</v>
      </c>
      <c r="K557" s="29">
        <f t="shared" si="28"/>
        <v>9.39</v>
      </c>
      <c r="L557" s="29">
        <f t="shared" si="29"/>
        <v>46.95</v>
      </c>
      <c r="M557" s="30"/>
      <c r="N557" s="29"/>
    </row>
    <row r="558" s="1" customFormat="1" spans="1:14">
      <c r="A558" s="18">
        <v>553</v>
      </c>
      <c r="B558" s="19" t="s">
        <v>5386</v>
      </c>
      <c r="C558" s="19" t="s">
        <v>19</v>
      </c>
      <c r="D558" s="19" t="s">
        <v>5387</v>
      </c>
      <c r="E558" s="20" t="s">
        <v>5388</v>
      </c>
      <c r="F558" s="21"/>
      <c r="G558" s="19">
        <v>2.93</v>
      </c>
      <c r="H558" s="22"/>
      <c r="I558" s="27">
        <f t="shared" si="27"/>
        <v>2.93</v>
      </c>
      <c r="J558" s="28" t="s">
        <v>3780</v>
      </c>
      <c r="K558" s="29">
        <f t="shared" si="28"/>
        <v>8.79</v>
      </c>
      <c r="L558" s="29">
        <f t="shared" si="29"/>
        <v>43.95</v>
      </c>
      <c r="M558" s="30"/>
      <c r="N558" s="29"/>
    </row>
    <row r="559" s="1" customFormat="1" spans="1:14">
      <c r="A559" s="18">
        <v>554</v>
      </c>
      <c r="B559" s="19" t="s">
        <v>5389</v>
      </c>
      <c r="C559" s="19" t="s">
        <v>19</v>
      </c>
      <c r="D559" s="19" t="s">
        <v>5390</v>
      </c>
      <c r="E559" s="20" t="s">
        <v>5391</v>
      </c>
      <c r="F559" s="21"/>
      <c r="G559" s="19">
        <v>1.79</v>
      </c>
      <c r="H559" s="22"/>
      <c r="I559" s="27">
        <f t="shared" si="27"/>
        <v>1.79</v>
      </c>
      <c r="J559" s="28" t="s">
        <v>3780</v>
      </c>
      <c r="K559" s="29">
        <f t="shared" si="28"/>
        <v>5.37</v>
      </c>
      <c r="L559" s="29">
        <f t="shared" si="29"/>
        <v>26.85</v>
      </c>
      <c r="M559" s="30"/>
      <c r="N559" s="29"/>
    </row>
    <row r="560" s="1" customFormat="1" spans="1:14">
      <c r="A560" s="18">
        <v>555</v>
      </c>
      <c r="B560" s="19" t="s">
        <v>5392</v>
      </c>
      <c r="C560" s="19" t="s">
        <v>19</v>
      </c>
      <c r="D560" s="19" t="s">
        <v>5393</v>
      </c>
      <c r="E560" s="20" t="s">
        <v>5394</v>
      </c>
      <c r="F560" s="21"/>
      <c r="G560" s="19">
        <v>3.37</v>
      </c>
      <c r="H560" s="22"/>
      <c r="I560" s="27">
        <f t="shared" si="27"/>
        <v>3.37</v>
      </c>
      <c r="J560" s="28" t="s">
        <v>3780</v>
      </c>
      <c r="K560" s="29">
        <f t="shared" si="28"/>
        <v>10.11</v>
      </c>
      <c r="L560" s="29">
        <f t="shared" si="29"/>
        <v>50.55</v>
      </c>
      <c r="M560" s="30"/>
      <c r="N560" s="29"/>
    </row>
    <row r="561" s="1" customFormat="1" spans="1:14">
      <c r="A561" s="18">
        <v>556</v>
      </c>
      <c r="B561" s="19" t="s">
        <v>5395</v>
      </c>
      <c r="C561" s="19" t="s">
        <v>19</v>
      </c>
      <c r="D561" s="19" t="s">
        <v>5396</v>
      </c>
      <c r="E561" s="20" t="s">
        <v>5397</v>
      </c>
      <c r="F561" s="21"/>
      <c r="G561" s="19">
        <v>1.34</v>
      </c>
      <c r="H561" s="22"/>
      <c r="I561" s="27">
        <f t="shared" si="27"/>
        <v>1.34</v>
      </c>
      <c r="J561" s="28" t="s">
        <v>3780</v>
      </c>
      <c r="K561" s="29">
        <f t="shared" si="28"/>
        <v>4.02</v>
      </c>
      <c r="L561" s="29">
        <f t="shared" si="29"/>
        <v>20.1</v>
      </c>
      <c r="M561" s="30"/>
      <c r="N561" s="29"/>
    </row>
    <row r="562" s="1" customFormat="1" spans="1:14">
      <c r="A562" s="18">
        <v>557</v>
      </c>
      <c r="B562" s="19" t="s">
        <v>5398</v>
      </c>
      <c r="C562" s="19" t="s">
        <v>19</v>
      </c>
      <c r="D562" s="19" t="s">
        <v>5399</v>
      </c>
      <c r="E562" s="20" t="s">
        <v>5400</v>
      </c>
      <c r="F562" s="21"/>
      <c r="G562" s="19">
        <v>1.58</v>
      </c>
      <c r="H562" s="22"/>
      <c r="I562" s="27">
        <f t="shared" si="27"/>
        <v>1.58</v>
      </c>
      <c r="J562" s="28" t="s">
        <v>3780</v>
      </c>
      <c r="K562" s="29">
        <f t="shared" si="28"/>
        <v>4.74</v>
      </c>
      <c r="L562" s="29">
        <f t="shared" si="29"/>
        <v>23.7</v>
      </c>
      <c r="M562" s="30"/>
      <c r="N562" s="29"/>
    </row>
    <row r="563" s="1" customFormat="1" spans="1:14">
      <c r="A563" s="18">
        <v>558</v>
      </c>
      <c r="B563" s="19" t="s">
        <v>5401</v>
      </c>
      <c r="C563" s="19" t="s">
        <v>19</v>
      </c>
      <c r="D563" s="19" t="s">
        <v>5402</v>
      </c>
      <c r="E563" s="20" t="s">
        <v>5403</v>
      </c>
      <c r="F563" s="21"/>
      <c r="G563" s="19">
        <v>1.58</v>
      </c>
      <c r="H563" s="22"/>
      <c r="I563" s="27">
        <f t="shared" si="27"/>
        <v>1.58</v>
      </c>
      <c r="J563" s="28" t="s">
        <v>3780</v>
      </c>
      <c r="K563" s="29">
        <f t="shared" si="28"/>
        <v>4.74</v>
      </c>
      <c r="L563" s="29">
        <f t="shared" si="29"/>
        <v>23.7</v>
      </c>
      <c r="M563" s="30"/>
      <c r="N563" s="29"/>
    </row>
    <row r="564" s="1" customFormat="1" spans="1:14">
      <c r="A564" s="18">
        <v>559</v>
      </c>
      <c r="B564" s="19" t="s">
        <v>5404</v>
      </c>
      <c r="C564" s="19" t="s">
        <v>19</v>
      </c>
      <c r="D564" s="19" t="s">
        <v>5405</v>
      </c>
      <c r="E564" s="20" t="s">
        <v>5406</v>
      </c>
      <c r="F564" s="21"/>
      <c r="G564" s="19">
        <v>1.68</v>
      </c>
      <c r="H564" s="22"/>
      <c r="I564" s="27">
        <f t="shared" si="27"/>
        <v>1.68</v>
      </c>
      <c r="J564" s="28" t="s">
        <v>3780</v>
      </c>
      <c r="K564" s="29">
        <f t="shared" si="28"/>
        <v>5.04</v>
      </c>
      <c r="L564" s="29">
        <f t="shared" si="29"/>
        <v>25.2</v>
      </c>
      <c r="M564" s="30"/>
      <c r="N564" s="29"/>
    </row>
    <row r="565" s="1" customFormat="1" spans="1:14">
      <c r="A565" s="18">
        <v>560</v>
      </c>
      <c r="B565" s="19" t="s">
        <v>5407</v>
      </c>
      <c r="C565" s="19" t="s">
        <v>19</v>
      </c>
      <c r="D565" s="19" t="s">
        <v>5408</v>
      </c>
      <c r="E565" s="20" t="s">
        <v>5409</v>
      </c>
      <c r="F565" s="21"/>
      <c r="G565" s="19">
        <v>2.93</v>
      </c>
      <c r="H565" s="22"/>
      <c r="I565" s="27">
        <f t="shared" si="27"/>
        <v>2.93</v>
      </c>
      <c r="J565" s="28" t="s">
        <v>3780</v>
      </c>
      <c r="K565" s="29">
        <f t="shared" si="28"/>
        <v>8.79</v>
      </c>
      <c r="L565" s="29">
        <f t="shared" si="29"/>
        <v>43.95</v>
      </c>
      <c r="M565" s="30"/>
      <c r="N565" s="29"/>
    </row>
    <row r="566" s="1" customFormat="1" spans="1:14">
      <c r="A566" s="18">
        <v>561</v>
      </c>
      <c r="B566" s="19" t="s">
        <v>5410</v>
      </c>
      <c r="C566" s="19" t="s">
        <v>19</v>
      </c>
      <c r="D566" s="19" t="s">
        <v>5411</v>
      </c>
      <c r="E566" s="20" t="s">
        <v>5412</v>
      </c>
      <c r="F566" s="21"/>
      <c r="G566" s="19">
        <v>3.57</v>
      </c>
      <c r="H566" s="22"/>
      <c r="I566" s="27">
        <f t="shared" si="27"/>
        <v>3.57</v>
      </c>
      <c r="J566" s="28" t="s">
        <v>3780</v>
      </c>
      <c r="K566" s="29">
        <f t="shared" si="28"/>
        <v>10.71</v>
      </c>
      <c r="L566" s="29">
        <f t="shared" si="29"/>
        <v>53.55</v>
      </c>
      <c r="M566" s="30"/>
      <c r="N566" s="29"/>
    </row>
    <row r="567" s="1" customFormat="1" spans="1:14">
      <c r="A567" s="18">
        <v>562</v>
      </c>
      <c r="B567" s="19" t="s">
        <v>5413</v>
      </c>
      <c r="C567" s="19" t="s">
        <v>19</v>
      </c>
      <c r="D567" s="19" t="s">
        <v>5414</v>
      </c>
      <c r="E567" s="20" t="s">
        <v>5415</v>
      </c>
      <c r="F567" s="21"/>
      <c r="G567" s="19">
        <v>1.34</v>
      </c>
      <c r="H567" s="22"/>
      <c r="I567" s="27">
        <f t="shared" si="27"/>
        <v>1.34</v>
      </c>
      <c r="J567" s="28" t="s">
        <v>3780</v>
      </c>
      <c r="K567" s="29">
        <f t="shared" si="28"/>
        <v>4.02</v>
      </c>
      <c r="L567" s="29">
        <f t="shared" si="29"/>
        <v>20.1</v>
      </c>
      <c r="M567" s="30"/>
      <c r="N567" s="29"/>
    </row>
    <row r="568" s="1" customFormat="1" spans="1:14">
      <c r="A568" s="18">
        <v>563</v>
      </c>
      <c r="B568" s="19" t="s">
        <v>5335</v>
      </c>
      <c r="C568" s="19" t="s">
        <v>19</v>
      </c>
      <c r="D568" s="19" t="s">
        <v>5416</v>
      </c>
      <c r="E568" s="20" t="s">
        <v>5417</v>
      </c>
      <c r="F568" s="21"/>
      <c r="G568" s="19">
        <v>1.19</v>
      </c>
      <c r="H568" s="22"/>
      <c r="I568" s="27">
        <f t="shared" si="27"/>
        <v>1.19</v>
      </c>
      <c r="J568" s="28" t="s">
        <v>3780</v>
      </c>
      <c r="K568" s="29">
        <f t="shared" si="28"/>
        <v>3.57</v>
      </c>
      <c r="L568" s="29">
        <f t="shared" si="29"/>
        <v>17.85</v>
      </c>
      <c r="M568" s="30"/>
      <c r="N568" s="29"/>
    </row>
    <row r="569" s="1" customFormat="1" spans="1:14">
      <c r="A569" s="18">
        <v>564</v>
      </c>
      <c r="B569" s="19" t="s">
        <v>5418</v>
      </c>
      <c r="C569" s="19" t="s">
        <v>19</v>
      </c>
      <c r="D569" s="19" t="s">
        <v>5419</v>
      </c>
      <c r="E569" s="20" t="s">
        <v>5420</v>
      </c>
      <c r="F569" s="21"/>
      <c r="G569" s="19">
        <v>2.38</v>
      </c>
      <c r="H569" s="22"/>
      <c r="I569" s="27">
        <f t="shared" si="27"/>
        <v>2.38</v>
      </c>
      <c r="J569" s="28" t="s">
        <v>3780</v>
      </c>
      <c r="K569" s="29">
        <f t="shared" si="28"/>
        <v>7.14</v>
      </c>
      <c r="L569" s="29">
        <f t="shared" si="29"/>
        <v>35.7</v>
      </c>
      <c r="M569" s="30"/>
      <c r="N569" s="29"/>
    </row>
    <row r="570" s="1" customFormat="1" spans="1:14">
      <c r="A570" s="18">
        <v>565</v>
      </c>
      <c r="B570" s="19" t="s">
        <v>5421</v>
      </c>
      <c r="C570" s="19" t="s">
        <v>19</v>
      </c>
      <c r="D570" s="19" t="s">
        <v>5422</v>
      </c>
      <c r="E570" s="20" t="s">
        <v>5423</v>
      </c>
      <c r="F570" s="21"/>
      <c r="G570" s="19">
        <v>0.96</v>
      </c>
      <c r="H570" s="22"/>
      <c r="I570" s="27">
        <f t="shared" si="27"/>
        <v>0.96</v>
      </c>
      <c r="J570" s="28" t="s">
        <v>3780</v>
      </c>
      <c r="K570" s="29">
        <f t="shared" si="28"/>
        <v>2.88</v>
      </c>
      <c r="L570" s="29">
        <f t="shared" si="29"/>
        <v>14.4</v>
      </c>
      <c r="M570" s="30"/>
      <c r="N570" s="29"/>
    </row>
    <row r="571" s="1" customFormat="1" spans="1:14">
      <c r="A571" s="18">
        <v>566</v>
      </c>
      <c r="B571" s="19" t="s">
        <v>5424</v>
      </c>
      <c r="C571" s="19" t="s">
        <v>19</v>
      </c>
      <c r="D571" s="19" t="s">
        <v>5425</v>
      </c>
      <c r="E571" s="20" t="s">
        <v>5426</v>
      </c>
      <c r="F571" s="21"/>
      <c r="G571" s="19">
        <v>0.84</v>
      </c>
      <c r="H571" s="22"/>
      <c r="I571" s="27">
        <f t="shared" si="27"/>
        <v>0.84</v>
      </c>
      <c r="J571" s="28" t="s">
        <v>3780</v>
      </c>
      <c r="K571" s="29">
        <f t="shared" si="28"/>
        <v>2.52</v>
      </c>
      <c r="L571" s="29">
        <f t="shared" si="29"/>
        <v>12.6</v>
      </c>
      <c r="M571" s="30"/>
      <c r="N571" s="29"/>
    </row>
    <row r="572" s="1" customFormat="1" spans="1:14">
      <c r="A572" s="18">
        <v>567</v>
      </c>
      <c r="B572" s="19" t="s">
        <v>5427</v>
      </c>
      <c r="C572" s="19" t="s">
        <v>19</v>
      </c>
      <c r="D572" s="19" t="s">
        <v>5428</v>
      </c>
      <c r="E572" s="20" t="s">
        <v>5429</v>
      </c>
      <c r="F572" s="21"/>
      <c r="G572" s="19">
        <v>0.84</v>
      </c>
      <c r="H572" s="22"/>
      <c r="I572" s="27">
        <f t="shared" si="27"/>
        <v>0.84</v>
      </c>
      <c r="J572" s="28" t="s">
        <v>3780</v>
      </c>
      <c r="K572" s="29">
        <f t="shared" si="28"/>
        <v>2.52</v>
      </c>
      <c r="L572" s="29">
        <f t="shared" si="29"/>
        <v>12.6</v>
      </c>
      <c r="M572" s="30"/>
      <c r="N572" s="29"/>
    </row>
    <row r="573" s="1" customFormat="1" spans="1:14">
      <c r="A573" s="18">
        <v>568</v>
      </c>
      <c r="B573" s="19" t="s">
        <v>5430</v>
      </c>
      <c r="C573" s="19" t="s">
        <v>19</v>
      </c>
      <c r="D573" s="19" t="s">
        <v>5431</v>
      </c>
      <c r="E573" s="20" t="s">
        <v>5432</v>
      </c>
      <c r="F573" s="21"/>
      <c r="G573" s="19">
        <v>0.94</v>
      </c>
      <c r="H573" s="22"/>
      <c r="I573" s="27">
        <f t="shared" si="27"/>
        <v>0.94</v>
      </c>
      <c r="J573" s="28" t="s">
        <v>3780</v>
      </c>
      <c r="K573" s="29">
        <f t="shared" si="28"/>
        <v>2.82</v>
      </c>
      <c r="L573" s="29">
        <f t="shared" si="29"/>
        <v>14.1</v>
      </c>
      <c r="M573" s="30"/>
      <c r="N573" s="29"/>
    </row>
    <row r="574" s="1" customFormat="1" spans="1:14">
      <c r="A574" s="18">
        <v>569</v>
      </c>
      <c r="B574" s="19" t="s">
        <v>5433</v>
      </c>
      <c r="C574" s="19" t="s">
        <v>19</v>
      </c>
      <c r="D574" s="19" t="s">
        <v>5434</v>
      </c>
      <c r="E574" s="20" t="s">
        <v>5435</v>
      </c>
      <c r="F574" s="21"/>
      <c r="G574" s="19">
        <v>1.34</v>
      </c>
      <c r="H574" s="22"/>
      <c r="I574" s="27">
        <f t="shared" si="27"/>
        <v>1.34</v>
      </c>
      <c r="J574" s="28" t="s">
        <v>3780</v>
      </c>
      <c r="K574" s="29">
        <f t="shared" si="28"/>
        <v>4.02</v>
      </c>
      <c r="L574" s="29">
        <f t="shared" si="29"/>
        <v>20.1</v>
      </c>
      <c r="M574" s="30"/>
      <c r="N574" s="29"/>
    </row>
    <row r="575" s="1" customFormat="1" spans="1:14">
      <c r="A575" s="18">
        <v>570</v>
      </c>
      <c r="B575" s="19" t="s">
        <v>5436</v>
      </c>
      <c r="C575" s="19" t="s">
        <v>19</v>
      </c>
      <c r="D575" s="19" t="s">
        <v>5437</v>
      </c>
      <c r="E575" s="20" t="s">
        <v>5438</v>
      </c>
      <c r="F575" s="21"/>
      <c r="G575" s="19">
        <v>0.8</v>
      </c>
      <c r="H575" s="22"/>
      <c r="I575" s="27">
        <f t="shared" si="27"/>
        <v>0.8</v>
      </c>
      <c r="J575" s="28" t="s">
        <v>3780</v>
      </c>
      <c r="K575" s="29">
        <f t="shared" si="28"/>
        <v>2.4</v>
      </c>
      <c r="L575" s="29">
        <f t="shared" si="29"/>
        <v>12</v>
      </c>
      <c r="M575" s="30"/>
      <c r="N575" s="29"/>
    </row>
    <row r="576" s="1" customFormat="1" spans="1:14">
      <c r="A576" s="18">
        <v>571</v>
      </c>
      <c r="B576" s="19" t="s">
        <v>5439</v>
      </c>
      <c r="C576" s="19" t="s">
        <v>19</v>
      </c>
      <c r="D576" s="19" t="s">
        <v>5440</v>
      </c>
      <c r="E576" s="20" t="s">
        <v>5441</v>
      </c>
      <c r="F576" s="21"/>
      <c r="G576" s="19">
        <v>0.8</v>
      </c>
      <c r="H576" s="22"/>
      <c r="I576" s="27">
        <f t="shared" si="27"/>
        <v>0.8</v>
      </c>
      <c r="J576" s="28" t="s">
        <v>3780</v>
      </c>
      <c r="K576" s="29">
        <f t="shared" si="28"/>
        <v>2.4</v>
      </c>
      <c r="L576" s="29">
        <f t="shared" si="29"/>
        <v>12</v>
      </c>
      <c r="M576" s="30"/>
      <c r="N576" s="22"/>
    </row>
    <row r="577" s="1" customFormat="1" spans="1:14">
      <c r="A577" s="18">
        <v>572</v>
      </c>
      <c r="B577" s="19" t="s">
        <v>5442</v>
      </c>
      <c r="C577" s="19" t="s">
        <v>19</v>
      </c>
      <c r="D577" s="19" t="s">
        <v>5443</v>
      </c>
      <c r="E577" s="20" t="s">
        <v>5444</v>
      </c>
      <c r="F577" s="21"/>
      <c r="G577" s="19">
        <v>0.88</v>
      </c>
      <c r="H577" s="22"/>
      <c r="I577" s="27">
        <f t="shared" si="27"/>
        <v>0.88</v>
      </c>
      <c r="J577" s="28" t="s">
        <v>3780</v>
      </c>
      <c r="K577" s="29">
        <f t="shared" si="28"/>
        <v>2.64</v>
      </c>
      <c r="L577" s="29">
        <f t="shared" si="29"/>
        <v>13.2</v>
      </c>
      <c r="M577" s="30"/>
      <c r="N577" s="22"/>
    </row>
    <row r="578" s="1" customFormat="1" spans="1:14">
      <c r="A578" s="18">
        <v>573</v>
      </c>
      <c r="B578" s="19" t="s">
        <v>5445</v>
      </c>
      <c r="C578" s="19" t="s">
        <v>19</v>
      </c>
      <c r="D578" s="19" t="s">
        <v>5446</v>
      </c>
      <c r="E578" s="20" t="s">
        <v>5447</v>
      </c>
      <c r="F578" s="21"/>
      <c r="G578" s="19">
        <v>2.23</v>
      </c>
      <c r="H578" s="22"/>
      <c r="I578" s="27">
        <f t="shared" si="27"/>
        <v>2.23</v>
      </c>
      <c r="J578" s="28" t="s">
        <v>3780</v>
      </c>
      <c r="K578" s="29">
        <f t="shared" si="28"/>
        <v>6.69</v>
      </c>
      <c r="L578" s="29">
        <f t="shared" si="29"/>
        <v>33.45</v>
      </c>
      <c r="M578" s="30"/>
      <c r="N578" s="22"/>
    </row>
    <row r="579" s="1" customFormat="1" spans="1:14">
      <c r="A579" s="18">
        <v>574</v>
      </c>
      <c r="B579" s="19" t="s">
        <v>5448</v>
      </c>
      <c r="C579" s="19" t="s">
        <v>19</v>
      </c>
      <c r="D579" s="19" t="s">
        <v>5449</v>
      </c>
      <c r="E579" s="20" t="s">
        <v>5450</v>
      </c>
      <c r="F579" s="21"/>
      <c r="G579" s="19">
        <v>0.8</v>
      </c>
      <c r="H579" s="22"/>
      <c r="I579" s="27">
        <f t="shared" si="27"/>
        <v>0.8</v>
      </c>
      <c r="J579" s="28" t="s">
        <v>3780</v>
      </c>
      <c r="K579" s="29">
        <f t="shared" si="28"/>
        <v>2.4</v>
      </c>
      <c r="L579" s="29">
        <f t="shared" si="29"/>
        <v>12</v>
      </c>
      <c r="M579" s="30"/>
      <c r="N579" s="22"/>
    </row>
    <row r="580" s="1" customFormat="1" spans="1:14">
      <c r="A580" s="18">
        <v>575</v>
      </c>
      <c r="B580" s="19" t="s">
        <v>5451</v>
      </c>
      <c r="C580" s="19" t="s">
        <v>19</v>
      </c>
      <c r="D580" s="19" t="s">
        <v>5452</v>
      </c>
      <c r="E580" s="20" t="s">
        <v>5453</v>
      </c>
      <c r="F580" s="21"/>
      <c r="G580" s="19">
        <v>0.8</v>
      </c>
      <c r="H580" s="22"/>
      <c r="I580" s="27">
        <f t="shared" si="27"/>
        <v>0.8</v>
      </c>
      <c r="J580" s="28" t="s">
        <v>3780</v>
      </c>
      <c r="K580" s="29">
        <f t="shared" si="28"/>
        <v>2.4</v>
      </c>
      <c r="L580" s="29">
        <f t="shared" si="29"/>
        <v>12</v>
      </c>
      <c r="M580" s="30"/>
      <c r="N580" s="22"/>
    </row>
    <row r="581" s="1" customFormat="1" spans="1:14">
      <c r="A581" s="18">
        <v>576</v>
      </c>
      <c r="B581" s="19" t="s">
        <v>5454</v>
      </c>
      <c r="C581" s="19" t="s">
        <v>19</v>
      </c>
      <c r="D581" s="19" t="s">
        <v>5455</v>
      </c>
      <c r="E581" s="20" t="s">
        <v>5456</v>
      </c>
      <c r="F581" s="21"/>
      <c r="G581" s="19">
        <v>0.8</v>
      </c>
      <c r="H581" s="22"/>
      <c r="I581" s="27">
        <f t="shared" si="27"/>
        <v>0.8</v>
      </c>
      <c r="J581" s="28" t="s">
        <v>3780</v>
      </c>
      <c r="K581" s="29">
        <f t="shared" si="28"/>
        <v>2.4</v>
      </c>
      <c r="L581" s="29">
        <f t="shared" si="29"/>
        <v>12</v>
      </c>
      <c r="M581" s="30"/>
      <c r="N581" s="22"/>
    </row>
    <row r="582" s="1" customFormat="1" spans="1:14">
      <c r="A582" s="18">
        <v>577</v>
      </c>
      <c r="B582" s="19" t="s">
        <v>5457</v>
      </c>
      <c r="C582" s="19" t="s">
        <v>19</v>
      </c>
      <c r="D582" s="19" t="s">
        <v>5458</v>
      </c>
      <c r="E582" s="20" t="s">
        <v>5459</v>
      </c>
      <c r="F582" s="21"/>
      <c r="G582" s="19">
        <v>0.84</v>
      </c>
      <c r="H582" s="22"/>
      <c r="I582" s="27">
        <f t="shared" si="27"/>
        <v>0.84</v>
      </c>
      <c r="J582" s="28" t="s">
        <v>3780</v>
      </c>
      <c r="K582" s="29">
        <f t="shared" si="28"/>
        <v>2.52</v>
      </c>
      <c r="L582" s="29">
        <f t="shared" si="29"/>
        <v>12.6</v>
      </c>
      <c r="M582" s="30"/>
      <c r="N582" s="22"/>
    </row>
    <row r="583" s="1" customFormat="1" spans="1:14">
      <c r="A583" s="18">
        <v>578</v>
      </c>
      <c r="B583" s="19" t="s">
        <v>5460</v>
      </c>
      <c r="C583" s="19" t="s">
        <v>19</v>
      </c>
      <c r="D583" s="19" t="s">
        <v>5461</v>
      </c>
      <c r="E583" s="20" t="s">
        <v>5462</v>
      </c>
      <c r="F583" s="21"/>
      <c r="G583" s="19">
        <v>1.68</v>
      </c>
      <c r="H583" s="22"/>
      <c r="I583" s="27">
        <f t="shared" si="27"/>
        <v>1.68</v>
      </c>
      <c r="J583" s="28" t="s">
        <v>3780</v>
      </c>
      <c r="K583" s="29">
        <f t="shared" si="28"/>
        <v>5.04</v>
      </c>
      <c r="L583" s="29">
        <f t="shared" si="29"/>
        <v>25.2</v>
      </c>
      <c r="M583" s="30"/>
      <c r="N583" s="22"/>
    </row>
    <row r="584" s="1" customFormat="1" spans="1:14">
      <c r="A584" s="18">
        <v>579</v>
      </c>
      <c r="B584" s="19" t="s">
        <v>5463</v>
      </c>
      <c r="C584" s="19" t="s">
        <v>19</v>
      </c>
      <c r="D584" s="19" t="s">
        <v>5464</v>
      </c>
      <c r="E584" s="20" t="s">
        <v>5465</v>
      </c>
      <c r="F584" s="21"/>
      <c r="G584" s="19">
        <v>2.93</v>
      </c>
      <c r="H584" s="22"/>
      <c r="I584" s="27">
        <f t="shared" si="27"/>
        <v>2.93</v>
      </c>
      <c r="J584" s="28" t="s">
        <v>3780</v>
      </c>
      <c r="K584" s="29">
        <f t="shared" si="28"/>
        <v>8.79</v>
      </c>
      <c r="L584" s="29">
        <f t="shared" si="29"/>
        <v>43.95</v>
      </c>
      <c r="M584" s="30"/>
      <c r="N584" s="22"/>
    </row>
    <row r="585" s="2" customFormat="1" spans="1:14">
      <c r="A585" s="18">
        <v>580</v>
      </c>
      <c r="B585" s="19" t="s">
        <v>5466</v>
      </c>
      <c r="C585" s="19" t="s">
        <v>19</v>
      </c>
      <c r="D585" s="19" t="s">
        <v>5467</v>
      </c>
      <c r="E585" s="20" t="s">
        <v>5468</v>
      </c>
      <c r="F585" s="21"/>
      <c r="G585" s="19">
        <v>2.03</v>
      </c>
      <c r="H585" s="22"/>
      <c r="I585" s="27">
        <f t="shared" ref="I585:I648" si="30">G585</f>
        <v>2.03</v>
      </c>
      <c r="J585" s="28" t="s">
        <v>3780</v>
      </c>
      <c r="K585" s="29">
        <f t="shared" ref="K585:K648" si="31">I585*3</f>
        <v>6.09</v>
      </c>
      <c r="L585" s="29">
        <f t="shared" ref="L585:L648" si="32">I585*15</f>
        <v>30.45</v>
      </c>
      <c r="M585" s="30"/>
      <c r="N585" s="31"/>
    </row>
    <row r="586" s="1" customFormat="1" spans="1:14">
      <c r="A586" s="18">
        <v>581</v>
      </c>
      <c r="B586" s="19" t="s">
        <v>5469</v>
      </c>
      <c r="C586" s="19" t="s">
        <v>19</v>
      </c>
      <c r="D586" s="19" t="s">
        <v>5470</v>
      </c>
      <c r="E586" s="20" t="s">
        <v>5471</v>
      </c>
      <c r="F586" s="21"/>
      <c r="G586" s="19">
        <v>1.79</v>
      </c>
      <c r="H586" s="22"/>
      <c r="I586" s="27">
        <f t="shared" si="30"/>
        <v>1.79</v>
      </c>
      <c r="J586" s="28" t="s">
        <v>3780</v>
      </c>
      <c r="K586" s="29">
        <f t="shared" si="31"/>
        <v>5.37</v>
      </c>
      <c r="L586" s="29">
        <f t="shared" si="32"/>
        <v>26.85</v>
      </c>
      <c r="M586" s="30"/>
      <c r="N586" s="22"/>
    </row>
    <row r="587" s="1" customFormat="1" spans="1:14">
      <c r="A587" s="18">
        <v>582</v>
      </c>
      <c r="B587" s="19" t="s">
        <v>5472</v>
      </c>
      <c r="C587" s="19" t="s">
        <v>19</v>
      </c>
      <c r="D587" s="19" t="s">
        <v>5473</v>
      </c>
      <c r="E587" s="20" t="s">
        <v>5474</v>
      </c>
      <c r="F587" s="21"/>
      <c r="G587" s="19">
        <v>1.79</v>
      </c>
      <c r="H587" s="22"/>
      <c r="I587" s="27">
        <f t="shared" si="30"/>
        <v>1.79</v>
      </c>
      <c r="J587" s="28" t="s">
        <v>3780</v>
      </c>
      <c r="K587" s="29">
        <f t="shared" si="31"/>
        <v>5.37</v>
      </c>
      <c r="L587" s="29">
        <f t="shared" si="32"/>
        <v>26.85</v>
      </c>
      <c r="M587" s="30"/>
      <c r="N587" s="22"/>
    </row>
    <row r="588" s="1" customFormat="1" spans="1:14">
      <c r="A588" s="18">
        <v>583</v>
      </c>
      <c r="B588" s="19" t="s">
        <v>5475</v>
      </c>
      <c r="C588" s="19" t="s">
        <v>19</v>
      </c>
      <c r="D588" s="19" t="s">
        <v>5476</v>
      </c>
      <c r="E588" s="20" t="s">
        <v>5477</v>
      </c>
      <c r="F588" s="21"/>
      <c r="G588" s="19">
        <v>0.89</v>
      </c>
      <c r="H588" s="22"/>
      <c r="I588" s="27">
        <f t="shared" si="30"/>
        <v>0.89</v>
      </c>
      <c r="J588" s="28" t="s">
        <v>3780</v>
      </c>
      <c r="K588" s="29">
        <f t="shared" si="31"/>
        <v>2.67</v>
      </c>
      <c r="L588" s="29">
        <f t="shared" si="32"/>
        <v>13.35</v>
      </c>
      <c r="M588" s="30"/>
      <c r="N588" s="22"/>
    </row>
    <row r="589" s="1" customFormat="1" spans="1:14">
      <c r="A589" s="18">
        <v>584</v>
      </c>
      <c r="B589" s="19" t="s">
        <v>5478</v>
      </c>
      <c r="C589" s="19" t="s">
        <v>19</v>
      </c>
      <c r="D589" s="19" t="s">
        <v>5479</v>
      </c>
      <c r="E589" s="20" t="s">
        <v>5480</v>
      </c>
      <c r="F589" s="21"/>
      <c r="G589" s="19">
        <v>1.34</v>
      </c>
      <c r="H589" s="22"/>
      <c r="I589" s="27">
        <f t="shared" si="30"/>
        <v>1.34</v>
      </c>
      <c r="J589" s="28" t="s">
        <v>3780</v>
      </c>
      <c r="K589" s="29">
        <f t="shared" si="31"/>
        <v>4.02</v>
      </c>
      <c r="L589" s="29">
        <f t="shared" si="32"/>
        <v>20.1</v>
      </c>
      <c r="M589" s="30"/>
      <c r="N589" s="22"/>
    </row>
    <row r="590" s="1" customFormat="1" spans="1:14">
      <c r="A590" s="18">
        <v>585</v>
      </c>
      <c r="B590" s="19" t="s">
        <v>5481</v>
      </c>
      <c r="C590" s="19" t="s">
        <v>19</v>
      </c>
      <c r="D590" s="19" t="s">
        <v>5482</v>
      </c>
      <c r="E590" s="20" t="s">
        <v>5483</v>
      </c>
      <c r="F590" s="21"/>
      <c r="G590" s="19">
        <v>1.34</v>
      </c>
      <c r="H590" s="22"/>
      <c r="I590" s="27">
        <f t="shared" si="30"/>
        <v>1.34</v>
      </c>
      <c r="J590" s="28" t="s">
        <v>3780</v>
      </c>
      <c r="K590" s="29">
        <f t="shared" si="31"/>
        <v>4.02</v>
      </c>
      <c r="L590" s="29">
        <f t="shared" si="32"/>
        <v>20.1</v>
      </c>
      <c r="M590" s="30"/>
      <c r="N590" s="22"/>
    </row>
    <row r="591" s="1" customFormat="1" spans="1:14">
      <c r="A591" s="18">
        <v>586</v>
      </c>
      <c r="B591" s="19" t="s">
        <v>5484</v>
      </c>
      <c r="C591" s="19" t="s">
        <v>19</v>
      </c>
      <c r="D591" s="19" t="s">
        <v>5485</v>
      </c>
      <c r="E591" s="20" t="s">
        <v>5486</v>
      </c>
      <c r="F591" s="21"/>
      <c r="G591" s="19">
        <v>1.34</v>
      </c>
      <c r="H591" s="22"/>
      <c r="I591" s="27">
        <f t="shared" si="30"/>
        <v>1.34</v>
      </c>
      <c r="J591" s="28" t="s">
        <v>3780</v>
      </c>
      <c r="K591" s="29">
        <f t="shared" si="31"/>
        <v>4.02</v>
      </c>
      <c r="L591" s="29">
        <f t="shared" si="32"/>
        <v>20.1</v>
      </c>
      <c r="M591" s="30"/>
      <c r="N591" s="22"/>
    </row>
    <row r="592" s="1" customFormat="1" spans="1:14">
      <c r="A592" s="18">
        <v>587</v>
      </c>
      <c r="B592" s="19" t="s">
        <v>5487</v>
      </c>
      <c r="C592" s="19" t="s">
        <v>19</v>
      </c>
      <c r="D592" s="19" t="s">
        <v>5488</v>
      </c>
      <c r="E592" s="20" t="s">
        <v>5489</v>
      </c>
      <c r="F592" s="21"/>
      <c r="G592" s="19">
        <v>0.89</v>
      </c>
      <c r="H592" s="22"/>
      <c r="I592" s="27">
        <f t="shared" si="30"/>
        <v>0.89</v>
      </c>
      <c r="J592" s="28" t="s">
        <v>3780</v>
      </c>
      <c r="K592" s="29">
        <f t="shared" si="31"/>
        <v>2.67</v>
      </c>
      <c r="L592" s="29">
        <f t="shared" si="32"/>
        <v>13.35</v>
      </c>
      <c r="M592" s="30"/>
      <c r="N592" s="22"/>
    </row>
    <row r="593" s="1" customFormat="1" spans="1:14">
      <c r="A593" s="18">
        <v>588</v>
      </c>
      <c r="B593" s="19" t="s">
        <v>5490</v>
      </c>
      <c r="C593" s="19" t="s">
        <v>19</v>
      </c>
      <c r="D593" s="19" t="s">
        <v>5491</v>
      </c>
      <c r="E593" s="20" t="s">
        <v>5492</v>
      </c>
      <c r="F593" s="21"/>
      <c r="G593" s="19">
        <v>1.97</v>
      </c>
      <c r="H593" s="22"/>
      <c r="I593" s="27">
        <f t="shared" si="30"/>
        <v>1.97</v>
      </c>
      <c r="J593" s="28" t="s">
        <v>3780</v>
      </c>
      <c r="K593" s="29">
        <f t="shared" si="31"/>
        <v>5.91</v>
      </c>
      <c r="L593" s="29">
        <f t="shared" si="32"/>
        <v>29.55</v>
      </c>
      <c r="M593" s="30"/>
      <c r="N593" s="22"/>
    </row>
    <row r="594" s="1" customFormat="1" spans="1:14">
      <c r="A594" s="18">
        <v>589</v>
      </c>
      <c r="B594" s="19" t="s">
        <v>5493</v>
      </c>
      <c r="C594" s="19" t="s">
        <v>19</v>
      </c>
      <c r="D594" s="19" t="s">
        <v>5494</v>
      </c>
      <c r="E594" s="20" t="s">
        <v>5495</v>
      </c>
      <c r="F594" s="21"/>
      <c r="G594" s="19">
        <v>0.95</v>
      </c>
      <c r="H594" s="22"/>
      <c r="I594" s="27">
        <f t="shared" si="30"/>
        <v>0.95</v>
      </c>
      <c r="J594" s="28" t="s">
        <v>3780</v>
      </c>
      <c r="K594" s="29">
        <f t="shared" si="31"/>
        <v>2.85</v>
      </c>
      <c r="L594" s="29">
        <f t="shared" si="32"/>
        <v>14.25</v>
      </c>
      <c r="M594" s="30"/>
      <c r="N594" s="22"/>
    </row>
    <row r="595" s="1" customFormat="1" spans="1:14">
      <c r="A595" s="18">
        <v>590</v>
      </c>
      <c r="B595" s="19" t="s">
        <v>5496</v>
      </c>
      <c r="C595" s="19" t="s">
        <v>19</v>
      </c>
      <c r="D595" s="19" t="s">
        <v>5497</v>
      </c>
      <c r="E595" s="20" t="s">
        <v>5498</v>
      </c>
      <c r="F595" s="21"/>
      <c r="G595" s="19">
        <v>0.95</v>
      </c>
      <c r="H595" s="22"/>
      <c r="I595" s="27">
        <f t="shared" si="30"/>
        <v>0.95</v>
      </c>
      <c r="J595" s="28" t="s">
        <v>3780</v>
      </c>
      <c r="K595" s="29">
        <f t="shared" si="31"/>
        <v>2.85</v>
      </c>
      <c r="L595" s="29">
        <f t="shared" si="32"/>
        <v>14.25</v>
      </c>
      <c r="M595" s="30"/>
      <c r="N595" s="22"/>
    </row>
    <row r="596" s="1" customFormat="1" spans="1:14">
      <c r="A596" s="18">
        <v>591</v>
      </c>
      <c r="B596" s="19" t="s">
        <v>5499</v>
      </c>
      <c r="C596" s="19" t="s">
        <v>19</v>
      </c>
      <c r="D596" s="19" t="s">
        <v>5500</v>
      </c>
      <c r="E596" s="20" t="s">
        <v>5501</v>
      </c>
      <c r="F596" s="21"/>
      <c r="G596" s="19">
        <v>0.95</v>
      </c>
      <c r="H596" s="22"/>
      <c r="I596" s="27">
        <f t="shared" si="30"/>
        <v>0.95</v>
      </c>
      <c r="J596" s="28" t="s">
        <v>3780</v>
      </c>
      <c r="K596" s="29">
        <f t="shared" si="31"/>
        <v>2.85</v>
      </c>
      <c r="L596" s="29">
        <f t="shared" si="32"/>
        <v>14.25</v>
      </c>
      <c r="M596" s="30"/>
      <c r="N596" s="22"/>
    </row>
    <row r="597" s="1" customFormat="1" spans="1:14">
      <c r="A597" s="18">
        <v>592</v>
      </c>
      <c r="B597" s="19" t="s">
        <v>5502</v>
      </c>
      <c r="C597" s="19" t="s">
        <v>19</v>
      </c>
      <c r="D597" s="19" t="s">
        <v>5503</v>
      </c>
      <c r="E597" s="20" t="s">
        <v>1499</v>
      </c>
      <c r="F597" s="21"/>
      <c r="G597" s="19">
        <v>0.95</v>
      </c>
      <c r="H597" s="22"/>
      <c r="I597" s="27">
        <f t="shared" si="30"/>
        <v>0.95</v>
      </c>
      <c r="J597" s="28" t="s">
        <v>3780</v>
      </c>
      <c r="K597" s="29">
        <f t="shared" si="31"/>
        <v>2.85</v>
      </c>
      <c r="L597" s="29">
        <f t="shared" si="32"/>
        <v>14.25</v>
      </c>
      <c r="M597" s="30"/>
      <c r="N597" s="22"/>
    </row>
    <row r="598" s="1" customFormat="1" spans="1:14">
      <c r="A598" s="18">
        <v>593</v>
      </c>
      <c r="B598" s="19" t="s">
        <v>5504</v>
      </c>
      <c r="C598" s="19" t="s">
        <v>19</v>
      </c>
      <c r="D598" s="19" t="s">
        <v>5505</v>
      </c>
      <c r="E598" s="20" t="s">
        <v>5506</v>
      </c>
      <c r="F598" s="21"/>
      <c r="G598" s="19">
        <v>0.95</v>
      </c>
      <c r="H598" s="22"/>
      <c r="I598" s="27">
        <f t="shared" si="30"/>
        <v>0.95</v>
      </c>
      <c r="J598" s="28" t="s">
        <v>3780</v>
      </c>
      <c r="K598" s="29">
        <f t="shared" si="31"/>
        <v>2.85</v>
      </c>
      <c r="L598" s="29">
        <f t="shared" si="32"/>
        <v>14.25</v>
      </c>
      <c r="M598" s="30"/>
      <c r="N598" s="22"/>
    </row>
    <row r="599" s="1" customFormat="1" spans="1:14">
      <c r="A599" s="18">
        <v>594</v>
      </c>
      <c r="B599" s="19" t="s">
        <v>5507</v>
      </c>
      <c r="C599" s="19" t="s">
        <v>19</v>
      </c>
      <c r="D599" s="19" t="s">
        <v>5508</v>
      </c>
      <c r="E599" s="20" t="s">
        <v>5509</v>
      </c>
      <c r="F599" s="21"/>
      <c r="G599" s="19">
        <v>1.19</v>
      </c>
      <c r="H599" s="22"/>
      <c r="I599" s="27">
        <f t="shared" si="30"/>
        <v>1.19</v>
      </c>
      <c r="J599" s="28" t="s">
        <v>3780</v>
      </c>
      <c r="K599" s="29">
        <f t="shared" si="31"/>
        <v>3.57</v>
      </c>
      <c r="L599" s="29">
        <f t="shared" si="32"/>
        <v>17.85</v>
      </c>
      <c r="M599" s="30"/>
      <c r="N599" s="29"/>
    </row>
    <row r="600" s="1" customFormat="1" spans="1:14">
      <c r="A600" s="18">
        <v>595</v>
      </c>
      <c r="B600" s="19" t="s">
        <v>5510</v>
      </c>
      <c r="C600" s="19" t="s">
        <v>19</v>
      </c>
      <c r="D600" s="19" t="s">
        <v>5511</v>
      </c>
      <c r="E600" s="20" t="s">
        <v>5512</v>
      </c>
      <c r="F600" s="21"/>
      <c r="G600" s="19">
        <v>2.67</v>
      </c>
      <c r="H600" s="22"/>
      <c r="I600" s="27">
        <f t="shared" si="30"/>
        <v>2.67</v>
      </c>
      <c r="J600" s="28" t="s">
        <v>3780</v>
      </c>
      <c r="K600" s="29">
        <f t="shared" si="31"/>
        <v>8.01</v>
      </c>
      <c r="L600" s="29">
        <f t="shared" si="32"/>
        <v>40.05</v>
      </c>
      <c r="M600" s="30"/>
      <c r="N600" s="29"/>
    </row>
    <row r="601" s="1" customFormat="1" spans="1:14">
      <c r="A601" s="18">
        <v>596</v>
      </c>
      <c r="B601" s="19" t="s">
        <v>5513</v>
      </c>
      <c r="C601" s="19" t="s">
        <v>19</v>
      </c>
      <c r="D601" s="19" t="s">
        <v>5514</v>
      </c>
      <c r="E601" s="20" t="s">
        <v>5515</v>
      </c>
      <c r="F601" s="21"/>
      <c r="G601" s="19">
        <v>1.96</v>
      </c>
      <c r="H601" s="22"/>
      <c r="I601" s="27">
        <f t="shared" si="30"/>
        <v>1.96</v>
      </c>
      <c r="J601" s="28" t="s">
        <v>3780</v>
      </c>
      <c r="K601" s="29">
        <f t="shared" si="31"/>
        <v>5.88</v>
      </c>
      <c r="L601" s="29">
        <f t="shared" si="32"/>
        <v>29.4</v>
      </c>
      <c r="M601" s="30"/>
      <c r="N601" s="29"/>
    </row>
    <row r="602" s="1" customFormat="1" spans="1:14">
      <c r="A602" s="18">
        <v>597</v>
      </c>
      <c r="B602" s="19" t="s">
        <v>5516</v>
      </c>
      <c r="C602" s="19" t="s">
        <v>19</v>
      </c>
      <c r="D602" s="19" t="s">
        <v>5517</v>
      </c>
      <c r="E602" s="20" t="s">
        <v>5518</v>
      </c>
      <c r="F602" s="21"/>
      <c r="G602" s="19">
        <v>1.33</v>
      </c>
      <c r="H602" s="22"/>
      <c r="I602" s="27">
        <f t="shared" si="30"/>
        <v>1.33</v>
      </c>
      <c r="J602" s="28" t="s">
        <v>3780</v>
      </c>
      <c r="K602" s="29">
        <f t="shared" si="31"/>
        <v>3.99</v>
      </c>
      <c r="L602" s="29">
        <f t="shared" si="32"/>
        <v>19.95</v>
      </c>
      <c r="M602" s="30"/>
      <c r="N602" s="29"/>
    </row>
    <row r="603" s="1" customFormat="1" spans="1:14">
      <c r="A603" s="18">
        <v>598</v>
      </c>
      <c r="B603" s="19" t="s">
        <v>5519</v>
      </c>
      <c r="C603" s="19" t="s">
        <v>19</v>
      </c>
      <c r="D603" s="19" t="s">
        <v>5520</v>
      </c>
      <c r="E603" s="20" t="s">
        <v>5521</v>
      </c>
      <c r="F603" s="21"/>
      <c r="G603" s="19">
        <v>1.33</v>
      </c>
      <c r="H603" s="22"/>
      <c r="I603" s="27">
        <f t="shared" si="30"/>
        <v>1.33</v>
      </c>
      <c r="J603" s="28" t="s">
        <v>3780</v>
      </c>
      <c r="K603" s="29">
        <f t="shared" si="31"/>
        <v>3.99</v>
      </c>
      <c r="L603" s="29">
        <f t="shared" si="32"/>
        <v>19.95</v>
      </c>
      <c r="M603" s="30"/>
      <c r="N603" s="29"/>
    </row>
    <row r="604" s="1" customFormat="1" spans="1:14">
      <c r="A604" s="18">
        <v>599</v>
      </c>
      <c r="B604" s="19" t="s">
        <v>5522</v>
      </c>
      <c r="C604" s="19" t="s">
        <v>19</v>
      </c>
      <c r="D604" s="19" t="s">
        <v>5523</v>
      </c>
      <c r="E604" s="20" t="s">
        <v>5524</v>
      </c>
      <c r="F604" s="21"/>
      <c r="G604" s="19">
        <v>1.55</v>
      </c>
      <c r="H604" s="22"/>
      <c r="I604" s="27">
        <f t="shared" si="30"/>
        <v>1.55</v>
      </c>
      <c r="J604" s="28" t="s">
        <v>3780</v>
      </c>
      <c r="K604" s="29">
        <f t="shared" si="31"/>
        <v>4.65</v>
      </c>
      <c r="L604" s="29">
        <f t="shared" si="32"/>
        <v>23.25</v>
      </c>
      <c r="M604" s="30"/>
      <c r="N604" s="29"/>
    </row>
    <row r="605" s="1" customFormat="1" spans="1:14">
      <c r="A605" s="18">
        <v>600</v>
      </c>
      <c r="B605" s="19" t="s">
        <v>5525</v>
      </c>
      <c r="C605" s="19" t="s">
        <v>19</v>
      </c>
      <c r="D605" s="19" t="s">
        <v>5526</v>
      </c>
      <c r="E605" s="20" t="s">
        <v>5527</v>
      </c>
      <c r="F605" s="21"/>
      <c r="G605" s="19">
        <v>1.55</v>
      </c>
      <c r="H605" s="22"/>
      <c r="I605" s="27">
        <f t="shared" si="30"/>
        <v>1.55</v>
      </c>
      <c r="J605" s="28" t="s">
        <v>3780</v>
      </c>
      <c r="K605" s="29">
        <f t="shared" si="31"/>
        <v>4.65</v>
      </c>
      <c r="L605" s="29">
        <f t="shared" si="32"/>
        <v>23.25</v>
      </c>
      <c r="M605" s="30"/>
      <c r="N605" s="29"/>
    </row>
    <row r="606" s="1" customFormat="1" spans="1:14">
      <c r="A606" s="18">
        <v>601</v>
      </c>
      <c r="B606" s="19" t="s">
        <v>5528</v>
      </c>
      <c r="C606" s="19" t="s">
        <v>19</v>
      </c>
      <c r="D606" s="19" t="s">
        <v>5529</v>
      </c>
      <c r="E606" s="20" t="s">
        <v>5530</v>
      </c>
      <c r="F606" s="21"/>
      <c r="G606" s="19">
        <v>1.12</v>
      </c>
      <c r="H606" s="22"/>
      <c r="I606" s="27">
        <f t="shared" si="30"/>
        <v>1.12</v>
      </c>
      <c r="J606" s="28" t="s">
        <v>3780</v>
      </c>
      <c r="K606" s="29">
        <f t="shared" si="31"/>
        <v>3.36</v>
      </c>
      <c r="L606" s="29">
        <f t="shared" si="32"/>
        <v>16.8</v>
      </c>
      <c r="M606" s="30"/>
      <c r="N606" s="29"/>
    </row>
    <row r="607" s="1" customFormat="1" spans="1:14">
      <c r="A607" s="18">
        <v>602</v>
      </c>
      <c r="B607" s="19" t="s">
        <v>5531</v>
      </c>
      <c r="C607" s="19" t="s">
        <v>19</v>
      </c>
      <c r="D607" s="19" t="s">
        <v>5532</v>
      </c>
      <c r="E607" s="20" t="s">
        <v>5533</v>
      </c>
      <c r="F607" s="21"/>
      <c r="G607" s="19">
        <v>0.66</v>
      </c>
      <c r="H607" s="22"/>
      <c r="I607" s="27">
        <f t="shared" si="30"/>
        <v>0.66</v>
      </c>
      <c r="J607" s="28" t="s">
        <v>3780</v>
      </c>
      <c r="K607" s="29">
        <f t="shared" si="31"/>
        <v>1.98</v>
      </c>
      <c r="L607" s="29">
        <f t="shared" si="32"/>
        <v>9.9</v>
      </c>
      <c r="M607" s="30"/>
      <c r="N607" s="29"/>
    </row>
    <row r="608" s="1" customFormat="1" spans="1:14">
      <c r="A608" s="18">
        <v>603</v>
      </c>
      <c r="B608" s="19" t="s">
        <v>5534</v>
      </c>
      <c r="C608" s="19" t="s">
        <v>19</v>
      </c>
      <c r="D608" s="19" t="s">
        <v>5535</v>
      </c>
      <c r="E608" s="20" t="s">
        <v>5536</v>
      </c>
      <c r="F608" s="21"/>
      <c r="G608" s="19">
        <v>0.66</v>
      </c>
      <c r="H608" s="22"/>
      <c r="I608" s="27">
        <f t="shared" si="30"/>
        <v>0.66</v>
      </c>
      <c r="J608" s="28" t="s">
        <v>3780</v>
      </c>
      <c r="K608" s="29">
        <f t="shared" si="31"/>
        <v>1.98</v>
      </c>
      <c r="L608" s="29">
        <f t="shared" si="32"/>
        <v>9.9</v>
      </c>
      <c r="M608" s="30"/>
      <c r="N608" s="29"/>
    </row>
    <row r="609" s="1" customFormat="1" spans="1:14">
      <c r="A609" s="18">
        <v>604</v>
      </c>
      <c r="B609" s="19" t="s">
        <v>5537</v>
      </c>
      <c r="C609" s="19" t="s">
        <v>19</v>
      </c>
      <c r="D609" s="19" t="s">
        <v>5538</v>
      </c>
      <c r="E609" s="20" t="s">
        <v>5539</v>
      </c>
      <c r="F609" s="21"/>
      <c r="G609" s="19">
        <v>1.12</v>
      </c>
      <c r="H609" s="22"/>
      <c r="I609" s="27">
        <f t="shared" si="30"/>
        <v>1.12</v>
      </c>
      <c r="J609" s="28" t="s">
        <v>3780</v>
      </c>
      <c r="K609" s="29">
        <f t="shared" si="31"/>
        <v>3.36</v>
      </c>
      <c r="L609" s="29">
        <f t="shared" si="32"/>
        <v>16.8</v>
      </c>
      <c r="M609" s="30"/>
      <c r="N609" s="29"/>
    </row>
    <row r="610" s="1" customFormat="1" spans="1:14">
      <c r="A610" s="18">
        <v>605</v>
      </c>
      <c r="B610" s="19" t="s">
        <v>5540</v>
      </c>
      <c r="C610" s="19" t="s">
        <v>19</v>
      </c>
      <c r="D610" s="19" t="s">
        <v>5541</v>
      </c>
      <c r="E610" s="20" t="s">
        <v>5542</v>
      </c>
      <c r="F610" s="21"/>
      <c r="G610" s="19">
        <v>2.01</v>
      </c>
      <c r="H610" s="22"/>
      <c r="I610" s="27">
        <f t="shared" si="30"/>
        <v>2.01</v>
      </c>
      <c r="J610" s="28" t="s">
        <v>3780</v>
      </c>
      <c r="K610" s="29">
        <f t="shared" si="31"/>
        <v>6.03</v>
      </c>
      <c r="L610" s="29">
        <f t="shared" si="32"/>
        <v>30.15</v>
      </c>
      <c r="M610" s="30"/>
      <c r="N610" s="29"/>
    </row>
    <row r="611" s="1" customFormat="1" spans="1:14">
      <c r="A611" s="18">
        <v>606</v>
      </c>
      <c r="B611" s="19" t="s">
        <v>5543</v>
      </c>
      <c r="C611" s="19" t="s">
        <v>19</v>
      </c>
      <c r="D611" s="19" t="s">
        <v>5544</v>
      </c>
      <c r="E611" s="20" t="s">
        <v>5545</v>
      </c>
      <c r="F611" s="21"/>
      <c r="G611" s="19">
        <v>1.27</v>
      </c>
      <c r="H611" s="22"/>
      <c r="I611" s="27">
        <f t="shared" si="30"/>
        <v>1.27</v>
      </c>
      <c r="J611" s="28" t="s">
        <v>3780</v>
      </c>
      <c r="K611" s="29">
        <f t="shared" si="31"/>
        <v>3.81</v>
      </c>
      <c r="L611" s="29">
        <f t="shared" si="32"/>
        <v>19.05</v>
      </c>
      <c r="M611" s="30"/>
      <c r="N611" s="29"/>
    </row>
    <row r="612" s="1" customFormat="1" spans="1:14">
      <c r="A612" s="18">
        <v>607</v>
      </c>
      <c r="B612" s="19" t="s">
        <v>5546</v>
      </c>
      <c r="C612" s="19" t="s">
        <v>19</v>
      </c>
      <c r="D612" s="19" t="s">
        <v>5547</v>
      </c>
      <c r="E612" s="20" t="s">
        <v>5548</v>
      </c>
      <c r="F612" s="21"/>
      <c r="G612" s="19">
        <v>1.27</v>
      </c>
      <c r="H612" s="22"/>
      <c r="I612" s="27">
        <f t="shared" si="30"/>
        <v>1.27</v>
      </c>
      <c r="J612" s="28" t="s">
        <v>3780</v>
      </c>
      <c r="K612" s="29">
        <f t="shared" si="31"/>
        <v>3.81</v>
      </c>
      <c r="L612" s="29">
        <f t="shared" si="32"/>
        <v>19.05</v>
      </c>
      <c r="M612" s="30"/>
      <c r="N612" s="29"/>
    </row>
    <row r="613" s="1" customFormat="1" spans="1:14">
      <c r="A613" s="18">
        <v>608</v>
      </c>
      <c r="B613" s="19" t="s">
        <v>5549</v>
      </c>
      <c r="C613" s="19" t="s">
        <v>19</v>
      </c>
      <c r="D613" s="19" t="s">
        <v>5550</v>
      </c>
      <c r="E613" s="20" t="s">
        <v>5551</v>
      </c>
      <c r="F613" s="21"/>
      <c r="G613" s="19">
        <v>1.25</v>
      </c>
      <c r="H613" s="22"/>
      <c r="I613" s="27">
        <f t="shared" si="30"/>
        <v>1.25</v>
      </c>
      <c r="J613" s="28" t="s">
        <v>3780</v>
      </c>
      <c r="K613" s="29">
        <f t="shared" si="31"/>
        <v>3.75</v>
      </c>
      <c r="L613" s="29">
        <f t="shared" si="32"/>
        <v>18.75</v>
      </c>
      <c r="M613" s="30"/>
      <c r="N613" s="29"/>
    </row>
    <row r="614" s="1" customFormat="1" spans="1:14">
      <c r="A614" s="18">
        <v>609</v>
      </c>
      <c r="B614" s="19" t="s">
        <v>3858</v>
      </c>
      <c r="C614" s="19" t="s">
        <v>19</v>
      </c>
      <c r="D614" s="19" t="s">
        <v>5552</v>
      </c>
      <c r="E614" s="20" t="s">
        <v>5553</v>
      </c>
      <c r="F614" s="21"/>
      <c r="G614" s="19">
        <v>1.25</v>
      </c>
      <c r="H614" s="22"/>
      <c r="I614" s="27">
        <f t="shared" si="30"/>
        <v>1.25</v>
      </c>
      <c r="J614" s="28" t="s">
        <v>3780</v>
      </c>
      <c r="K614" s="29">
        <f t="shared" si="31"/>
        <v>3.75</v>
      </c>
      <c r="L614" s="29">
        <f t="shared" si="32"/>
        <v>18.75</v>
      </c>
      <c r="M614" s="30"/>
      <c r="N614" s="29"/>
    </row>
    <row r="615" s="1" customFormat="1" spans="1:14">
      <c r="A615" s="18">
        <v>610</v>
      </c>
      <c r="B615" s="19" t="s">
        <v>5554</v>
      </c>
      <c r="C615" s="19" t="s">
        <v>19</v>
      </c>
      <c r="D615" s="19" t="s">
        <v>5555</v>
      </c>
      <c r="E615" s="20" t="s">
        <v>5556</v>
      </c>
      <c r="F615" s="21"/>
      <c r="G615" s="19">
        <v>2.09</v>
      </c>
      <c r="H615" s="22"/>
      <c r="I615" s="27">
        <f t="shared" si="30"/>
        <v>2.09</v>
      </c>
      <c r="J615" s="28" t="s">
        <v>3780</v>
      </c>
      <c r="K615" s="29">
        <f t="shared" si="31"/>
        <v>6.27</v>
      </c>
      <c r="L615" s="29">
        <f t="shared" si="32"/>
        <v>31.35</v>
      </c>
      <c r="M615" s="30"/>
      <c r="N615" s="29"/>
    </row>
    <row r="616" s="1" customFormat="1" spans="1:14">
      <c r="A616" s="18">
        <v>611</v>
      </c>
      <c r="B616" s="19" t="s">
        <v>5557</v>
      </c>
      <c r="C616" s="19" t="s">
        <v>19</v>
      </c>
      <c r="D616" s="19" t="s">
        <v>5558</v>
      </c>
      <c r="E616" s="20" t="s">
        <v>5559</v>
      </c>
      <c r="F616" s="21"/>
      <c r="G616" s="19">
        <v>1.78</v>
      </c>
      <c r="H616" s="22"/>
      <c r="I616" s="27">
        <f t="shared" si="30"/>
        <v>1.78</v>
      </c>
      <c r="J616" s="28" t="s">
        <v>3780</v>
      </c>
      <c r="K616" s="29">
        <f t="shared" si="31"/>
        <v>5.34</v>
      </c>
      <c r="L616" s="29">
        <f t="shared" si="32"/>
        <v>26.7</v>
      </c>
      <c r="M616" s="30"/>
      <c r="N616" s="29"/>
    </row>
    <row r="617" s="1" customFormat="1" spans="1:14">
      <c r="A617" s="18">
        <v>612</v>
      </c>
      <c r="B617" s="19" t="s">
        <v>5560</v>
      </c>
      <c r="C617" s="19" t="s">
        <v>19</v>
      </c>
      <c r="D617" s="19" t="s">
        <v>5561</v>
      </c>
      <c r="E617" s="20" t="s">
        <v>5562</v>
      </c>
      <c r="F617" s="21"/>
      <c r="G617" s="19">
        <v>0.96</v>
      </c>
      <c r="H617" s="22"/>
      <c r="I617" s="27">
        <f t="shared" si="30"/>
        <v>0.96</v>
      </c>
      <c r="J617" s="28" t="s">
        <v>3780</v>
      </c>
      <c r="K617" s="29">
        <f t="shared" si="31"/>
        <v>2.88</v>
      </c>
      <c r="L617" s="29">
        <f t="shared" si="32"/>
        <v>14.4</v>
      </c>
      <c r="M617" s="30"/>
      <c r="N617" s="29"/>
    </row>
    <row r="618" s="1" customFormat="1" spans="1:14">
      <c r="A618" s="18">
        <v>613</v>
      </c>
      <c r="B618" s="19" t="s">
        <v>5199</v>
      </c>
      <c r="C618" s="19" t="s">
        <v>19</v>
      </c>
      <c r="D618" s="19" t="s">
        <v>5563</v>
      </c>
      <c r="E618" s="20" t="s">
        <v>5564</v>
      </c>
      <c r="F618" s="21"/>
      <c r="G618" s="19">
        <v>0.96</v>
      </c>
      <c r="H618" s="22"/>
      <c r="I618" s="27">
        <f t="shared" si="30"/>
        <v>0.96</v>
      </c>
      <c r="J618" s="28" t="s">
        <v>3780</v>
      </c>
      <c r="K618" s="29">
        <f t="shared" si="31"/>
        <v>2.88</v>
      </c>
      <c r="L618" s="29">
        <f t="shared" si="32"/>
        <v>14.4</v>
      </c>
      <c r="M618" s="30"/>
      <c r="N618" s="29"/>
    </row>
    <row r="619" s="1" customFormat="1" spans="1:14">
      <c r="A619" s="18">
        <v>614</v>
      </c>
      <c r="B619" s="19" t="s">
        <v>5565</v>
      </c>
      <c r="C619" s="19" t="s">
        <v>19</v>
      </c>
      <c r="D619" s="19" t="s">
        <v>5566</v>
      </c>
      <c r="E619" s="20" t="s">
        <v>5567</v>
      </c>
      <c r="F619" s="21"/>
      <c r="G619" s="19">
        <v>0.96</v>
      </c>
      <c r="H619" s="22"/>
      <c r="I619" s="27">
        <f t="shared" si="30"/>
        <v>0.96</v>
      </c>
      <c r="J619" s="28" t="s">
        <v>3780</v>
      </c>
      <c r="K619" s="29">
        <f t="shared" si="31"/>
        <v>2.88</v>
      </c>
      <c r="L619" s="29">
        <f t="shared" si="32"/>
        <v>14.4</v>
      </c>
      <c r="M619" s="30"/>
      <c r="N619" s="29"/>
    </row>
    <row r="620" s="1" customFormat="1" spans="1:14">
      <c r="A620" s="18">
        <v>615</v>
      </c>
      <c r="B620" s="19" t="s">
        <v>5568</v>
      </c>
      <c r="C620" s="19" t="s">
        <v>19</v>
      </c>
      <c r="D620" s="19" t="s">
        <v>5569</v>
      </c>
      <c r="E620" s="20" t="s">
        <v>5570</v>
      </c>
      <c r="F620" s="21"/>
      <c r="G620" s="19">
        <v>0.98</v>
      </c>
      <c r="H620" s="22"/>
      <c r="I620" s="27">
        <f t="shared" si="30"/>
        <v>0.98</v>
      </c>
      <c r="J620" s="28" t="s">
        <v>3780</v>
      </c>
      <c r="K620" s="29">
        <f t="shared" si="31"/>
        <v>2.94</v>
      </c>
      <c r="L620" s="29">
        <f t="shared" si="32"/>
        <v>14.7</v>
      </c>
      <c r="M620" s="30"/>
      <c r="N620" s="29"/>
    </row>
    <row r="621" s="1" customFormat="1" spans="1:14">
      <c r="A621" s="18">
        <v>616</v>
      </c>
      <c r="B621" s="19" t="s">
        <v>5571</v>
      </c>
      <c r="C621" s="19" t="s">
        <v>19</v>
      </c>
      <c r="D621" s="19" t="s">
        <v>5572</v>
      </c>
      <c r="E621" s="20" t="s">
        <v>5573</v>
      </c>
      <c r="F621" s="21"/>
      <c r="G621" s="19">
        <v>0.94</v>
      </c>
      <c r="H621" s="22"/>
      <c r="I621" s="27">
        <f t="shared" si="30"/>
        <v>0.94</v>
      </c>
      <c r="J621" s="28" t="s">
        <v>3780</v>
      </c>
      <c r="K621" s="29">
        <f t="shared" si="31"/>
        <v>2.82</v>
      </c>
      <c r="L621" s="29">
        <f t="shared" si="32"/>
        <v>14.1</v>
      </c>
      <c r="M621" s="30"/>
      <c r="N621" s="29"/>
    </row>
    <row r="622" s="1" customFormat="1" spans="1:14">
      <c r="A622" s="18">
        <v>617</v>
      </c>
      <c r="B622" s="19" t="s">
        <v>5574</v>
      </c>
      <c r="C622" s="19" t="s">
        <v>19</v>
      </c>
      <c r="D622" s="19" t="s">
        <v>5575</v>
      </c>
      <c r="E622" s="20" t="s">
        <v>5576</v>
      </c>
      <c r="F622" s="21"/>
      <c r="G622" s="19">
        <v>0.98</v>
      </c>
      <c r="H622" s="22"/>
      <c r="I622" s="27">
        <f t="shared" si="30"/>
        <v>0.98</v>
      </c>
      <c r="J622" s="28" t="s">
        <v>3780</v>
      </c>
      <c r="K622" s="29">
        <f t="shared" si="31"/>
        <v>2.94</v>
      </c>
      <c r="L622" s="29">
        <f t="shared" si="32"/>
        <v>14.7</v>
      </c>
      <c r="M622" s="30"/>
      <c r="N622" s="29"/>
    </row>
    <row r="623" s="1" customFormat="1" spans="1:14">
      <c r="A623" s="18">
        <v>618</v>
      </c>
      <c r="B623" s="19" t="s">
        <v>5577</v>
      </c>
      <c r="C623" s="19" t="s">
        <v>19</v>
      </c>
      <c r="D623" s="19" t="s">
        <v>5578</v>
      </c>
      <c r="E623" s="20" t="s">
        <v>5579</v>
      </c>
      <c r="F623" s="21"/>
      <c r="G623" s="19">
        <v>1.78</v>
      </c>
      <c r="H623" s="22"/>
      <c r="I623" s="27">
        <f t="shared" si="30"/>
        <v>1.78</v>
      </c>
      <c r="J623" s="28" t="s">
        <v>3780</v>
      </c>
      <c r="K623" s="29">
        <f t="shared" si="31"/>
        <v>5.34</v>
      </c>
      <c r="L623" s="29">
        <f t="shared" si="32"/>
        <v>26.7</v>
      </c>
      <c r="M623" s="30"/>
      <c r="N623" s="29"/>
    </row>
    <row r="624" s="1" customFormat="1" spans="1:14">
      <c r="A624" s="18">
        <v>619</v>
      </c>
      <c r="B624" s="19" t="s">
        <v>5580</v>
      </c>
      <c r="C624" s="19" t="s">
        <v>19</v>
      </c>
      <c r="D624" s="19" t="s">
        <v>5581</v>
      </c>
      <c r="E624" s="20" t="s">
        <v>5582</v>
      </c>
      <c r="F624" s="21"/>
      <c r="G624" s="19">
        <v>2.23</v>
      </c>
      <c r="H624" s="22"/>
      <c r="I624" s="27">
        <f t="shared" si="30"/>
        <v>2.23</v>
      </c>
      <c r="J624" s="28" t="s">
        <v>3780</v>
      </c>
      <c r="K624" s="29">
        <f t="shared" si="31"/>
        <v>6.69</v>
      </c>
      <c r="L624" s="29">
        <f t="shared" si="32"/>
        <v>33.45</v>
      </c>
      <c r="M624" s="30"/>
      <c r="N624" s="29"/>
    </row>
    <row r="625" s="1" customFormat="1" spans="1:14">
      <c r="A625" s="18">
        <v>620</v>
      </c>
      <c r="B625" s="19" t="s">
        <v>5583</v>
      </c>
      <c r="C625" s="19" t="s">
        <v>19</v>
      </c>
      <c r="D625" s="19" t="s">
        <v>5584</v>
      </c>
      <c r="E625" s="20" t="s">
        <v>5585</v>
      </c>
      <c r="F625" s="21"/>
      <c r="G625" s="19">
        <v>1.33</v>
      </c>
      <c r="H625" s="22"/>
      <c r="I625" s="27">
        <f t="shared" si="30"/>
        <v>1.33</v>
      </c>
      <c r="J625" s="28" t="s">
        <v>3780</v>
      </c>
      <c r="K625" s="29">
        <f t="shared" si="31"/>
        <v>3.99</v>
      </c>
      <c r="L625" s="29">
        <f t="shared" si="32"/>
        <v>19.95</v>
      </c>
      <c r="M625" s="30"/>
      <c r="N625" s="29"/>
    </row>
    <row r="626" s="1" customFormat="1" spans="1:14">
      <c r="A626" s="18">
        <v>621</v>
      </c>
      <c r="B626" s="19" t="s">
        <v>5586</v>
      </c>
      <c r="C626" s="19" t="s">
        <v>19</v>
      </c>
      <c r="D626" s="19" t="s">
        <v>5587</v>
      </c>
      <c r="E626" s="20" t="s">
        <v>5588</v>
      </c>
      <c r="F626" s="21"/>
      <c r="G626" s="19">
        <v>1.33</v>
      </c>
      <c r="H626" s="22"/>
      <c r="I626" s="27">
        <f t="shared" si="30"/>
        <v>1.33</v>
      </c>
      <c r="J626" s="28" t="s">
        <v>3780</v>
      </c>
      <c r="K626" s="29">
        <f t="shared" si="31"/>
        <v>3.99</v>
      </c>
      <c r="L626" s="29">
        <f t="shared" si="32"/>
        <v>19.95</v>
      </c>
      <c r="M626" s="30"/>
      <c r="N626" s="29"/>
    </row>
    <row r="627" s="1" customFormat="1" spans="1:14">
      <c r="A627" s="18">
        <v>622</v>
      </c>
      <c r="B627" s="19" t="s">
        <v>5589</v>
      </c>
      <c r="C627" s="19" t="s">
        <v>19</v>
      </c>
      <c r="D627" s="19" t="s">
        <v>5590</v>
      </c>
      <c r="E627" s="20" t="s">
        <v>5591</v>
      </c>
      <c r="F627" s="21"/>
      <c r="G627" s="19">
        <v>1.33</v>
      </c>
      <c r="H627" s="22"/>
      <c r="I627" s="27">
        <f t="shared" si="30"/>
        <v>1.33</v>
      </c>
      <c r="J627" s="28" t="s">
        <v>3780</v>
      </c>
      <c r="K627" s="29">
        <f t="shared" si="31"/>
        <v>3.99</v>
      </c>
      <c r="L627" s="29">
        <f t="shared" si="32"/>
        <v>19.95</v>
      </c>
      <c r="M627" s="30"/>
      <c r="N627" s="29"/>
    </row>
    <row r="628" s="1" customFormat="1" spans="1:14">
      <c r="A628" s="18">
        <v>623</v>
      </c>
      <c r="B628" s="19" t="s">
        <v>5592</v>
      </c>
      <c r="C628" s="19" t="s">
        <v>19</v>
      </c>
      <c r="D628" s="19" t="s">
        <v>5593</v>
      </c>
      <c r="E628" s="20" t="s">
        <v>5594</v>
      </c>
      <c r="F628" s="21"/>
      <c r="G628" s="19">
        <v>2.67</v>
      </c>
      <c r="H628" s="22"/>
      <c r="I628" s="27">
        <f t="shared" si="30"/>
        <v>2.67</v>
      </c>
      <c r="J628" s="28" t="s">
        <v>3780</v>
      </c>
      <c r="K628" s="29">
        <f t="shared" si="31"/>
        <v>8.01</v>
      </c>
      <c r="L628" s="29">
        <f t="shared" si="32"/>
        <v>40.05</v>
      </c>
      <c r="M628" s="30"/>
      <c r="N628" s="29"/>
    </row>
    <row r="629" s="1" customFormat="1" spans="1:14">
      <c r="A629" s="18">
        <v>624</v>
      </c>
      <c r="B629" s="19" t="s">
        <v>5595</v>
      </c>
      <c r="C629" s="19" t="s">
        <v>19</v>
      </c>
      <c r="D629" s="19" t="s">
        <v>5596</v>
      </c>
      <c r="E629" s="20" t="s">
        <v>5597</v>
      </c>
      <c r="F629" s="21"/>
      <c r="G629" s="19">
        <v>1.34</v>
      </c>
      <c r="H629" s="22"/>
      <c r="I629" s="27">
        <f t="shared" si="30"/>
        <v>1.34</v>
      </c>
      <c r="J629" s="28" t="s">
        <v>3780</v>
      </c>
      <c r="K629" s="29">
        <f t="shared" si="31"/>
        <v>4.02</v>
      </c>
      <c r="L629" s="29">
        <f t="shared" si="32"/>
        <v>20.1</v>
      </c>
      <c r="M629" s="30"/>
      <c r="N629" s="29"/>
    </row>
    <row r="630" s="1" customFormat="1" spans="1:14">
      <c r="A630" s="18">
        <v>625</v>
      </c>
      <c r="B630" s="19" t="s">
        <v>5598</v>
      </c>
      <c r="C630" s="19" t="s">
        <v>19</v>
      </c>
      <c r="D630" s="19" t="s">
        <v>5599</v>
      </c>
      <c r="E630" s="20" t="s">
        <v>5600</v>
      </c>
      <c r="F630" s="21"/>
      <c r="G630" s="19">
        <v>1.93</v>
      </c>
      <c r="H630" s="22"/>
      <c r="I630" s="27">
        <f t="shared" si="30"/>
        <v>1.93</v>
      </c>
      <c r="J630" s="28" t="s">
        <v>3780</v>
      </c>
      <c r="K630" s="29">
        <f t="shared" si="31"/>
        <v>5.79</v>
      </c>
      <c r="L630" s="29">
        <f t="shared" si="32"/>
        <v>28.95</v>
      </c>
      <c r="M630" s="30"/>
      <c r="N630" s="29"/>
    </row>
    <row r="631" s="1" customFormat="1" spans="1:14">
      <c r="A631" s="18">
        <v>626</v>
      </c>
      <c r="B631" s="19" t="s">
        <v>5601</v>
      </c>
      <c r="C631" s="19" t="s">
        <v>19</v>
      </c>
      <c r="D631" s="19" t="s">
        <v>5602</v>
      </c>
      <c r="E631" s="20" t="s">
        <v>5603</v>
      </c>
      <c r="F631" s="21"/>
      <c r="G631" s="19">
        <v>2.52</v>
      </c>
      <c r="H631" s="22"/>
      <c r="I631" s="27">
        <f t="shared" si="30"/>
        <v>2.52</v>
      </c>
      <c r="J631" s="28" t="s">
        <v>3780</v>
      </c>
      <c r="K631" s="29">
        <f t="shared" si="31"/>
        <v>7.56</v>
      </c>
      <c r="L631" s="29">
        <f t="shared" si="32"/>
        <v>37.8</v>
      </c>
      <c r="M631" s="30"/>
      <c r="N631" s="29"/>
    </row>
    <row r="632" s="1" customFormat="1" spans="1:14">
      <c r="A632" s="18">
        <v>627</v>
      </c>
      <c r="B632" s="19" t="s">
        <v>5604</v>
      </c>
      <c r="C632" s="19" t="s">
        <v>19</v>
      </c>
      <c r="D632" s="19" t="s">
        <v>5605</v>
      </c>
      <c r="E632" s="20" t="s">
        <v>5606</v>
      </c>
      <c r="F632" s="21"/>
      <c r="G632" s="19">
        <v>1.5</v>
      </c>
      <c r="H632" s="22"/>
      <c r="I632" s="27">
        <f t="shared" si="30"/>
        <v>1.5</v>
      </c>
      <c r="J632" s="28" t="s">
        <v>3780</v>
      </c>
      <c r="K632" s="29">
        <f t="shared" si="31"/>
        <v>4.5</v>
      </c>
      <c r="L632" s="29">
        <f t="shared" si="32"/>
        <v>22.5</v>
      </c>
      <c r="M632" s="30"/>
      <c r="N632" s="29"/>
    </row>
    <row r="633" s="1" customFormat="1" spans="1:14">
      <c r="A633" s="18">
        <v>628</v>
      </c>
      <c r="B633" s="19" t="s">
        <v>5607</v>
      </c>
      <c r="C633" s="19" t="s">
        <v>19</v>
      </c>
      <c r="D633" s="19" t="s">
        <v>5608</v>
      </c>
      <c r="E633" s="20" t="s">
        <v>5609</v>
      </c>
      <c r="F633" s="21"/>
      <c r="G633" s="19">
        <v>1.93</v>
      </c>
      <c r="H633" s="22"/>
      <c r="I633" s="27">
        <f t="shared" si="30"/>
        <v>1.93</v>
      </c>
      <c r="J633" s="28" t="s">
        <v>3780</v>
      </c>
      <c r="K633" s="29">
        <f t="shared" si="31"/>
        <v>5.79</v>
      </c>
      <c r="L633" s="29">
        <f t="shared" si="32"/>
        <v>28.95</v>
      </c>
      <c r="M633" s="30"/>
      <c r="N633" s="29"/>
    </row>
    <row r="634" s="1" customFormat="1" spans="1:14">
      <c r="A634" s="18">
        <v>629</v>
      </c>
      <c r="B634" s="19" t="s">
        <v>5610</v>
      </c>
      <c r="C634" s="19" t="s">
        <v>19</v>
      </c>
      <c r="D634" s="19" t="s">
        <v>5611</v>
      </c>
      <c r="E634" s="20" t="s">
        <v>5612</v>
      </c>
      <c r="F634" s="21"/>
      <c r="G634" s="19">
        <v>2.19</v>
      </c>
      <c r="H634" s="22"/>
      <c r="I634" s="27">
        <f t="shared" si="30"/>
        <v>2.19</v>
      </c>
      <c r="J634" s="28" t="s">
        <v>3780</v>
      </c>
      <c r="K634" s="29">
        <f t="shared" si="31"/>
        <v>6.57</v>
      </c>
      <c r="L634" s="29">
        <f t="shared" si="32"/>
        <v>32.85</v>
      </c>
      <c r="M634" s="30"/>
      <c r="N634" s="29"/>
    </row>
    <row r="635" s="1" customFormat="1" spans="1:14">
      <c r="A635" s="18">
        <v>630</v>
      </c>
      <c r="B635" s="19" t="s">
        <v>5613</v>
      </c>
      <c r="C635" s="19" t="s">
        <v>19</v>
      </c>
      <c r="D635" s="19" t="s">
        <v>5614</v>
      </c>
      <c r="E635" s="20" t="s">
        <v>5615</v>
      </c>
      <c r="F635" s="21"/>
      <c r="G635" s="19">
        <v>0.89</v>
      </c>
      <c r="H635" s="22"/>
      <c r="I635" s="27">
        <f t="shared" si="30"/>
        <v>0.89</v>
      </c>
      <c r="J635" s="28" t="s">
        <v>3780</v>
      </c>
      <c r="K635" s="29">
        <f t="shared" si="31"/>
        <v>2.67</v>
      </c>
      <c r="L635" s="29">
        <f t="shared" si="32"/>
        <v>13.35</v>
      </c>
      <c r="M635" s="30"/>
      <c r="N635" s="29"/>
    </row>
    <row r="636" s="1" customFormat="1" spans="1:14">
      <c r="A636" s="18">
        <v>631</v>
      </c>
      <c r="B636" s="19" t="s">
        <v>5616</v>
      </c>
      <c r="C636" s="19" t="s">
        <v>19</v>
      </c>
      <c r="D636" s="19" t="s">
        <v>5617</v>
      </c>
      <c r="E636" s="20" t="s">
        <v>5618</v>
      </c>
      <c r="F636" s="21"/>
      <c r="G636" s="19">
        <v>0.6</v>
      </c>
      <c r="H636" s="22"/>
      <c r="I636" s="27">
        <f t="shared" si="30"/>
        <v>0.6</v>
      </c>
      <c r="J636" s="28" t="s">
        <v>3780</v>
      </c>
      <c r="K636" s="29">
        <f t="shared" si="31"/>
        <v>1.8</v>
      </c>
      <c r="L636" s="29">
        <f t="shared" si="32"/>
        <v>9</v>
      </c>
      <c r="M636" s="30"/>
      <c r="N636" s="29"/>
    </row>
    <row r="637" s="1" customFormat="1" spans="1:14">
      <c r="A637" s="18">
        <v>632</v>
      </c>
      <c r="B637" s="19" t="s">
        <v>5619</v>
      </c>
      <c r="C637" s="19" t="s">
        <v>19</v>
      </c>
      <c r="D637" s="19" t="s">
        <v>5620</v>
      </c>
      <c r="E637" s="20" t="s">
        <v>5621</v>
      </c>
      <c r="F637" s="21"/>
      <c r="G637" s="19">
        <v>3.13</v>
      </c>
      <c r="H637" s="22"/>
      <c r="I637" s="27">
        <f t="shared" si="30"/>
        <v>3.13</v>
      </c>
      <c r="J637" s="28" t="s">
        <v>3780</v>
      </c>
      <c r="K637" s="29">
        <f t="shared" si="31"/>
        <v>9.39</v>
      </c>
      <c r="L637" s="29">
        <f t="shared" si="32"/>
        <v>46.95</v>
      </c>
      <c r="M637" s="30"/>
      <c r="N637" s="29"/>
    </row>
    <row r="638" s="1" customFormat="1" spans="1:14">
      <c r="A638" s="18">
        <v>633</v>
      </c>
      <c r="B638" s="19" t="s">
        <v>5622</v>
      </c>
      <c r="C638" s="19" t="s">
        <v>19</v>
      </c>
      <c r="D638" s="19" t="s">
        <v>5623</v>
      </c>
      <c r="E638" s="20" t="s">
        <v>5624</v>
      </c>
      <c r="F638" s="21"/>
      <c r="G638" s="19">
        <v>0.89</v>
      </c>
      <c r="H638" s="22"/>
      <c r="I638" s="27">
        <f t="shared" si="30"/>
        <v>0.89</v>
      </c>
      <c r="J638" s="28" t="s">
        <v>3780</v>
      </c>
      <c r="K638" s="29">
        <f t="shared" si="31"/>
        <v>2.67</v>
      </c>
      <c r="L638" s="29">
        <f t="shared" si="32"/>
        <v>13.35</v>
      </c>
      <c r="M638" s="30"/>
      <c r="N638" s="22"/>
    </row>
    <row r="639" s="1" customFormat="1" spans="1:14">
      <c r="A639" s="18">
        <v>634</v>
      </c>
      <c r="B639" s="19" t="s">
        <v>5625</v>
      </c>
      <c r="C639" s="19" t="s">
        <v>19</v>
      </c>
      <c r="D639" s="19" t="s">
        <v>5626</v>
      </c>
      <c r="E639" s="20" t="s">
        <v>5627</v>
      </c>
      <c r="F639" s="21"/>
      <c r="G639" s="19">
        <v>1.12</v>
      </c>
      <c r="H639" s="22"/>
      <c r="I639" s="27">
        <f t="shared" si="30"/>
        <v>1.12</v>
      </c>
      <c r="J639" s="28" t="s">
        <v>3780</v>
      </c>
      <c r="K639" s="29">
        <f t="shared" si="31"/>
        <v>3.36</v>
      </c>
      <c r="L639" s="29">
        <f t="shared" si="32"/>
        <v>16.8</v>
      </c>
      <c r="M639" s="30"/>
      <c r="N639" s="22"/>
    </row>
    <row r="640" s="1" customFormat="1" spans="1:14">
      <c r="A640" s="18">
        <v>635</v>
      </c>
      <c r="B640" s="19" t="s">
        <v>5628</v>
      </c>
      <c r="C640" s="19" t="s">
        <v>19</v>
      </c>
      <c r="D640" s="19" t="s">
        <v>5629</v>
      </c>
      <c r="E640" s="20" t="s">
        <v>5630</v>
      </c>
      <c r="F640" s="21"/>
      <c r="G640" s="19">
        <v>1.12</v>
      </c>
      <c r="H640" s="22"/>
      <c r="I640" s="27">
        <f t="shared" si="30"/>
        <v>1.12</v>
      </c>
      <c r="J640" s="28" t="s">
        <v>3780</v>
      </c>
      <c r="K640" s="29">
        <f t="shared" si="31"/>
        <v>3.36</v>
      </c>
      <c r="L640" s="29">
        <f t="shared" si="32"/>
        <v>16.8</v>
      </c>
      <c r="M640" s="30"/>
      <c r="N640" s="22"/>
    </row>
    <row r="641" s="1" customFormat="1" spans="1:14">
      <c r="A641" s="18">
        <v>636</v>
      </c>
      <c r="B641" s="19" t="s">
        <v>5631</v>
      </c>
      <c r="C641" s="19" t="s">
        <v>19</v>
      </c>
      <c r="D641" s="19" t="s">
        <v>5632</v>
      </c>
      <c r="E641" s="20" t="s">
        <v>4074</v>
      </c>
      <c r="F641" s="21"/>
      <c r="G641" s="19">
        <v>1.79</v>
      </c>
      <c r="H641" s="22"/>
      <c r="I641" s="27">
        <f t="shared" si="30"/>
        <v>1.79</v>
      </c>
      <c r="J641" s="28" t="s">
        <v>3780</v>
      </c>
      <c r="K641" s="29">
        <f t="shared" si="31"/>
        <v>5.37</v>
      </c>
      <c r="L641" s="29">
        <f t="shared" si="32"/>
        <v>26.85</v>
      </c>
      <c r="M641" s="30"/>
      <c r="N641" s="22"/>
    </row>
    <row r="642" s="1" customFormat="1" spans="1:14">
      <c r="A642" s="18">
        <v>637</v>
      </c>
      <c r="B642" s="19" t="s">
        <v>5633</v>
      </c>
      <c r="C642" s="19" t="s">
        <v>19</v>
      </c>
      <c r="D642" s="19" t="s">
        <v>5634</v>
      </c>
      <c r="E642" s="20" t="s">
        <v>5635</v>
      </c>
      <c r="F642" s="21"/>
      <c r="G642" s="19">
        <v>1.12</v>
      </c>
      <c r="H642" s="22"/>
      <c r="I642" s="27">
        <f t="shared" si="30"/>
        <v>1.12</v>
      </c>
      <c r="J642" s="28" t="s">
        <v>3780</v>
      </c>
      <c r="K642" s="29">
        <f t="shared" si="31"/>
        <v>3.36</v>
      </c>
      <c r="L642" s="29">
        <f t="shared" si="32"/>
        <v>16.8</v>
      </c>
      <c r="M642" s="30"/>
      <c r="N642" s="22"/>
    </row>
    <row r="643" s="1" customFormat="1" spans="1:14">
      <c r="A643" s="18">
        <v>638</v>
      </c>
      <c r="B643" s="19" t="s">
        <v>5636</v>
      </c>
      <c r="C643" s="19" t="s">
        <v>19</v>
      </c>
      <c r="D643" s="19" t="s">
        <v>5637</v>
      </c>
      <c r="E643" s="20" t="s">
        <v>5638</v>
      </c>
      <c r="F643" s="21"/>
      <c r="G643" s="19">
        <v>1.12</v>
      </c>
      <c r="H643" s="22"/>
      <c r="I643" s="27">
        <f t="shared" si="30"/>
        <v>1.12</v>
      </c>
      <c r="J643" s="28" t="s">
        <v>3780</v>
      </c>
      <c r="K643" s="29">
        <f t="shared" si="31"/>
        <v>3.36</v>
      </c>
      <c r="L643" s="29">
        <f t="shared" si="32"/>
        <v>16.8</v>
      </c>
      <c r="M643" s="30"/>
      <c r="N643" s="22"/>
    </row>
    <row r="644" s="1" customFormat="1" spans="1:14">
      <c r="A644" s="18">
        <v>639</v>
      </c>
      <c r="B644" s="19" t="s">
        <v>5639</v>
      </c>
      <c r="C644" s="19" t="s">
        <v>19</v>
      </c>
      <c r="D644" s="19" t="s">
        <v>5640</v>
      </c>
      <c r="E644" s="20" t="s">
        <v>5641</v>
      </c>
      <c r="F644" s="21"/>
      <c r="G644" s="19">
        <v>2.67</v>
      </c>
      <c r="H644" s="22"/>
      <c r="I644" s="27">
        <f t="shared" si="30"/>
        <v>2.67</v>
      </c>
      <c r="J644" s="28" t="s">
        <v>3780</v>
      </c>
      <c r="K644" s="29">
        <f t="shared" si="31"/>
        <v>8.01</v>
      </c>
      <c r="L644" s="29">
        <f t="shared" si="32"/>
        <v>40.05</v>
      </c>
      <c r="M644" s="30"/>
      <c r="N644" s="22"/>
    </row>
    <row r="645" s="1" customFormat="1" spans="1:14">
      <c r="A645" s="18">
        <v>640</v>
      </c>
      <c r="B645" s="19" t="s">
        <v>5642</v>
      </c>
      <c r="C645" s="19" t="s">
        <v>19</v>
      </c>
      <c r="D645" s="19" t="s">
        <v>5643</v>
      </c>
      <c r="E645" s="20" t="s">
        <v>5644</v>
      </c>
      <c r="F645" s="21"/>
      <c r="G645" s="19">
        <v>2.23</v>
      </c>
      <c r="H645" s="22"/>
      <c r="I645" s="27">
        <f t="shared" si="30"/>
        <v>2.23</v>
      </c>
      <c r="J645" s="28" t="s">
        <v>3780</v>
      </c>
      <c r="K645" s="29">
        <f t="shared" si="31"/>
        <v>6.69</v>
      </c>
      <c r="L645" s="29">
        <f t="shared" si="32"/>
        <v>33.45</v>
      </c>
      <c r="M645" s="30"/>
      <c r="N645" s="22"/>
    </row>
    <row r="646" s="1" customFormat="1" spans="1:14">
      <c r="A646" s="18">
        <v>641</v>
      </c>
      <c r="B646" s="19" t="s">
        <v>5645</v>
      </c>
      <c r="C646" s="19" t="s">
        <v>19</v>
      </c>
      <c r="D646" s="19" t="s">
        <v>5646</v>
      </c>
      <c r="E646" s="20" t="s">
        <v>5647</v>
      </c>
      <c r="F646" s="21"/>
      <c r="G646" s="19">
        <v>2.23</v>
      </c>
      <c r="H646" s="22"/>
      <c r="I646" s="27">
        <f t="shared" si="30"/>
        <v>2.23</v>
      </c>
      <c r="J646" s="28" t="s">
        <v>3780</v>
      </c>
      <c r="K646" s="29">
        <f t="shared" si="31"/>
        <v>6.69</v>
      </c>
      <c r="L646" s="29">
        <f t="shared" si="32"/>
        <v>33.45</v>
      </c>
      <c r="M646" s="30"/>
      <c r="N646" s="22"/>
    </row>
    <row r="647" s="2" customFormat="1" spans="1:14">
      <c r="A647" s="18">
        <v>642</v>
      </c>
      <c r="B647" s="19" t="s">
        <v>5648</v>
      </c>
      <c r="C647" s="19" t="s">
        <v>19</v>
      </c>
      <c r="D647" s="19" t="s">
        <v>5649</v>
      </c>
      <c r="E647" s="20" t="s">
        <v>5650</v>
      </c>
      <c r="F647" s="21"/>
      <c r="G647" s="19">
        <v>1.79</v>
      </c>
      <c r="H647" s="22"/>
      <c r="I647" s="27">
        <f t="shared" si="30"/>
        <v>1.79</v>
      </c>
      <c r="J647" s="28" t="s">
        <v>3780</v>
      </c>
      <c r="K647" s="29">
        <f t="shared" si="31"/>
        <v>5.37</v>
      </c>
      <c r="L647" s="29">
        <f t="shared" si="32"/>
        <v>26.85</v>
      </c>
      <c r="M647" s="30"/>
      <c r="N647" s="31"/>
    </row>
    <row r="648" s="1" customFormat="1" spans="1:14">
      <c r="A648" s="18">
        <v>643</v>
      </c>
      <c r="B648" s="19" t="s">
        <v>5651</v>
      </c>
      <c r="C648" s="19" t="s">
        <v>19</v>
      </c>
      <c r="D648" s="19" t="s">
        <v>5652</v>
      </c>
      <c r="E648" s="20" t="s">
        <v>5653</v>
      </c>
      <c r="F648" s="21"/>
      <c r="G648" s="19">
        <v>1.89</v>
      </c>
      <c r="H648" s="22"/>
      <c r="I648" s="27">
        <f t="shared" si="30"/>
        <v>1.89</v>
      </c>
      <c r="J648" s="28" t="s">
        <v>3780</v>
      </c>
      <c r="K648" s="29">
        <f t="shared" si="31"/>
        <v>5.67</v>
      </c>
      <c r="L648" s="29">
        <f t="shared" si="32"/>
        <v>28.35</v>
      </c>
      <c r="M648" s="30"/>
      <c r="N648" s="22"/>
    </row>
    <row r="649" s="1" customFormat="1" spans="1:14">
      <c r="A649" s="18">
        <v>644</v>
      </c>
      <c r="B649" s="19" t="s">
        <v>5654</v>
      </c>
      <c r="C649" s="19" t="s">
        <v>19</v>
      </c>
      <c r="D649" s="19" t="s">
        <v>5655</v>
      </c>
      <c r="E649" s="20" t="s">
        <v>5656</v>
      </c>
      <c r="F649" s="21"/>
      <c r="G649" s="19">
        <v>1.89</v>
      </c>
      <c r="H649" s="22"/>
      <c r="I649" s="27">
        <f>G649</f>
        <v>1.89</v>
      </c>
      <c r="J649" s="28" t="s">
        <v>3780</v>
      </c>
      <c r="K649" s="29">
        <f>I649*3</f>
        <v>5.67</v>
      </c>
      <c r="L649" s="29">
        <f>I649*15</f>
        <v>28.35</v>
      </c>
      <c r="M649" s="30"/>
      <c r="N649" s="22"/>
    </row>
    <row r="650" s="1" customFormat="1" spans="1:14">
      <c r="A650" s="18">
        <v>645</v>
      </c>
      <c r="B650" s="19" t="s">
        <v>5657</v>
      </c>
      <c r="C650" s="19" t="s">
        <v>19</v>
      </c>
      <c r="D650" s="19" t="s">
        <v>5658</v>
      </c>
      <c r="E650" s="20" t="s">
        <v>5659</v>
      </c>
      <c r="F650" s="21"/>
      <c r="G650" s="19">
        <v>1.45</v>
      </c>
      <c r="H650" s="22"/>
      <c r="I650" s="27">
        <f>G650</f>
        <v>1.45</v>
      </c>
      <c r="J650" s="28" t="s">
        <v>3780</v>
      </c>
      <c r="K650" s="29">
        <f>I650*3</f>
        <v>4.35</v>
      </c>
      <c r="L650" s="29">
        <f>I650*15</f>
        <v>21.75</v>
      </c>
      <c r="M650" s="30"/>
      <c r="N650" s="22"/>
    </row>
    <row r="651" s="1" customFormat="1" spans="1:14">
      <c r="A651" s="18">
        <v>646</v>
      </c>
      <c r="B651" s="19" t="s">
        <v>5660</v>
      </c>
      <c r="C651" s="19" t="s">
        <v>19</v>
      </c>
      <c r="D651" s="19" t="s">
        <v>5661</v>
      </c>
      <c r="E651" s="20" t="s">
        <v>5662</v>
      </c>
      <c r="F651" s="21"/>
      <c r="G651" s="19">
        <v>1.45</v>
      </c>
      <c r="H651" s="22"/>
      <c r="I651" s="27">
        <f t="shared" ref="I651:I714" si="33">G651</f>
        <v>1.45</v>
      </c>
      <c r="J651" s="28" t="s">
        <v>3780</v>
      </c>
      <c r="K651" s="29">
        <f t="shared" ref="K651:K714" si="34">I651*3</f>
        <v>4.35</v>
      </c>
      <c r="L651" s="29">
        <f t="shared" ref="L651:L714" si="35">I651*15</f>
        <v>21.75</v>
      </c>
      <c r="M651" s="30"/>
      <c r="N651" s="29"/>
    </row>
    <row r="652" s="1" customFormat="1" spans="1:14">
      <c r="A652" s="18">
        <v>647</v>
      </c>
      <c r="B652" s="19" t="s">
        <v>5663</v>
      </c>
      <c r="C652" s="19" t="s">
        <v>19</v>
      </c>
      <c r="D652" s="19" t="s">
        <v>5664</v>
      </c>
      <c r="E652" s="20" t="s">
        <v>5665</v>
      </c>
      <c r="F652" s="21"/>
      <c r="G652" s="19">
        <v>2.68</v>
      </c>
      <c r="H652" s="22"/>
      <c r="I652" s="27">
        <f t="shared" si="33"/>
        <v>2.68</v>
      </c>
      <c r="J652" s="28" t="s">
        <v>3780</v>
      </c>
      <c r="K652" s="29">
        <f t="shared" si="34"/>
        <v>8.04</v>
      </c>
      <c r="L652" s="29">
        <f t="shared" si="35"/>
        <v>40.2</v>
      </c>
      <c r="M652" s="30"/>
      <c r="N652" s="29"/>
    </row>
    <row r="653" s="1" customFormat="1" spans="1:14">
      <c r="A653" s="18">
        <v>648</v>
      </c>
      <c r="B653" s="19" t="s">
        <v>5666</v>
      </c>
      <c r="C653" s="19" t="s">
        <v>19</v>
      </c>
      <c r="D653" s="19" t="s">
        <v>5667</v>
      </c>
      <c r="E653" s="20" t="s">
        <v>5668</v>
      </c>
      <c r="F653" s="21"/>
      <c r="G653" s="19">
        <v>1.56</v>
      </c>
      <c r="H653" s="22"/>
      <c r="I653" s="27">
        <f t="shared" si="33"/>
        <v>1.56</v>
      </c>
      <c r="J653" s="28" t="s">
        <v>3780</v>
      </c>
      <c r="K653" s="29">
        <f t="shared" si="34"/>
        <v>4.68</v>
      </c>
      <c r="L653" s="29">
        <f t="shared" si="35"/>
        <v>23.4</v>
      </c>
      <c r="M653" s="30"/>
      <c r="N653" s="29"/>
    </row>
    <row r="654" s="1" customFormat="1" spans="1:14">
      <c r="A654" s="18">
        <v>649</v>
      </c>
      <c r="B654" s="19" t="s">
        <v>5669</v>
      </c>
      <c r="C654" s="19" t="s">
        <v>19</v>
      </c>
      <c r="D654" s="19" t="s">
        <v>5670</v>
      </c>
      <c r="E654" s="20" t="s">
        <v>5671</v>
      </c>
      <c r="F654" s="21"/>
      <c r="G654" s="19">
        <v>2.01</v>
      </c>
      <c r="H654" s="22"/>
      <c r="I654" s="27">
        <f t="shared" si="33"/>
        <v>2.01</v>
      </c>
      <c r="J654" s="28" t="s">
        <v>3780</v>
      </c>
      <c r="K654" s="29">
        <f t="shared" si="34"/>
        <v>6.03</v>
      </c>
      <c r="L654" s="29">
        <f t="shared" si="35"/>
        <v>30.15</v>
      </c>
      <c r="M654" s="30"/>
      <c r="N654" s="29"/>
    </row>
    <row r="655" s="1" customFormat="1" spans="1:14">
      <c r="A655" s="18">
        <v>650</v>
      </c>
      <c r="B655" s="19" t="s">
        <v>5672</v>
      </c>
      <c r="C655" s="19" t="s">
        <v>19</v>
      </c>
      <c r="D655" s="19" t="s">
        <v>5673</v>
      </c>
      <c r="E655" s="20" t="s">
        <v>5674</v>
      </c>
      <c r="F655" s="21"/>
      <c r="G655" s="19">
        <v>1.34</v>
      </c>
      <c r="H655" s="22"/>
      <c r="I655" s="27">
        <f t="shared" si="33"/>
        <v>1.34</v>
      </c>
      <c r="J655" s="28" t="s">
        <v>3780</v>
      </c>
      <c r="K655" s="29">
        <f t="shared" si="34"/>
        <v>4.02</v>
      </c>
      <c r="L655" s="29">
        <f t="shared" si="35"/>
        <v>20.1</v>
      </c>
      <c r="M655" s="30"/>
      <c r="N655" s="29"/>
    </row>
    <row r="656" s="1" customFormat="1" spans="1:14">
      <c r="A656" s="18">
        <v>651</v>
      </c>
      <c r="B656" s="19" t="s">
        <v>5675</v>
      </c>
      <c r="C656" s="19" t="s">
        <v>19</v>
      </c>
      <c r="D656" s="19" t="s">
        <v>5676</v>
      </c>
      <c r="E656" s="20" t="s">
        <v>5677</v>
      </c>
      <c r="F656" s="21"/>
      <c r="G656" s="19">
        <v>1.79</v>
      </c>
      <c r="H656" s="22"/>
      <c r="I656" s="27">
        <f t="shared" si="33"/>
        <v>1.79</v>
      </c>
      <c r="J656" s="28" t="s">
        <v>3780</v>
      </c>
      <c r="K656" s="29">
        <f t="shared" si="34"/>
        <v>5.37</v>
      </c>
      <c r="L656" s="29">
        <f t="shared" si="35"/>
        <v>26.85</v>
      </c>
      <c r="M656" s="30"/>
      <c r="N656" s="29"/>
    </row>
    <row r="657" s="1" customFormat="1" spans="1:14">
      <c r="A657" s="18">
        <v>652</v>
      </c>
      <c r="B657" s="19" t="s">
        <v>5678</v>
      </c>
      <c r="C657" s="19" t="s">
        <v>19</v>
      </c>
      <c r="D657" s="19" t="s">
        <v>5679</v>
      </c>
      <c r="E657" s="20" t="s">
        <v>5680</v>
      </c>
      <c r="F657" s="21"/>
      <c r="G657" s="19">
        <v>2.23</v>
      </c>
      <c r="H657" s="22"/>
      <c r="I657" s="27">
        <f t="shared" si="33"/>
        <v>2.23</v>
      </c>
      <c r="J657" s="28" t="s">
        <v>3780</v>
      </c>
      <c r="K657" s="29">
        <f t="shared" si="34"/>
        <v>6.69</v>
      </c>
      <c r="L657" s="29">
        <f t="shared" si="35"/>
        <v>33.45</v>
      </c>
      <c r="M657" s="30"/>
      <c r="N657" s="29"/>
    </row>
    <row r="658" s="1" customFormat="1" spans="1:14">
      <c r="A658" s="18">
        <v>653</v>
      </c>
      <c r="B658" s="19" t="s">
        <v>5681</v>
      </c>
      <c r="C658" s="19" t="s">
        <v>19</v>
      </c>
      <c r="D658" s="19" t="s">
        <v>5682</v>
      </c>
      <c r="E658" s="20" t="s">
        <v>5683</v>
      </c>
      <c r="F658" s="21"/>
      <c r="G658" s="19">
        <v>3.13</v>
      </c>
      <c r="H658" s="22"/>
      <c r="I658" s="27">
        <f t="shared" si="33"/>
        <v>3.13</v>
      </c>
      <c r="J658" s="28" t="s">
        <v>3780</v>
      </c>
      <c r="K658" s="29">
        <f t="shared" si="34"/>
        <v>9.39</v>
      </c>
      <c r="L658" s="29">
        <f t="shared" si="35"/>
        <v>46.95</v>
      </c>
      <c r="M658" s="30"/>
      <c r="N658" s="29"/>
    </row>
    <row r="659" s="1" customFormat="1" spans="1:14">
      <c r="A659" s="18">
        <v>654</v>
      </c>
      <c r="B659" s="19" t="s">
        <v>5684</v>
      </c>
      <c r="C659" s="19" t="s">
        <v>19</v>
      </c>
      <c r="D659" s="19" t="s">
        <v>5685</v>
      </c>
      <c r="E659" s="20" t="s">
        <v>5686</v>
      </c>
      <c r="F659" s="21"/>
      <c r="G659" s="19">
        <v>4.01</v>
      </c>
      <c r="H659" s="22"/>
      <c r="I659" s="27">
        <f t="shared" si="33"/>
        <v>4.01</v>
      </c>
      <c r="J659" s="28" t="s">
        <v>3780</v>
      </c>
      <c r="K659" s="29">
        <f t="shared" si="34"/>
        <v>12.03</v>
      </c>
      <c r="L659" s="29">
        <f t="shared" si="35"/>
        <v>60.15</v>
      </c>
      <c r="M659" s="30"/>
      <c r="N659" s="29"/>
    </row>
    <row r="660" s="1" customFormat="1" spans="1:14">
      <c r="A660" s="18">
        <v>655</v>
      </c>
      <c r="B660" s="19" t="s">
        <v>5687</v>
      </c>
      <c r="C660" s="19" t="s">
        <v>19</v>
      </c>
      <c r="D660" s="19" t="s">
        <v>5688</v>
      </c>
      <c r="E660" s="20" t="s">
        <v>5689</v>
      </c>
      <c r="F660" s="21"/>
      <c r="G660" s="19">
        <v>2.9</v>
      </c>
      <c r="H660" s="22"/>
      <c r="I660" s="27">
        <f t="shared" si="33"/>
        <v>2.9</v>
      </c>
      <c r="J660" s="28" t="s">
        <v>3780</v>
      </c>
      <c r="K660" s="29">
        <f t="shared" si="34"/>
        <v>8.7</v>
      </c>
      <c r="L660" s="29">
        <f t="shared" si="35"/>
        <v>43.5</v>
      </c>
      <c r="M660" s="30"/>
      <c r="N660" s="29"/>
    </row>
    <row r="661" s="1" customFormat="1" spans="1:14">
      <c r="A661" s="18">
        <v>656</v>
      </c>
      <c r="B661" s="19" t="s">
        <v>5690</v>
      </c>
      <c r="C661" s="19" t="s">
        <v>19</v>
      </c>
      <c r="D661" s="19" t="s">
        <v>5691</v>
      </c>
      <c r="E661" s="20" t="s">
        <v>5692</v>
      </c>
      <c r="F661" s="21"/>
      <c r="G661" s="19">
        <v>1.04</v>
      </c>
      <c r="H661" s="22"/>
      <c r="I661" s="27">
        <f t="shared" si="33"/>
        <v>1.04</v>
      </c>
      <c r="J661" s="28" t="s">
        <v>3780</v>
      </c>
      <c r="K661" s="29">
        <f t="shared" si="34"/>
        <v>3.12</v>
      </c>
      <c r="L661" s="29">
        <f t="shared" si="35"/>
        <v>15.6</v>
      </c>
      <c r="M661" s="30"/>
      <c r="N661" s="29"/>
    </row>
    <row r="662" s="1" customFormat="1" spans="1:14">
      <c r="A662" s="18">
        <v>657</v>
      </c>
      <c r="B662" s="19" t="s">
        <v>5693</v>
      </c>
      <c r="C662" s="19" t="s">
        <v>19</v>
      </c>
      <c r="D662" s="19" t="s">
        <v>5694</v>
      </c>
      <c r="E662" s="20" t="s">
        <v>5695</v>
      </c>
      <c r="F662" s="21"/>
      <c r="G662" s="19">
        <v>3.13</v>
      </c>
      <c r="H662" s="22"/>
      <c r="I662" s="27">
        <f t="shared" si="33"/>
        <v>3.13</v>
      </c>
      <c r="J662" s="28" t="s">
        <v>3780</v>
      </c>
      <c r="K662" s="29">
        <f t="shared" si="34"/>
        <v>9.39</v>
      </c>
      <c r="L662" s="29">
        <f t="shared" si="35"/>
        <v>46.95</v>
      </c>
      <c r="M662" s="30"/>
      <c r="N662" s="29"/>
    </row>
    <row r="663" s="1" customFormat="1" spans="1:14">
      <c r="A663" s="18">
        <v>658</v>
      </c>
      <c r="B663" s="19" t="s">
        <v>5696</v>
      </c>
      <c r="C663" s="19" t="s">
        <v>19</v>
      </c>
      <c r="D663" s="19" t="s">
        <v>5697</v>
      </c>
      <c r="E663" s="20" t="s">
        <v>5698</v>
      </c>
      <c r="F663" s="21"/>
      <c r="G663" s="19">
        <v>2.9</v>
      </c>
      <c r="H663" s="22"/>
      <c r="I663" s="27">
        <f t="shared" si="33"/>
        <v>2.9</v>
      </c>
      <c r="J663" s="28" t="s">
        <v>3780</v>
      </c>
      <c r="K663" s="29">
        <f t="shared" si="34"/>
        <v>8.7</v>
      </c>
      <c r="L663" s="29">
        <f t="shared" si="35"/>
        <v>43.5</v>
      </c>
      <c r="M663" s="30"/>
      <c r="N663" s="29"/>
    </row>
    <row r="664" s="1" customFormat="1" spans="1:14">
      <c r="A664" s="18">
        <v>659</v>
      </c>
      <c r="B664" s="19" t="s">
        <v>5699</v>
      </c>
      <c r="C664" s="19" t="s">
        <v>19</v>
      </c>
      <c r="D664" s="19" t="s">
        <v>5700</v>
      </c>
      <c r="E664" s="20" t="s">
        <v>5701</v>
      </c>
      <c r="F664" s="21"/>
      <c r="G664" s="19">
        <v>1.93</v>
      </c>
      <c r="H664" s="22"/>
      <c r="I664" s="27">
        <f t="shared" si="33"/>
        <v>1.93</v>
      </c>
      <c r="J664" s="28" t="s">
        <v>3780</v>
      </c>
      <c r="K664" s="29">
        <f t="shared" si="34"/>
        <v>5.79</v>
      </c>
      <c r="L664" s="29">
        <f t="shared" si="35"/>
        <v>28.95</v>
      </c>
      <c r="M664" s="30"/>
      <c r="N664" s="29"/>
    </row>
    <row r="665" s="1" customFormat="1" spans="1:14">
      <c r="A665" s="18">
        <v>660</v>
      </c>
      <c r="B665" s="19" t="s">
        <v>5702</v>
      </c>
      <c r="C665" s="19" t="s">
        <v>19</v>
      </c>
      <c r="D665" s="19" t="s">
        <v>5703</v>
      </c>
      <c r="E665" s="20" t="s">
        <v>5704</v>
      </c>
      <c r="F665" s="21"/>
      <c r="G665" s="19">
        <v>1.65</v>
      </c>
      <c r="H665" s="22"/>
      <c r="I665" s="27">
        <f t="shared" si="33"/>
        <v>1.65</v>
      </c>
      <c r="J665" s="28" t="s">
        <v>3780</v>
      </c>
      <c r="K665" s="29">
        <f t="shared" si="34"/>
        <v>4.95</v>
      </c>
      <c r="L665" s="29">
        <f t="shared" si="35"/>
        <v>24.75</v>
      </c>
      <c r="M665" s="30"/>
      <c r="N665" s="29"/>
    </row>
    <row r="666" s="1" customFormat="1" spans="1:14">
      <c r="A666" s="18">
        <v>661</v>
      </c>
      <c r="B666" s="19" t="s">
        <v>5705</v>
      </c>
      <c r="C666" s="19" t="s">
        <v>19</v>
      </c>
      <c r="D666" s="19" t="s">
        <v>5706</v>
      </c>
      <c r="E666" s="20" t="s">
        <v>5707</v>
      </c>
      <c r="F666" s="21"/>
      <c r="G666" s="19">
        <v>1.49</v>
      </c>
      <c r="H666" s="22"/>
      <c r="I666" s="27">
        <f t="shared" si="33"/>
        <v>1.49</v>
      </c>
      <c r="J666" s="28" t="s">
        <v>3780</v>
      </c>
      <c r="K666" s="29">
        <f t="shared" si="34"/>
        <v>4.47</v>
      </c>
      <c r="L666" s="29">
        <f t="shared" si="35"/>
        <v>22.35</v>
      </c>
      <c r="M666" s="30"/>
      <c r="N666" s="29"/>
    </row>
    <row r="667" s="1" customFormat="1" spans="1:14">
      <c r="A667" s="18">
        <v>662</v>
      </c>
      <c r="B667" s="19" t="s">
        <v>5708</v>
      </c>
      <c r="C667" s="19" t="s">
        <v>19</v>
      </c>
      <c r="D667" s="19" t="s">
        <v>5709</v>
      </c>
      <c r="E667" s="20" t="s">
        <v>5710</v>
      </c>
      <c r="F667" s="21"/>
      <c r="G667" s="19">
        <v>1.93</v>
      </c>
      <c r="H667" s="22"/>
      <c r="I667" s="27">
        <f t="shared" si="33"/>
        <v>1.93</v>
      </c>
      <c r="J667" s="28" t="s">
        <v>3780</v>
      </c>
      <c r="K667" s="29">
        <f t="shared" si="34"/>
        <v>5.79</v>
      </c>
      <c r="L667" s="29">
        <f t="shared" si="35"/>
        <v>28.95</v>
      </c>
      <c r="M667" s="30"/>
      <c r="N667" s="29"/>
    </row>
    <row r="668" s="1" customFormat="1" spans="1:14">
      <c r="A668" s="18">
        <v>663</v>
      </c>
      <c r="B668" s="19" t="s">
        <v>5711</v>
      </c>
      <c r="C668" s="19" t="s">
        <v>19</v>
      </c>
      <c r="D668" s="19" t="s">
        <v>5712</v>
      </c>
      <c r="E668" s="20" t="s">
        <v>5713</v>
      </c>
      <c r="F668" s="21"/>
      <c r="G668" s="19">
        <v>2.27</v>
      </c>
      <c r="H668" s="22"/>
      <c r="I668" s="27">
        <f t="shared" si="33"/>
        <v>2.27</v>
      </c>
      <c r="J668" s="28" t="s">
        <v>3780</v>
      </c>
      <c r="K668" s="29">
        <f t="shared" si="34"/>
        <v>6.81</v>
      </c>
      <c r="L668" s="29">
        <f t="shared" si="35"/>
        <v>34.05</v>
      </c>
      <c r="M668" s="30"/>
      <c r="N668" s="29"/>
    </row>
    <row r="669" s="1" customFormat="1" spans="1:14">
      <c r="A669" s="18">
        <v>664</v>
      </c>
      <c r="B669" s="19" t="s">
        <v>5714</v>
      </c>
      <c r="C669" s="19" t="s">
        <v>19</v>
      </c>
      <c r="D669" s="19" t="s">
        <v>5715</v>
      </c>
      <c r="E669" s="20" t="s">
        <v>5716</v>
      </c>
      <c r="F669" s="21"/>
      <c r="G669" s="19">
        <v>1.04</v>
      </c>
      <c r="H669" s="22"/>
      <c r="I669" s="27">
        <f t="shared" si="33"/>
        <v>1.04</v>
      </c>
      <c r="J669" s="28" t="s">
        <v>3780</v>
      </c>
      <c r="K669" s="29">
        <f t="shared" si="34"/>
        <v>3.12</v>
      </c>
      <c r="L669" s="29">
        <f t="shared" si="35"/>
        <v>15.6</v>
      </c>
      <c r="M669" s="30"/>
      <c r="N669" s="29"/>
    </row>
    <row r="670" s="1" customFormat="1" spans="1:14">
      <c r="A670" s="18">
        <v>665</v>
      </c>
      <c r="B670" s="19" t="s">
        <v>5717</v>
      </c>
      <c r="C670" s="19" t="s">
        <v>19</v>
      </c>
      <c r="D670" s="19" t="s">
        <v>5718</v>
      </c>
      <c r="E670" s="20" t="s">
        <v>5719</v>
      </c>
      <c r="F670" s="21"/>
      <c r="G670" s="19">
        <v>1.04</v>
      </c>
      <c r="H670" s="22"/>
      <c r="I670" s="27">
        <f t="shared" si="33"/>
        <v>1.04</v>
      </c>
      <c r="J670" s="28" t="s">
        <v>3780</v>
      </c>
      <c r="K670" s="29">
        <f t="shared" si="34"/>
        <v>3.12</v>
      </c>
      <c r="L670" s="29">
        <f t="shared" si="35"/>
        <v>15.6</v>
      </c>
      <c r="M670" s="30"/>
      <c r="N670" s="29"/>
    </row>
    <row r="671" s="1" customFormat="1" spans="1:14">
      <c r="A671" s="18">
        <v>666</v>
      </c>
      <c r="B671" s="19" t="s">
        <v>5720</v>
      </c>
      <c r="C671" s="19" t="s">
        <v>19</v>
      </c>
      <c r="D671" s="19" t="s">
        <v>5721</v>
      </c>
      <c r="E671" s="20" t="s">
        <v>5722</v>
      </c>
      <c r="F671" s="21"/>
      <c r="G671" s="19">
        <v>1.34</v>
      </c>
      <c r="H671" s="22"/>
      <c r="I671" s="27">
        <f t="shared" si="33"/>
        <v>1.34</v>
      </c>
      <c r="J671" s="28" t="s">
        <v>3780</v>
      </c>
      <c r="K671" s="29">
        <f t="shared" si="34"/>
        <v>4.02</v>
      </c>
      <c r="L671" s="29">
        <f t="shared" si="35"/>
        <v>20.1</v>
      </c>
      <c r="M671" s="30"/>
      <c r="N671" s="29"/>
    </row>
    <row r="672" s="1" customFormat="1" spans="1:14">
      <c r="A672" s="18">
        <v>667</v>
      </c>
      <c r="B672" s="19" t="s">
        <v>5723</v>
      </c>
      <c r="C672" s="19" t="s">
        <v>19</v>
      </c>
      <c r="D672" s="19" t="s">
        <v>5724</v>
      </c>
      <c r="E672" s="20" t="s">
        <v>5725</v>
      </c>
      <c r="F672" s="21"/>
      <c r="G672" s="19">
        <v>0.89</v>
      </c>
      <c r="H672" s="22"/>
      <c r="I672" s="27">
        <f t="shared" si="33"/>
        <v>0.89</v>
      </c>
      <c r="J672" s="28" t="s">
        <v>3780</v>
      </c>
      <c r="K672" s="29">
        <f t="shared" si="34"/>
        <v>2.67</v>
      </c>
      <c r="L672" s="29">
        <f t="shared" si="35"/>
        <v>13.35</v>
      </c>
      <c r="M672" s="30"/>
      <c r="N672" s="29"/>
    </row>
    <row r="673" s="1" customFormat="1" spans="1:14">
      <c r="A673" s="18">
        <v>668</v>
      </c>
      <c r="B673" s="19" t="s">
        <v>5726</v>
      </c>
      <c r="C673" s="19" t="s">
        <v>19</v>
      </c>
      <c r="D673" s="19" t="s">
        <v>5727</v>
      </c>
      <c r="E673" s="20" t="s">
        <v>5728</v>
      </c>
      <c r="F673" s="21"/>
      <c r="G673" s="19">
        <v>0.44</v>
      </c>
      <c r="H673" s="22"/>
      <c r="I673" s="27">
        <f t="shared" si="33"/>
        <v>0.44</v>
      </c>
      <c r="J673" s="28" t="s">
        <v>3780</v>
      </c>
      <c r="K673" s="29">
        <f t="shared" si="34"/>
        <v>1.32</v>
      </c>
      <c r="L673" s="29">
        <f t="shared" si="35"/>
        <v>6.6</v>
      </c>
      <c r="M673" s="30"/>
      <c r="N673" s="29"/>
    </row>
    <row r="674" s="1" customFormat="1" spans="1:14">
      <c r="A674" s="18">
        <v>669</v>
      </c>
      <c r="B674" s="19" t="s">
        <v>5729</v>
      </c>
      <c r="C674" s="19" t="s">
        <v>19</v>
      </c>
      <c r="D674" s="19" t="s">
        <v>5730</v>
      </c>
      <c r="E674" s="20" t="s">
        <v>5731</v>
      </c>
      <c r="F674" s="21"/>
      <c r="G674" s="19">
        <v>2.55</v>
      </c>
      <c r="H674" s="22"/>
      <c r="I674" s="27">
        <f t="shared" si="33"/>
        <v>2.55</v>
      </c>
      <c r="J674" s="28" t="s">
        <v>3780</v>
      </c>
      <c r="K674" s="29">
        <f t="shared" si="34"/>
        <v>7.65</v>
      </c>
      <c r="L674" s="29">
        <f t="shared" si="35"/>
        <v>38.25</v>
      </c>
      <c r="M674" s="30"/>
      <c r="N674" s="29"/>
    </row>
    <row r="675" s="1" customFormat="1" spans="1:14">
      <c r="A675" s="18">
        <v>670</v>
      </c>
      <c r="B675" s="19" t="s">
        <v>5732</v>
      </c>
      <c r="C675" s="19" t="s">
        <v>19</v>
      </c>
      <c r="D675" s="19" t="s">
        <v>5733</v>
      </c>
      <c r="E675" s="20" t="s">
        <v>5734</v>
      </c>
      <c r="F675" s="21"/>
      <c r="G675" s="19">
        <v>1.19</v>
      </c>
      <c r="H675" s="22"/>
      <c r="I675" s="27">
        <f t="shared" si="33"/>
        <v>1.19</v>
      </c>
      <c r="J675" s="28" t="s">
        <v>3780</v>
      </c>
      <c r="K675" s="29">
        <f t="shared" si="34"/>
        <v>3.57</v>
      </c>
      <c r="L675" s="29">
        <f t="shared" si="35"/>
        <v>17.85</v>
      </c>
      <c r="M675" s="30"/>
      <c r="N675" s="29"/>
    </row>
    <row r="676" s="1" customFormat="1" spans="1:14">
      <c r="A676" s="18">
        <v>671</v>
      </c>
      <c r="B676" s="19" t="s">
        <v>5735</v>
      </c>
      <c r="C676" s="19" t="s">
        <v>19</v>
      </c>
      <c r="D676" s="19" t="s">
        <v>5736</v>
      </c>
      <c r="E676" s="20" t="s">
        <v>270</v>
      </c>
      <c r="F676" s="21"/>
      <c r="G676" s="19">
        <v>1.56</v>
      </c>
      <c r="H676" s="22"/>
      <c r="I676" s="27">
        <f t="shared" si="33"/>
        <v>1.56</v>
      </c>
      <c r="J676" s="28" t="s">
        <v>3780</v>
      </c>
      <c r="K676" s="29">
        <f t="shared" si="34"/>
        <v>4.68</v>
      </c>
      <c r="L676" s="29">
        <f t="shared" si="35"/>
        <v>23.4</v>
      </c>
      <c r="M676" s="30"/>
      <c r="N676" s="29"/>
    </row>
    <row r="677" s="1" customFormat="1" spans="1:14">
      <c r="A677" s="18">
        <v>672</v>
      </c>
      <c r="B677" s="19" t="s">
        <v>5737</v>
      </c>
      <c r="C677" s="19" t="s">
        <v>19</v>
      </c>
      <c r="D677" s="19" t="s">
        <v>5738</v>
      </c>
      <c r="E677" s="20" t="s">
        <v>5739</v>
      </c>
      <c r="F677" s="21"/>
      <c r="G677" s="19">
        <v>1.79</v>
      </c>
      <c r="H677" s="22"/>
      <c r="I677" s="27">
        <f t="shared" si="33"/>
        <v>1.79</v>
      </c>
      <c r="J677" s="28" t="s">
        <v>3780</v>
      </c>
      <c r="K677" s="29">
        <f t="shared" si="34"/>
        <v>5.37</v>
      </c>
      <c r="L677" s="29">
        <f t="shared" si="35"/>
        <v>26.85</v>
      </c>
      <c r="M677" s="30"/>
      <c r="N677" s="29"/>
    </row>
    <row r="678" s="1" customFormat="1" spans="1:14">
      <c r="A678" s="18">
        <v>673</v>
      </c>
      <c r="B678" s="19" t="s">
        <v>5740</v>
      </c>
      <c r="C678" s="19" t="s">
        <v>19</v>
      </c>
      <c r="D678" s="19" t="s">
        <v>5741</v>
      </c>
      <c r="E678" s="20" t="s">
        <v>5742</v>
      </c>
      <c r="F678" s="21"/>
      <c r="G678" s="19">
        <v>0.91</v>
      </c>
      <c r="H678" s="22"/>
      <c r="I678" s="27">
        <f t="shared" si="33"/>
        <v>0.91</v>
      </c>
      <c r="J678" s="28" t="s">
        <v>3780</v>
      </c>
      <c r="K678" s="29">
        <f t="shared" si="34"/>
        <v>2.73</v>
      </c>
      <c r="L678" s="29">
        <f t="shared" si="35"/>
        <v>13.65</v>
      </c>
      <c r="M678" s="30"/>
      <c r="N678" s="29"/>
    </row>
    <row r="679" s="1" customFormat="1" spans="1:14">
      <c r="A679" s="18">
        <v>674</v>
      </c>
      <c r="B679" s="19" t="s">
        <v>5743</v>
      </c>
      <c r="C679" s="19" t="s">
        <v>19</v>
      </c>
      <c r="D679" s="19" t="s">
        <v>5744</v>
      </c>
      <c r="E679" s="20" t="s">
        <v>5745</v>
      </c>
      <c r="F679" s="21"/>
      <c r="G679" s="19">
        <v>1.79</v>
      </c>
      <c r="H679" s="22"/>
      <c r="I679" s="27">
        <f t="shared" si="33"/>
        <v>1.79</v>
      </c>
      <c r="J679" s="28" t="s">
        <v>3780</v>
      </c>
      <c r="K679" s="29">
        <f t="shared" si="34"/>
        <v>5.37</v>
      </c>
      <c r="L679" s="29">
        <f t="shared" si="35"/>
        <v>26.85</v>
      </c>
      <c r="M679" s="30"/>
      <c r="N679" s="29"/>
    </row>
    <row r="680" s="1" customFormat="1" spans="1:14">
      <c r="A680" s="18">
        <v>675</v>
      </c>
      <c r="B680" s="19" t="s">
        <v>3858</v>
      </c>
      <c r="C680" s="19" t="s">
        <v>19</v>
      </c>
      <c r="D680" s="19" t="s">
        <v>5746</v>
      </c>
      <c r="E680" s="20" t="s">
        <v>5747</v>
      </c>
      <c r="F680" s="21"/>
      <c r="G680" s="19">
        <v>2.67</v>
      </c>
      <c r="H680" s="22"/>
      <c r="I680" s="27">
        <f t="shared" si="33"/>
        <v>2.67</v>
      </c>
      <c r="J680" s="28" t="s">
        <v>3780</v>
      </c>
      <c r="K680" s="29">
        <f t="shared" si="34"/>
        <v>8.01</v>
      </c>
      <c r="L680" s="29">
        <f t="shared" si="35"/>
        <v>40.05</v>
      </c>
      <c r="M680" s="30"/>
      <c r="N680" s="29"/>
    </row>
    <row r="681" s="1" customFormat="1" spans="1:14">
      <c r="A681" s="18">
        <v>676</v>
      </c>
      <c r="B681" s="19" t="s">
        <v>5748</v>
      </c>
      <c r="C681" s="19" t="s">
        <v>19</v>
      </c>
      <c r="D681" s="19" t="s">
        <v>5749</v>
      </c>
      <c r="E681" s="20" t="s">
        <v>5750</v>
      </c>
      <c r="F681" s="21"/>
      <c r="G681" s="19">
        <v>3.13</v>
      </c>
      <c r="H681" s="22"/>
      <c r="I681" s="27">
        <f t="shared" si="33"/>
        <v>3.13</v>
      </c>
      <c r="J681" s="28" t="s">
        <v>3780</v>
      </c>
      <c r="K681" s="29">
        <f t="shared" si="34"/>
        <v>9.39</v>
      </c>
      <c r="L681" s="29">
        <f t="shared" si="35"/>
        <v>46.95</v>
      </c>
      <c r="M681" s="30"/>
      <c r="N681" s="29"/>
    </row>
    <row r="682" s="1" customFormat="1" spans="1:14">
      <c r="A682" s="18">
        <v>677</v>
      </c>
      <c r="B682" s="19" t="s">
        <v>5751</v>
      </c>
      <c r="C682" s="19" t="s">
        <v>19</v>
      </c>
      <c r="D682" s="19" t="s">
        <v>5752</v>
      </c>
      <c r="E682" s="20" t="s">
        <v>5753</v>
      </c>
      <c r="F682" s="21"/>
      <c r="G682" s="19">
        <v>2.23</v>
      </c>
      <c r="H682" s="22"/>
      <c r="I682" s="27">
        <f t="shared" si="33"/>
        <v>2.23</v>
      </c>
      <c r="J682" s="28" t="s">
        <v>3780</v>
      </c>
      <c r="K682" s="29">
        <f t="shared" si="34"/>
        <v>6.69</v>
      </c>
      <c r="L682" s="29">
        <f t="shared" si="35"/>
        <v>33.45</v>
      </c>
      <c r="M682" s="30"/>
      <c r="N682" s="29"/>
    </row>
    <row r="683" s="1" customFormat="1" spans="1:14">
      <c r="A683" s="18">
        <v>678</v>
      </c>
      <c r="B683" s="19" t="s">
        <v>5754</v>
      </c>
      <c r="C683" s="19" t="s">
        <v>19</v>
      </c>
      <c r="D683" s="19" t="s">
        <v>5755</v>
      </c>
      <c r="E683" s="20" t="s">
        <v>5756</v>
      </c>
      <c r="F683" s="21"/>
      <c r="G683" s="19">
        <v>1.79</v>
      </c>
      <c r="H683" s="22"/>
      <c r="I683" s="27">
        <f t="shared" si="33"/>
        <v>1.79</v>
      </c>
      <c r="J683" s="28" t="s">
        <v>3780</v>
      </c>
      <c r="K683" s="29">
        <f t="shared" si="34"/>
        <v>5.37</v>
      </c>
      <c r="L683" s="29">
        <f t="shared" si="35"/>
        <v>26.85</v>
      </c>
      <c r="M683" s="30"/>
      <c r="N683" s="29"/>
    </row>
    <row r="684" s="1" customFormat="1" spans="1:14">
      <c r="A684" s="18">
        <v>679</v>
      </c>
      <c r="B684" s="19" t="s">
        <v>5757</v>
      </c>
      <c r="C684" s="19" t="s">
        <v>19</v>
      </c>
      <c r="D684" s="19" t="s">
        <v>5758</v>
      </c>
      <c r="E684" s="20" t="s">
        <v>5759</v>
      </c>
      <c r="F684" s="21"/>
      <c r="G684" s="19">
        <v>1.34</v>
      </c>
      <c r="H684" s="22"/>
      <c r="I684" s="27">
        <f t="shared" si="33"/>
        <v>1.34</v>
      </c>
      <c r="J684" s="28" t="s">
        <v>3780</v>
      </c>
      <c r="K684" s="29">
        <f t="shared" si="34"/>
        <v>4.02</v>
      </c>
      <c r="L684" s="29">
        <f t="shared" si="35"/>
        <v>20.1</v>
      </c>
      <c r="M684" s="30"/>
      <c r="N684" s="29"/>
    </row>
    <row r="685" s="1" customFormat="1" spans="1:14">
      <c r="A685" s="18">
        <v>680</v>
      </c>
      <c r="B685" s="19" t="s">
        <v>5760</v>
      </c>
      <c r="C685" s="19" t="s">
        <v>19</v>
      </c>
      <c r="D685" s="19" t="s">
        <v>5761</v>
      </c>
      <c r="E685" s="20" t="s">
        <v>5762</v>
      </c>
      <c r="F685" s="21"/>
      <c r="G685" s="19">
        <v>2.23</v>
      </c>
      <c r="H685" s="22"/>
      <c r="I685" s="27">
        <f t="shared" si="33"/>
        <v>2.23</v>
      </c>
      <c r="J685" s="28" t="s">
        <v>3780</v>
      </c>
      <c r="K685" s="29">
        <f t="shared" si="34"/>
        <v>6.69</v>
      </c>
      <c r="L685" s="29">
        <f t="shared" si="35"/>
        <v>33.45</v>
      </c>
      <c r="M685" s="30"/>
      <c r="N685" s="29"/>
    </row>
    <row r="686" s="1" customFormat="1" spans="1:14">
      <c r="A686" s="18">
        <v>681</v>
      </c>
      <c r="B686" s="19" t="s">
        <v>5763</v>
      </c>
      <c r="C686" s="19" t="s">
        <v>19</v>
      </c>
      <c r="D686" s="19" t="s">
        <v>5764</v>
      </c>
      <c r="E686" s="20" t="s">
        <v>5765</v>
      </c>
      <c r="F686" s="21"/>
      <c r="G686" s="19">
        <v>2.68</v>
      </c>
      <c r="H686" s="22"/>
      <c r="I686" s="27">
        <f t="shared" si="33"/>
        <v>2.68</v>
      </c>
      <c r="J686" s="28" t="s">
        <v>3780</v>
      </c>
      <c r="K686" s="29">
        <f t="shared" si="34"/>
        <v>8.04</v>
      </c>
      <c r="L686" s="29">
        <f t="shared" si="35"/>
        <v>40.2</v>
      </c>
      <c r="M686" s="30"/>
      <c r="N686" s="29"/>
    </row>
    <row r="687" s="1" customFormat="1" spans="1:14">
      <c r="A687" s="18">
        <v>682</v>
      </c>
      <c r="B687" s="19" t="s">
        <v>5766</v>
      </c>
      <c r="C687" s="19" t="s">
        <v>19</v>
      </c>
      <c r="D687" s="19" t="s">
        <v>5767</v>
      </c>
      <c r="E687" s="20" t="s">
        <v>5768</v>
      </c>
      <c r="F687" s="21"/>
      <c r="G687" s="19">
        <v>2.68</v>
      </c>
      <c r="H687" s="22"/>
      <c r="I687" s="27">
        <f t="shared" si="33"/>
        <v>2.68</v>
      </c>
      <c r="J687" s="28" t="s">
        <v>3780</v>
      </c>
      <c r="K687" s="29">
        <f t="shared" si="34"/>
        <v>8.04</v>
      </c>
      <c r="L687" s="29">
        <f t="shared" si="35"/>
        <v>40.2</v>
      </c>
      <c r="M687" s="30"/>
      <c r="N687" s="29"/>
    </row>
    <row r="688" s="1" customFormat="1" spans="1:14">
      <c r="A688" s="18">
        <v>683</v>
      </c>
      <c r="B688" s="19" t="s">
        <v>5769</v>
      </c>
      <c r="C688" s="19" t="s">
        <v>19</v>
      </c>
      <c r="D688" s="19" t="s">
        <v>5770</v>
      </c>
      <c r="E688" s="20" t="s">
        <v>5771</v>
      </c>
      <c r="F688" s="21"/>
      <c r="G688" s="19">
        <v>2.23</v>
      </c>
      <c r="H688" s="22"/>
      <c r="I688" s="27">
        <f t="shared" si="33"/>
        <v>2.23</v>
      </c>
      <c r="J688" s="28" t="s">
        <v>3780</v>
      </c>
      <c r="K688" s="29">
        <f t="shared" si="34"/>
        <v>6.69</v>
      </c>
      <c r="L688" s="29">
        <f t="shared" si="35"/>
        <v>33.45</v>
      </c>
      <c r="M688" s="30"/>
      <c r="N688" s="29"/>
    </row>
    <row r="689" s="1" customFormat="1" spans="1:14">
      <c r="A689" s="18">
        <v>684</v>
      </c>
      <c r="B689" s="19" t="s">
        <v>5772</v>
      </c>
      <c r="C689" s="19" t="s">
        <v>19</v>
      </c>
      <c r="D689" s="19" t="s">
        <v>5773</v>
      </c>
      <c r="E689" s="20" t="s">
        <v>5774</v>
      </c>
      <c r="F689" s="21"/>
      <c r="G689" s="19">
        <v>1.34</v>
      </c>
      <c r="H689" s="22"/>
      <c r="I689" s="27">
        <f t="shared" si="33"/>
        <v>1.34</v>
      </c>
      <c r="J689" s="28" t="s">
        <v>3780</v>
      </c>
      <c r="K689" s="29">
        <f t="shared" si="34"/>
        <v>4.02</v>
      </c>
      <c r="L689" s="29">
        <f t="shared" si="35"/>
        <v>20.1</v>
      </c>
      <c r="M689" s="30"/>
      <c r="N689" s="29"/>
    </row>
    <row r="690" s="1" customFormat="1" spans="1:14">
      <c r="A690" s="18">
        <v>685</v>
      </c>
      <c r="B690" s="19" t="s">
        <v>5775</v>
      </c>
      <c r="C690" s="19" t="s">
        <v>19</v>
      </c>
      <c r="D690" s="19" t="s">
        <v>5776</v>
      </c>
      <c r="E690" s="20" t="s">
        <v>5777</v>
      </c>
      <c r="F690" s="21"/>
      <c r="G690" s="19">
        <v>1.13</v>
      </c>
      <c r="H690" s="22"/>
      <c r="I690" s="27">
        <f t="shared" si="33"/>
        <v>1.13</v>
      </c>
      <c r="J690" s="28" t="s">
        <v>3780</v>
      </c>
      <c r="K690" s="29">
        <f t="shared" si="34"/>
        <v>3.39</v>
      </c>
      <c r="L690" s="29">
        <f t="shared" si="35"/>
        <v>16.95</v>
      </c>
      <c r="M690" s="30"/>
      <c r="N690" s="29"/>
    </row>
    <row r="691" s="1" customFormat="1" spans="1:14">
      <c r="A691" s="18">
        <v>686</v>
      </c>
      <c r="B691" s="19" t="s">
        <v>5778</v>
      </c>
      <c r="C691" s="19" t="s">
        <v>19</v>
      </c>
      <c r="D691" s="19" t="s">
        <v>5779</v>
      </c>
      <c r="E691" s="20" t="s">
        <v>5780</v>
      </c>
      <c r="F691" s="21"/>
      <c r="G691" s="19">
        <v>0.62</v>
      </c>
      <c r="H691" s="22"/>
      <c r="I691" s="27">
        <f t="shared" si="33"/>
        <v>0.62</v>
      </c>
      <c r="J691" s="28" t="s">
        <v>3780</v>
      </c>
      <c r="K691" s="29">
        <f t="shared" si="34"/>
        <v>1.86</v>
      </c>
      <c r="L691" s="29">
        <f t="shared" si="35"/>
        <v>9.3</v>
      </c>
      <c r="M691" s="30"/>
      <c r="N691" s="29"/>
    </row>
    <row r="692" s="1" customFormat="1" spans="1:14">
      <c r="A692" s="18">
        <v>687</v>
      </c>
      <c r="B692" s="19" t="s">
        <v>5781</v>
      </c>
      <c r="C692" s="19" t="s">
        <v>19</v>
      </c>
      <c r="D692" s="19" t="s">
        <v>5782</v>
      </c>
      <c r="E692" s="20" t="s">
        <v>5783</v>
      </c>
      <c r="F692" s="21"/>
      <c r="G692" s="19">
        <v>0.94</v>
      </c>
      <c r="H692" s="22"/>
      <c r="I692" s="27">
        <f t="shared" si="33"/>
        <v>0.94</v>
      </c>
      <c r="J692" s="28" t="s">
        <v>3780</v>
      </c>
      <c r="K692" s="29">
        <f t="shared" si="34"/>
        <v>2.82</v>
      </c>
      <c r="L692" s="29">
        <f t="shared" si="35"/>
        <v>14.1</v>
      </c>
      <c r="M692" s="30"/>
      <c r="N692" s="29"/>
    </row>
    <row r="693" s="1" customFormat="1" spans="1:14">
      <c r="A693" s="18">
        <v>688</v>
      </c>
      <c r="B693" s="19" t="s">
        <v>5784</v>
      </c>
      <c r="C693" s="19" t="s">
        <v>19</v>
      </c>
      <c r="D693" s="19" t="s">
        <v>5785</v>
      </c>
      <c r="E693" s="20" t="s">
        <v>5786</v>
      </c>
      <c r="F693" s="21"/>
      <c r="G693" s="19">
        <v>2.45</v>
      </c>
      <c r="H693" s="22"/>
      <c r="I693" s="27">
        <f t="shared" si="33"/>
        <v>2.45</v>
      </c>
      <c r="J693" s="28" t="s">
        <v>3780</v>
      </c>
      <c r="K693" s="29">
        <f t="shared" si="34"/>
        <v>7.35</v>
      </c>
      <c r="L693" s="29">
        <f t="shared" si="35"/>
        <v>36.75</v>
      </c>
      <c r="M693" s="30"/>
      <c r="N693" s="29"/>
    </row>
    <row r="694" s="1" customFormat="1" spans="1:14">
      <c r="A694" s="18">
        <v>689</v>
      </c>
      <c r="B694" s="19" t="s">
        <v>5787</v>
      </c>
      <c r="C694" s="19" t="s">
        <v>19</v>
      </c>
      <c r="D694" s="19" t="s">
        <v>5788</v>
      </c>
      <c r="E694" s="20" t="s">
        <v>5789</v>
      </c>
      <c r="F694" s="21"/>
      <c r="G694" s="19">
        <v>3.27</v>
      </c>
      <c r="H694" s="22"/>
      <c r="I694" s="27">
        <f t="shared" si="33"/>
        <v>3.27</v>
      </c>
      <c r="J694" s="28" t="s">
        <v>3780</v>
      </c>
      <c r="K694" s="29">
        <f t="shared" si="34"/>
        <v>9.81</v>
      </c>
      <c r="L694" s="29">
        <f t="shared" si="35"/>
        <v>49.05</v>
      </c>
      <c r="M694" s="30"/>
      <c r="N694" s="29"/>
    </row>
    <row r="695" s="1" customFormat="1" spans="1:14">
      <c r="A695" s="18">
        <v>690</v>
      </c>
      <c r="B695" s="19" t="s">
        <v>5790</v>
      </c>
      <c r="C695" s="19" t="s">
        <v>19</v>
      </c>
      <c r="D695" s="19" t="s">
        <v>5791</v>
      </c>
      <c r="E695" s="20" t="s">
        <v>5792</v>
      </c>
      <c r="F695" s="21"/>
      <c r="G695" s="19">
        <v>1.79</v>
      </c>
      <c r="H695" s="22"/>
      <c r="I695" s="27">
        <f t="shared" si="33"/>
        <v>1.79</v>
      </c>
      <c r="J695" s="28" t="s">
        <v>3780</v>
      </c>
      <c r="K695" s="29">
        <f t="shared" si="34"/>
        <v>5.37</v>
      </c>
      <c r="L695" s="29">
        <f t="shared" si="35"/>
        <v>26.85</v>
      </c>
      <c r="M695" s="30"/>
      <c r="N695" s="29"/>
    </row>
    <row r="696" s="1" customFormat="1" spans="1:14">
      <c r="A696" s="18">
        <v>691</v>
      </c>
      <c r="B696" s="19" t="s">
        <v>5269</v>
      </c>
      <c r="C696" s="19" t="s">
        <v>19</v>
      </c>
      <c r="D696" s="19" t="s">
        <v>5793</v>
      </c>
      <c r="E696" s="20" t="s">
        <v>5794</v>
      </c>
      <c r="F696" s="21"/>
      <c r="G696" s="19">
        <v>1.93</v>
      </c>
      <c r="H696" s="22"/>
      <c r="I696" s="27">
        <f t="shared" si="33"/>
        <v>1.93</v>
      </c>
      <c r="J696" s="28" t="s">
        <v>3780</v>
      </c>
      <c r="K696" s="29">
        <f t="shared" si="34"/>
        <v>5.79</v>
      </c>
      <c r="L696" s="29">
        <f t="shared" si="35"/>
        <v>28.95</v>
      </c>
      <c r="M696" s="30"/>
      <c r="N696" s="29"/>
    </row>
    <row r="697" s="1" customFormat="1" spans="1:14">
      <c r="A697" s="18">
        <v>692</v>
      </c>
      <c r="B697" s="19" t="s">
        <v>5295</v>
      </c>
      <c r="C697" s="19" t="s">
        <v>19</v>
      </c>
      <c r="D697" s="19" t="s">
        <v>5795</v>
      </c>
      <c r="E697" s="20" t="s">
        <v>5796</v>
      </c>
      <c r="F697" s="21"/>
      <c r="G697" s="19">
        <v>2.67</v>
      </c>
      <c r="H697" s="22"/>
      <c r="I697" s="27">
        <f t="shared" si="33"/>
        <v>2.67</v>
      </c>
      <c r="J697" s="28" t="s">
        <v>3780</v>
      </c>
      <c r="K697" s="29">
        <f t="shared" si="34"/>
        <v>8.01</v>
      </c>
      <c r="L697" s="29">
        <f t="shared" si="35"/>
        <v>40.05</v>
      </c>
      <c r="M697" s="30"/>
      <c r="N697" s="29"/>
    </row>
    <row r="698" s="1" customFormat="1" spans="1:14">
      <c r="A698" s="18">
        <v>693</v>
      </c>
      <c r="B698" s="19" t="s">
        <v>5797</v>
      </c>
      <c r="C698" s="19" t="s">
        <v>19</v>
      </c>
      <c r="D698" s="19" t="s">
        <v>5798</v>
      </c>
      <c r="E698" s="20" t="s">
        <v>5799</v>
      </c>
      <c r="F698" s="21"/>
      <c r="G698" s="19">
        <v>2.69</v>
      </c>
      <c r="H698" s="22"/>
      <c r="I698" s="27">
        <f t="shared" si="33"/>
        <v>2.69</v>
      </c>
      <c r="J698" s="28" t="s">
        <v>3780</v>
      </c>
      <c r="K698" s="29">
        <f t="shared" si="34"/>
        <v>8.07</v>
      </c>
      <c r="L698" s="29">
        <f t="shared" si="35"/>
        <v>40.35</v>
      </c>
      <c r="M698" s="30"/>
      <c r="N698" s="29"/>
    </row>
    <row r="699" s="1" customFormat="1" spans="1:14">
      <c r="A699" s="18">
        <v>694</v>
      </c>
      <c r="B699" s="19" t="s">
        <v>5800</v>
      </c>
      <c r="C699" s="19" t="s">
        <v>19</v>
      </c>
      <c r="D699" s="19" t="s">
        <v>5801</v>
      </c>
      <c r="E699" s="20" t="s">
        <v>5802</v>
      </c>
      <c r="F699" s="21"/>
      <c r="G699" s="19">
        <v>0.44</v>
      </c>
      <c r="H699" s="22"/>
      <c r="I699" s="27">
        <f t="shared" si="33"/>
        <v>0.44</v>
      </c>
      <c r="J699" s="28" t="s">
        <v>3780</v>
      </c>
      <c r="K699" s="29">
        <f t="shared" si="34"/>
        <v>1.32</v>
      </c>
      <c r="L699" s="29">
        <f t="shared" si="35"/>
        <v>6.6</v>
      </c>
      <c r="M699" s="30"/>
      <c r="N699" s="29"/>
    </row>
    <row r="700" s="1" customFormat="1" spans="1:14">
      <c r="A700" s="18">
        <v>695</v>
      </c>
      <c r="B700" s="19" t="s">
        <v>5803</v>
      </c>
      <c r="C700" s="19" t="s">
        <v>19</v>
      </c>
      <c r="D700" s="19" t="s">
        <v>5804</v>
      </c>
      <c r="E700" s="20" t="s">
        <v>5805</v>
      </c>
      <c r="F700" s="21"/>
      <c r="G700" s="19">
        <v>0.94</v>
      </c>
      <c r="H700" s="22"/>
      <c r="I700" s="27">
        <f t="shared" si="33"/>
        <v>0.94</v>
      </c>
      <c r="J700" s="28" t="s">
        <v>3780</v>
      </c>
      <c r="K700" s="29">
        <f t="shared" si="34"/>
        <v>2.82</v>
      </c>
      <c r="L700" s="29">
        <f t="shared" si="35"/>
        <v>14.1</v>
      </c>
      <c r="M700" s="30"/>
      <c r="N700" s="29"/>
    </row>
    <row r="701" s="1" customFormat="1" spans="1:14">
      <c r="A701" s="18">
        <v>696</v>
      </c>
      <c r="B701" s="19" t="s">
        <v>5806</v>
      </c>
      <c r="C701" s="19" t="s">
        <v>19</v>
      </c>
      <c r="D701" s="19" t="s">
        <v>5807</v>
      </c>
      <c r="E701" s="20" t="s">
        <v>5808</v>
      </c>
      <c r="F701" s="21"/>
      <c r="G701" s="19">
        <v>0.95</v>
      </c>
      <c r="H701" s="22"/>
      <c r="I701" s="27">
        <f t="shared" si="33"/>
        <v>0.95</v>
      </c>
      <c r="J701" s="28" t="s">
        <v>3780</v>
      </c>
      <c r="K701" s="29">
        <f t="shared" si="34"/>
        <v>2.85</v>
      </c>
      <c r="L701" s="29">
        <f t="shared" si="35"/>
        <v>14.25</v>
      </c>
      <c r="M701" s="30"/>
      <c r="N701" s="29"/>
    </row>
    <row r="702" s="1" customFormat="1" spans="1:14">
      <c r="A702" s="18">
        <v>697</v>
      </c>
      <c r="B702" s="19" t="s">
        <v>5122</v>
      </c>
      <c r="C702" s="19" t="s">
        <v>19</v>
      </c>
      <c r="D702" s="19" t="s">
        <v>5809</v>
      </c>
      <c r="E702" s="20" t="s">
        <v>5810</v>
      </c>
      <c r="F702" s="21"/>
      <c r="G702" s="19">
        <v>0.95</v>
      </c>
      <c r="H702" s="22"/>
      <c r="I702" s="27">
        <f t="shared" si="33"/>
        <v>0.95</v>
      </c>
      <c r="J702" s="28" t="s">
        <v>3780</v>
      </c>
      <c r="K702" s="29">
        <f t="shared" si="34"/>
        <v>2.85</v>
      </c>
      <c r="L702" s="29">
        <f t="shared" si="35"/>
        <v>14.25</v>
      </c>
      <c r="M702" s="30"/>
      <c r="N702" s="29"/>
    </row>
    <row r="703" s="1" customFormat="1" spans="1:14">
      <c r="A703" s="18">
        <v>698</v>
      </c>
      <c r="B703" s="19" t="s">
        <v>5811</v>
      </c>
      <c r="C703" s="19" t="s">
        <v>19</v>
      </c>
      <c r="D703" s="19" t="s">
        <v>5812</v>
      </c>
      <c r="E703" s="20" t="s">
        <v>5813</v>
      </c>
      <c r="F703" s="21"/>
      <c r="G703" s="19">
        <v>1.78</v>
      </c>
      <c r="H703" s="22"/>
      <c r="I703" s="27">
        <f t="shared" si="33"/>
        <v>1.78</v>
      </c>
      <c r="J703" s="28" t="s">
        <v>3780</v>
      </c>
      <c r="K703" s="29">
        <f t="shared" si="34"/>
        <v>5.34</v>
      </c>
      <c r="L703" s="29">
        <f t="shared" si="35"/>
        <v>26.7</v>
      </c>
      <c r="M703" s="30"/>
      <c r="N703" s="29"/>
    </row>
    <row r="704" s="1" customFormat="1" spans="1:14">
      <c r="A704" s="18">
        <v>699</v>
      </c>
      <c r="B704" s="19" t="s">
        <v>5814</v>
      </c>
      <c r="C704" s="19" t="s">
        <v>19</v>
      </c>
      <c r="D704" s="19" t="s">
        <v>5815</v>
      </c>
      <c r="E704" s="20" t="s">
        <v>5816</v>
      </c>
      <c r="F704" s="21"/>
      <c r="G704" s="19">
        <v>0.89</v>
      </c>
      <c r="H704" s="22"/>
      <c r="I704" s="27">
        <f t="shared" si="33"/>
        <v>0.89</v>
      </c>
      <c r="J704" s="28" t="s">
        <v>3780</v>
      </c>
      <c r="K704" s="29">
        <f t="shared" si="34"/>
        <v>2.67</v>
      </c>
      <c r="L704" s="29">
        <f t="shared" si="35"/>
        <v>13.35</v>
      </c>
      <c r="M704" s="30"/>
      <c r="N704" s="29"/>
    </row>
    <row r="705" s="1" customFormat="1" spans="1:14">
      <c r="A705" s="18">
        <v>700</v>
      </c>
      <c r="B705" s="19" t="s">
        <v>5817</v>
      </c>
      <c r="C705" s="19" t="s">
        <v>19</v>
      </c>
      <c r="D705" s="19" t="s">
        <v>5818</v>
      </c>
      <c r="E705" s="20" t="s">
        <v>5819</v>
      </c>
      <c r="F705" s="21"/>
      <c r="G705" s="19">
        <v>0.89</v>
      </c>
      <c r="H705" s="22"/>
      <c r="I705" s="27">
        <f t="shared" si="33"/>
        <v>0.89</v>
      </c>
      <c r="J705" s="28" t="s">
        <v>3780</v>
      </c>
      <c r="K705" s="29">
        <f t="shared" si="34"/>
        <v>2.67</v>
      </c>
      <c r="L705" s="29">
        <f t="shared" si="35"/>
        <v>13.35</v>
      </c>
      <c r="M705" s="30"/>
      <c r="N705" s="29"/>
    </row>
    <row r="706" s="1" customFormat="1" spans="1:14">
      <c r="A706" s="18">
        <v>701</v>
      </c>
      <c r="B706" s="19" t="s">
        <v>5820</v>
      </c>
      <c r="C706" s="19" t="s">
        <v>19</v>
      </c>
      <c r="D706" s="19" t="s">
        <v>5821</v>
      </c>
      <c r="E706" s="20" t="s">
        <v>3233</v>
      </c>
      <c r="F706" s="21"/>
      <c r="G706" s="19">
        <v>0.89</v>
      </c>
      <c r="H706" s="22"/>
      <c r="I706" s="27">
        <f t="shared" si="33"/>
        <v>0.89</v>
      </c>
      <c r="J706" s="28" t="s">
        <v>3780</v>
      </c>
      <c r="K706" s="29">
        <f t="shared" si="34"/>
        <v>2.67</v>
      </c>
      <c r="L706" s="29">
        <f t="shared" si="35"/>
        <v>13.35</v>
      </c>
      <c r="M706" s="30"/>
      <c r="N706" s="22"/>
    </row>
    <row r="707" s="1" customFormat="1" spans="1:14">
      <c r="A707" s="18">
        <v>702</v>
      </c>
      <c r="B707" s="19" t="s">
        <v>5822</v>
      </c>
      <c r="C707" s="19" t="s">
        <v>19</v>
      </c>
      <c r="D707" s="19" t="s">
        <v>5823</v>
      </c>
      <c r="E707" s="20" t="s">
        <v>5824</v>
      </c>
      <c r="F707" s="21"/>
      <c r="G707" s="19">
        <v>1.33</v>
      </c>
      <c r="H707" s="22"/>
      <c r="I707" s="27">
        <f t="shared" si="33"/>
        <v>1.33</v>
      </c>
      <c r="J707" s="28" t="s">
        <v>3780</v>
      </c>
      <c r="K707" s="29">
        <f t="shared" si="34"/>
        <v>3.99</v>
      </c>
      <c r="L707" s="29">
        <f t="shared" si="35"/>
        <v>19.95</v>
      </c>
      <c r="M707" s="30"/>
      <c r="N707" s="22"/>
    </row>
    <row r="708" s="1" customFormat="1" spans="1:14">
      <c r="A708" s="18">
        <v>703</v>
      </c>
      <c r="B708" s="19" t="s">
        <v>5825</v>
      </c>
      <c r="C708" s="19" t="s">
        <v>19</v>
      </c>
      <c r="D708" s="19" t="s">
        <v>5826</v>
      </c>
      <c r="E708" s="20" t="s">
        <v>5827</v>
      </c>
      <c r="F708" s="21"/>
      <c r="G708" s="19">
        <v>2.23</v>
      </c>
      <c r="H708" s="22"/>
      <c r="I708" s="27">
        <f t="shared" si="33"/>
        <v>2.23</v>
      </c>
      <c r="J708" s="28" t="s">
        <v>3780</v>
      </c>
      <c r="K708" s="29">
        <f t="shared" si="34"/>
        <v>6.69</v>
      </c>
      <c r="L708" s="29">
        <f t="shared" si="35"/>
        <v>33.45</v>
      </c>
      <c r="M708" s="30"/>
      <c r="N708" s="22"/>
    </row>
    <row r="709" s="1" customFormat="1" spans="1:14">
      <c r="A709" s="18">
        <v>704</v>
      </c>
      <c r="B709" s="19" t="s">
        <v>5828</v>
      </c>
      <c r="C709" s="19" t="s">
        <v>19</v>
      </c>
      <c r="D709" s="19" t="s">
        <v>5829</v>
      </c>
      <c r="E709" s="20" t="s">
        <v>5830</v>
      </c>
      <c r="F709" s="21"/>
      <c r="G709" s="19">
        <v>0.89</v>
      </c>
      <c r="H709" s="22"/>
      <c r="I709" s="27">
        <f t="shared" si="33"/>
        <v>0.89</v>
      </c>
      <c r="J709" s="28" t="s">
        <v>3780</v>
      </c>
      <c r="K709" s="29">
        <f t="shared" si="34"/>
        <v>2.67</v>
      </c>
      <c r="L709" s="29">
        <f t="shared" si="35"/>
        <v>13.35</v>
      </c>
      <c r="M709" s="30"/>
      <c r="N709" s="22"/>
    </row>
    <row r="710" s="1" customFormat="1" spans="1:14">
      <c r="A710" s="18">
        <v>705</v>
      </c>
      <c r="B710" s="19" t="s">
        <v>5831</v>
      </c>
      <c r="C710" s="19" t="s">
        <v>19</v>
      </c>
      <c r="D710" s="19" t="s">
        <v>5832</v>
      </c>
      <c r="E710" s="20" t="s">
        <v>5833</v>
      </c>
      <c r="F710" s="21"/>
      <c r="G710" s="19">
        <v>2.68</v>
      </c>
      <c r="H710" s="22"/>
      <c r="I710" s="27">
        <f t="shared" si="33"/>
        <v>2.68</v>
      </c>
      <c r="J710" s="28" t="s">
        <v>3780</v>
      </c>
      <c r="K710" s="29">
        <f t="shared" si="34"/>
        <v>8.04</v>
      </c>
      <c r="L710" s="29">
        <f t="shared" si="35"/>
        <v>40.2</v>
      </c>
      <c r="M710" s="30"/>
      <c r="N710" s="22"/>
    </row>
    <row r="711" s="1" customFormat="1" spans="1:14">
      <c r="A711" s="18">
        <v>706</v>
      </c>
      <c r="B711" s="19" t="s">
        <v>5834</v>
      </c>
      <c r="C711" s="19" t="s">
        <v>19</v>
      </c>
      <c r="D711" s="19" t="s">
        <v>5835</v>
      </c>
      <c r="E711" s="20" t="s">
        <v>5836</v>
      </c>
      <c r="F711" s="21"/>
      <c r="G711" s="19">
        <v>2.68</v>
      </c>
      <c r="H711" s="22"/>
      <c r="I711" s="27">
        <f t="shared" si="33"/>
        <v>2.68</v>
      </c>
      <c r="J711" s="28" t="s">
        <v>3780</v>
      </c>
      <c r="K711" s="29">
        <f t="shared" si="34"/>
        <v>8.04</v>
      </c>
      <c r="L711" s="29">
        <f t="shared" si="35"/>
        <v>40.2</v>
      </c>
      <c r="M711" s="30"/>
      <c r="N711" s="22"/>
    </row>
    <row r="712" s="1" customFormat="1" spans="1:14">
      <c r="A712" s="18">
        <v>707</v>
      </c>
      <c r="B712" s="19" t="s">
        <v>5837</v>
      </c>
      <c r="C712" s="19" t="s">
        <v>19</v>
      </c>
      <c r="D712" s="19" t="s">
        <v>5838</v>
      </c>
      <c r="E712" s="20" t="s">
        <v>5839</v>
      </c>
      <c r="F712" s="21"/>
      <c r="G712" s="19">
        <v>2.68</v>
      </c>
      <c r="H712" s="22"/>
      <c r="I712" s="27">
        <f t="shared" si="33"/>
        <v>2.68</v>
      </c>
      <c r="J712" s="28" t="s">
        <v>3780</v>
      </c>
      <c r="K712" s="29">
        <f t="shared" si="34"/>
        <v>8.04</v>
      </c>
      <c r="L712" s="29">
        <f t="shared" si="35"/>
        <v>40.2</v>
      </c>
      <c r="M712" s="30"/>
      <c r="N712" s="22"/>
    </row>
    <row r="713" s="1" customFormat="1" spans="1:14">
      <c r="A713" s="18">
        <v>708</v>
      </c>
      <c r="B713" s="19" t="s">
        <v>5840</v>
      </c>
      <c r="C713" s="19" t="s">
        <v>19</v>
      </c>
      <c r="D713" s="19" t="s">
        <v>5841</v>
      </c>
      <c r="E713" s="20" t="s">
        <v>5842</v>
      </c>
      <c r="F713" s="21"/>
      <c r="G713" s="19">
        <v>1.33</v>
      </c>
      <c r="H713" s="22"/>
      <c r="I713" s="27">
        <f t="shared" si="33"/>
        <v>1.33</v>
      </c>
      <c r="J713" s="28" t="s">
        <v>3780</v>
      </c>
      <c r="K713" s="29">
        <f t="shared" si="34"/>
        <v>3.99</v>
      </c>
      <c r="L713" s="29">
        <f t="shared" si="35"/>
        <v>19.95</v>
      </c>
      <c r="M713" s="30"/>
      <c r="N713" s="22"/>
    </row>
    <row r="714" s="1" customFormat="1" spans="1:14">
      <c r="A714" s="18">
        <v>709</v>
      </c>
      <c r="B714" s="19" t="s">
        <v>5843</v>
      </c>
      <c r="C714" s="19" t="s">
        <v>19</v>
      </c>
      <c r="D714" s="19" t="s">
        <v>5844</v>
      </c>
      <c r="E714" s="20" t="s">
        <v>5845</v>
      </c>
      <c r="F714" s="21"/>
      <c r="G714" s="19">
        <v>0.89</v>
      </c>
      <c r="H714" s="22"/>
      <c r="I714" s="27">
        <f t="shared" si="33"/>
        <v>0.89</v>
      </c>
      <c r="J714" s="28" t="s">
        <v>3780</v>
      </c>
      <c r="K714" s="29">
        <f t="shared" si="34"/>
        <v>2.67</v>
      </c>
      <c r="L714" s="29">
        <f t="shared" si="35"/>
        <v>13.35</v>
      </c>
      <c r="M714" s="30"/>
      <c r="N714" s="22"/>
    </row>
    <row r="715" s="2" customFormat="1" spans="1:14">
      <c r="A715" s="18">
        <v>710</v>
      </c>
      <c r="B715" s="19" t="s">
        <v>5846</v>
      </c>
      <c r="C715" s="19" t="s">
        <v>19</v>
      </c>
      <c r="D715" s="19" t="s">
        <v>5847</v>
      </c>
      <c r="E715" s="20" t="s">
        <v>5848</v>
      </c>
      <c r="F715" s="21"/>
      <c r="G715" s="19">
        <v>0.89</v>
      </c>
      <c r="H715" s="22"/>
      <c r="I715" s="27">
        <f t="shared" ref="I715:I778" si="36">G715</f>
        <v>0.89</v>
      </c>
      <c r="J715" s="28" t="s">
        <v>3780</v>
      </c>
      <c r="K715" s="29">
        <f t="shared" ref="K715:K778" si="37">I715*3</f>
        <v>2.67</v>
      </c>
      <c r="L715" s="29">
        <f t="shared" ref="L715:L778" si="38">I715*15</f>
        <v>13.35</v>
      </c>
      <c r="M715" s="30"/>
      <c r="N715" s="31"/>
    </row>
    <row r="716" s="1" customFormat="1" spans="1:14">
      <c r="A716" s="18">
        <v>711</v>
      </c>
      <c r="B716" s="19" t="s">
        <v>5849</v>
      </c>
      <c r="C716" s="19" t="s">
        <v>19</v>
      </c>
      <c r="D716" s="19" t="s">
        <v>5850</v>
      </c>
      <c r="E716" s="20" t="s">
        <v>5851</v>
      </c>
      <c r="F716" s="21"/>
      <c r="G716" s="19">
        <v>1.25</v>
      </c>
      <c r="H716" s="22"/>
      <c r="I716" s="27">
        <f t="shared" si="36"/>
        <v>1.25</v>
      </c>
      <c r="J716" s="28" t="s">
        <v>3780</v>
      </c>
      <c r="K716" s="29">
        <f t="shared" si="37"/>
        <v>3.75</v>
      </c>
      <c r="L716" s="29">
        <f t="shared" si="38"/>
        <v>18.75</v>
      </c>
      <c r="M716" s="30"/>
      <c r="N716" s="22"/>
    </row>
    <row r="717" s="1" customFormat="1" spans="1:14">
      <c r="A717" s="18">
        <v>712</v>
      </c>
      <c r="B717" s="19" t="s">
        <v>5852</v>
      </c>
      <c r="C717" s="19" t="s">
        <v>19</v>
      </c>
      <c r="D717" s="19" t="s">
        <v>5853</v>
      </c>
      <c r="E717" s="20" t="s">
        <v>1689</v>
      </c>
      <c r="F717" s="21"/>
      <c r="G717" s="19">
        <v>1.25</v>
      </c>
      <c r="H717" s="22"/>
      <c r="I717" s="27">
        <f t="shared" si="36"/>
        <v>1.25</v>
      </c>
      <c r="J717" s="28" t="s">
        <v>3780</v>
      </c>
      <c r="K717" s="29">
        <f t="shared" si="37"/>
        <v>3.75</v>
      </c>
      <c r="L717" s="29">
        <f t="shared" si="38"/>
        <v>18.75</v>
      </c>
      <c r="M717" s="30"/>
      <c r="N717" s="22"/>
    </row>
    <row r="718" s="1" customFormat="1" spans="1:14">
      <c r="A718" s="18">
        <v>713</v>
      </c>
      <c r="B718" s="19" t="s">
        <v>5854</v>
      </c>
      <c r="C718" s="19" t="s">
        <v>19</v>
      </c>
      <c r="D718" s="19" t="s">
        <v>5855</v>
      </c>
      <c r="E718" s="20" t="s">
        <v>5856</v>
      </c>
      <c r="F718" s="21"/>
      <c r="G718" s="19">
        <v>1.11</v>
      </c>
      <c r="H718" s="22"/>
      <c r="I718" s="27">
        <f t="shared" si="36"/>
        <v>1.11</v>
      </c>
      <c r="J718" s="28" t="s">
        <v>3780</v>
      </c>
      <c r="K718" s="29">
        <f t="shared" si="37"/>
        <v>3.33</v>
      </c>
      <c r="L718" s="29">
        <f t="shared" si="38"/>
        <v>16.65</v>
      </c>
      <c r="M718" s="30"/>
      <c r="N718" s="22"/>
    </row>
    <row r="719" s="1" customFormat="1" spans="1:14">
      <c r="A719" s="18">
        <v>714</v>
      </c>
      <c r="B719" s="19" t="s">
        <v>5857</v>
      </c>
      <c r="C719" s="19" t="s">
        <v>19</v>
      </c>
      <c r="D719" s="19" t="s">
        <v>5858</v>
      </c>
      <c r="E719" s="20" t="s">
        <v>5859</v>
      </c>
      <c r="F719" s="21"/>
      <c r="G719" s="19">
        <v>1.11</v>
      </c>
      <c r="H719" s="22"/>
      <c r="I719" s="27">
        <f t="shared" si="36"/>
        <v>1.11</v>
      </c>
      <c r="J719" s="28" t="s">
        <v>3780</v>
      </c>
      <c r="K719" s="29">
        <f t="shared" si="37"/>
        <v>3.33</v>
      </c>
      <c r="L719" s="29">
        <f t="shared" si="38"/>
        <v>16.65</v>
      </c>
      <c r="M719" s="30"/>
      <c r="N719" s="22"/>
    </row>
    <row r="720" s="1" customFormat="1" spans="1:14">
      <c r="A720" s="18">
        <v>715</v>
      </c>
      <c r="B720" s="19" t="s">
        <v>5860</v>
      </c>
      <c r="C720" s="19" t="s">
        <v>19</v>
      </c>
      <c r="D720" s="19" t="s">
        <v>2354</v>
      </c>
      <c r="E720" s="20" t="s">
        <v>5861</v>
      </c>
      <c r="F720" s="21"/>
      <c r="G720" s="19">
        <v>1.78</v>
      </c>
      <c r="H720" s="22"/>
      <c r="I720" s="27">
        <f t="shared" si="36"/>
        <v>1.78</v>
      </c>
      <c r="J720" s="28" t="s">
        <v>3780</v>
      </c>
      <c r="K720" s="29">
        <f t="shared" si="37"/>
        <v>5.34</v>
      </c>
      <c r="L720" s="29">
        <f t="shared" si="38"/>
        <v>26.7</v>
      </c>
      <c r="M720" s="30"/>
      <c r="N720" s="22"/>
    </row>
    <row r="721" s="1" customFormat="1" spans="1:14">
      <c r="A721" s="18">
        <v>716</v>
      </c>
      <c r="B721" s="19" t="s">
        <v>5862</v>
      </c>
      <c r="C721" s="19" t="s">
        <v>19</v>
      </c>
      <c r="D721" s="19" t="s">
        <v>5863</v>
      </c>
      <c r="E721" s="20" t="s">
        <v>5864</v>
      </c>
      <c r="F721" s="21"/>
      <c r="G721" s="19">
        <v>0.89</v>
      </c>
      <c r="H721" s="22"/>
      <c r="I721" s="27">
        <f t="shared" si="36"/>
        <v>0.89</v>
      </c>
      <c r="J721" s="28" t="s">
        <v>3780</v>
      </c>
      <c r="K721" s="29">
        <f t="shared" si="37"/>
        <v>2.67</v>
      </c>
      <c r="L721" s="29">
        <f t="shared" si="38"/>
        <v>13.35</v>
      </c>
      <c r="M721" s="30"/>
      <c r="N721" s="22"/>
    </row>
    <row r="722" s="1" customFormat="1" spans="1:14">
      <c r="A722" s="18">
        <v>717</v>
      </c>
      <c r="B722" s="19" t="s">
        <v>5865</v>
      </c>
      <c r="C722" s="19" t="s">
        <v>19</v>
      </c>
      <c r="D722" s="19" t="s">
        <v>5866</v>
      </c>
      <c r="E722" s="20" t="s">
        <v>5867</v>
      </c>
      <c r="F722" s="21"/>
      <c r="G722" s="19">
        <v>0.44</v>
      </c>
      <c r="H722" s="22"/>
      <c r="I722" s="27">
        <f t="shared" si="36"/>
        <v>0.44</v>
      </c>
      <c r="J722" s="28" t="s">
        <v>3780</v>
      </c>
      <c r="K722" s="29">
        <f t="shared" si="37"/>
        <v>1.32</v>
      </c>
      <c r="L722" s="29">
        <f t="shared" si="38"/>
        <v>6.6</v>
      </c>
      <c r="M722" s="30"/>
      <c r="N722" s="22"/>
    </row>
    <row r="723" s="1" customFormat="1" spans="1:14">
      <c r="A723" s="18">
        <v>718</v>
      </c>
      <c r="B723" s="19" t="s">
        <v>5868</v>
      </c>
      <c r="C723" s="19" t="s">
        <v>19</v>
      </c>
      <c r="D723" s="19" t="s">
        <v>5869</v>
      </c>
      <c r="E723" s="20" t="s">
        <v>5870</v>
      </c>
      <c r="F723" s="21"/>
      <c r="G723" s="19">
        <v>3.12</v>
      </c>
      <c r="H723" s="22"/>
      <c r="I723" s="27">
        <f t="shared" si="36"/>
        <v>3.12</v>
      </c>
      <c r="J723" s="28" t="s">
        <v>3780</v>
      </c>
      <c r="K723" s="29">
        <f t="shared" si="37"/>
        <v>9.36</v>
      </c>
      <c r="L723" s="29">
        <f t="shared" si="38"/>
        <v>46.8</v>
      </c>
      <c r="M723" s="30"/>
      <c r="N723" s="22"/>
    </row>
    <row r="724" s="1" customFormat="1" spans="1:14">
      <c r="A724" s="18">
        <v>719</v>
      </c>
      <c r="B724" s="19" t="s">
        <v>5871</v>
      </c>
      <c r="C724" s="19" t="s">
        <v>19</v>
      </c>
      <c r="D724" s="19" t="s">
        <v>5872</v>
      </c>
      <c r="E724" s="20" t="s">
        <v>5873</v>
      </c>
      <c r="F724" s="21"/>
      <c r="G724" s="19">
        <v>1.38</v>
      </c>
      <c r="H724" s="22"/>
      <c r="I724" s="27">
        <f t="shared" si="36"/>
        <v>1.38</v>
      </c>
      <c r="J724" s="28" t="s">
        <v>3780</v>
      </c>
      <c r="K724" s="29">
        <f t="shared" si="37"/>
        <v>4.14</v>
      </c>
      <c r="L724" s="29">
        <f t="shared" si="38"/>
        <v>20.7</v>
      </c>
      <c r="M724" s="30"/>
      <c r="N724" s="22"/>
    </row>
    <row r="725" s="1" customFormat="1" spans="1:14">
      <c r="A725" s="18">
        <v>720</v>
      </c>
      <c r="B725" s="19" t="s">
        <v>5874</v>
      </c>
      <c r="C725" s="19" t="s">
        <v>19</v>
      </c>
      <c r="D725" s="19" t="s">
        <v>5875</v>
      </c>
      <c r="E725" s="20" t="s">
        <v>5876</v>
      </c>
      <c r="F725" s="21"/>
      <c r="G725" s="19">
        <v>0.94</v>
      </c>
      <c r="H725" s="22"/>
      <c r="I725" s="27">
        <f t="shared" si="36"/>
        <v>0.94</v>
      </c>
      <c r="J725" s="28" t="s">
        <v>3780</v>
      </c>
      <c r="K725" s="29">
        <f t="shared" si="37"/>
        <v>2.82</v>
      </c>
      <c r="L725" s="29">
        <f t="shared" si="38"/>
        <v>14.1</v>
      </c>
      <c r="M725" s="30"/>
      <c r="N725" s="22"/>
    </row>
    <row r="726" s="1" customFormat="1" spans="1:14">
      <c r="A726" s="18">
        <v>721</v>
      </c>
      <c r="B726" s="19" t="s">
        <v>5877</v>
      </c>
      <c r="C726" s="19" t="s">
        <v>19</v>
      </c>
      <c r="D726" s="19" t="s">
        <v>5878</v>
      </c>
      <c r="E726" s="20" t="s">
        <v>5879</v>
      </c>
      <c r="F726" s="21"/>
      <c r="G726" s="19">
        <v>0.94</v>
      </c>
      <c r="H726" s="22"/>
      <c r="I726" s="27">
        <f t="shared" si="36"/>
        <v>0.94</v>
      </c>
      <c r="J726" s="28" t="s">
        <v>3780</v>
      </c>
      <c r="K726" s="29">
        <f t="shared" si="37"/>
        <v>2.82</v>
      </c>
      <c r="L726" s="29">
        <f t="shared" si="38"/>
        <v>14.1</v>
      </c>
      <c r="M726" s="30"/>
      <c r="N726" s="22"/>
    </row>
    <row r="727" s="1" customFormat="1" spans="1:14">
      <c r="A727" s="18">
        <v>722</v>
      </c>
      <c r="B727" s="19" t="s">
        <v>5880</v>
      </c>
      <c r="C727" s="19" t="s">
        <v>19</v>
      </c>
      <c r="D727" s="19" t="s">
        <v>5881</v>
      </c>
      <c r="E727" s="20" t="s">
        <v>5882</v>
      </c>
      <c r="F727" s="21"/>
      <c r="G727" s="19">
        <v>2.38</v>
      </c>
      <c r="H727" s="22"/>
      <c r="I727" s="27">
        <f t="shared" si="36"/>
        <v>2.38</v>
      </c>
      <c r="J727" s="28" t="s">
        <v>3780</v>
      </c>
      <c r="K727" s="29">
        <f t="shared" si="37"/>
        <v>7.14</v>
      </c>
      <c r="L727" s="29">
        <f t="shared" si="38"/>
        <v>35.7</v>
      </c>
      <c r="M727" s="30"/>
      <c r="N727" s="22"/>
    </row>
    <row r="728" s="1" customFormat="1" spans="1:14">
      <c r="A728" s="18">
        <v>723</v>
      </c>
      <c r="B728" s="19" t="s">
        <v>5883</v>
      </c>
      <c r="C728" s="19" t="s">
        <v>19</v>
      </c>
      <c r="D728" s="19" t="s">
        <v>5884</v>
      </c>
      <c r="E728" s="20" t="s">
        <v>5885</v>
      </c>
      <c r="F728" s="21"/>
      <c r="G728" s="19">
        <v>1.19</v>
      </c>
      <c r="H728" s="22"/>
      <c r="I728" s="27">
        <f t="shared" si="36"/>
        <v>1.19</v>
      </c>
      <c r="J728" s="28" t="s">
        <v>3780</v>
      </c>
      <c r="K728" s="29">
        <f t="shared" si="37"/>
        <v>3.57</v>
      </c>
      <c r="L728" s="29">
        <f t="shared" si="38"/>
        <v>17.85</v>
      </c>
      <c r="M728" s="30"/>
      <c r="N728" s="22"/>
    </row>
    <row r="729" s="1" customFormat="1" spans="1:14">
      <c r="A729" s="18">
        <v>724</v>
      </c>
      <c r="B729" s="19" t="s">
        <v>5886</v>
      </c>
      <c r="C729" s="19" t="s">
        <v>19</v>
      </c>
      <c r="D729" s="19" t="s">
        <v>5887</v>
      </c>
      <c r="E729" s="20" t="s">
        <v>5888</v>
      </c>
      <c r="F729" s="21"/>
      <c r="G729" s="19">
        <v>1.19</v>
      </c>
      <c r="H729" s="22"/>
      <c r="I729" s="27">
        <f t="shared" si="36"/>
        <v>1.19</v>
      </c>
      <c r="J729" s="28" t="s">
        <v>3780</v>
      </c>
      <c r="K729" s="29">
        <f t="shared" si="37"/>
        <v>3.57</v>
      </c>
      <c r="L729" s="29">
        <f t="shared" si="38"/>
        <v>17.85</v>
      </c>
      <c r="M729" s="30"/>
      <c r="N729" s="29"/>
    </row>
    <row r="730" s="1" customFormat="1" spans="1:14">
      <c r="A730" s="18">
        <v>725</v>
      </c>
      <c r="B730" s="19" t="s">
        <v>5889</v>
      </c>
      <c r="C730" s="19" t="s">
        <v>19</v>
      </c>
      <c r="D730" s="19" t="s">
        <v>5890</v>
      </c>
      <c r="E730" s="20" t="s">
        <v>5891</v>
      </c>
      <c r="F730" s="21"/>
      <c r="G730" s="19">
        <v>1.25</v>
      </c>
      <c r="H730" s="22"/>
      <c r="I730" s="27">
        <f t="shared" si="36"/>
        <v>1.25</v>
      </c>
      <c r="J730" s="28" t="s">
        <v>3780</v>
      </c>
      <c r="K730" s="29">
        <f t="shared" si="37"/>
        <v>3.75</v>
      </c>
      <c r="L730" s="29">
        <f t="shared" si="38"/>
        <v>18.75</v>
      </c>
      <c r="M730" s="30"/>
      <c r="N730" s="29"/>
    </row>
    <row r="731" s="1" customFormat="1" spans="1:14">
      <c r="A731" s="18">
        <v>726</v>
      </c>
      <c r="B731" s="19" t="s">
        <v>5892</v>
      </c>
      <c r="C731" s="19" t="s">
        <v>19</v>
      </c>
      <c r="D731" s="19" t="s">
        <v>5893</v>
      </c>
      <c r="E731" s="20" t="s">
        <v>5894</v>
      </c>
      <c r="F731" s="21"/>
      <c r="G731" s="19">
        <v>2.68</v>
      </c>
      <c r="H731" s="22"/>
      <c r="I731" s="27">
        <f t="shared" si="36"/>
        <v>2.68</v>
      </c>
      <c r="J731" s="28" t="s">
        <v>3780</v>
      </c>
      <c r="K731" s="29">
        <f t="shared" si="37"/>
        <v>8.04</v>
      </c>
      <c r="L731" s="29">
        <f t="shared" si="38"/>
        <v>40.2</v>
      </c>
      <c r="M731" s="30"/>
      <c r="N731" s="29"/>
    </row>
    <row r="732" s="1" customFormat="1" spans="1:14">
      <c r="A732" s="18">
        <v>727</v>
      </c>
      <c r="B732" s="19" t="s">
        <v>5895</v>
      </c>
      <c r="C732" s="19" t="s">
        <v>19</v>
      </c>
      <c r="D732" s="19" t="s">
        <v>5896</v>
      </c>
      <c r="E732" s="20" t="s">
        <v>5897</v>
      </c>
      <c r="F732" s="21"/>
      <c r="G732" s="19">
        <v>1.78</v>
      </c>
      <c r="H732" s="22"/>
      <c r="I732" s="27">
        <f t="shared" si="36"/>
        <v>1.78</v>
      </c>
      <c r="J732" s="28" t="s">
        <v>3780</v>
      </c>
      <c r="K732" s="29">
        <f t="shared" si="37"/>
        <v>5.34</v>
      </c>
      <c r="L732" s="29">
        <f t="shared" si="38"/>
        <v>26.7</v>
      </c>
      <c r="M732" s="30"/>
      <c r="N732" s="29"/>
    </row>
    <row r="733" s="1" customFormat="1" spans="1:14">
      <c r="A733" s="18">
        <v>728</v>
      </c>
      <c r="B733" s="19" t="s">
        <v>5898</v>
      </c>
      <c r="C733" s="19" t="s">
        <v>19</v>
      </c>
      <c r="D733" s="19" t="s">
        <v>5899</v>
      </c>
      <c r="E733" s="20" t="s">
        <v>5900</v>
      </c>
      <c r="F733" s="21"/>
      <c r="G733" s="19">
        <v>1.33</v>
      </c>
      <c r="H733" s="22"/>
      <c r="I733" s="27">
        <f t="shared" si="36"/>
        <v>1.33</v>
      </c>
      <c r="J733" s="28" t="s">
        <v>3780</v>
      </c>
      <c r="K733" s="29">
        <f t="shared" si="37"/>
        <v>3.99</v>
      </c>
      <c r="L733" s="29">
        <f t="shared" si="38"/>
        <v>19.95</v>
      </c>
      <c r="M733" s="30"/>
      <c r="N733" s="29"/>
    </row>
    <row r="734" s="1" customFormat="1" spans="1:14">
      <c r="A734" s="18">
        <v>729</v>
      </c>
      <c r="B734" s="19" t="s">
        <v>5901</v>
      </c>
      <c r="C734" s="19" t="s">
        <v>19</v>
      </c>
      <c r="D734" s="19" t="s">
        <v>5902</v>
      </c>
      <c r="E734" s="20" t="s">
        <v>5903</v>
      </c>
      <c r="F734" s="21"/>
      <c r="G734" s="19">
        <v>1.33</v>
      </c>
      <c r="H734" s="22"/>
      <c r="I734" s="27">
        <f t="shared" si="36"/>
        <v>1.33</v>
      </c>
      <c r="J734" s="28" t="s">
        <v>3780</v>
      </c>
      <c r="K734" s="29">
        <f t="shared" si="37"/>
        <v>3.99</v>
      </c>
      <c r="L734" s="29">
        <f t="shared" si="38"/>
        <v>19.95</v>
      </c>
      <c r="M734" s="30"/>
      <c r="N734" s="29"/>
    </row>
    <row r="735" s="1" customFormat="1" spans="1:14">
      <c r="A735" s="18">
        <v>730</v>
      </c>
      <c r="B735" s="19" t="s">
        <v>5904</v>
      </c>
      <c r="C735" s="19" t="s">
        <v>19</v>
      </c>
      <c r="D735" s="19" t="s">
        <v>5905</v>
      </c>
      <c r="E735" s="20" t="s">
        <v>5906</v>
      </c>
      <c r="F735" s="21"/>
      <c r="G735" s="19">
        <v>1.11</v>
      </c>
      <c r="H735" s="22"/>
      <c r="I735" s="27">
        <f t="shared" si="36"/>
        <v>1.11</v>
      </c>
      <c r="J735" s="28" t="s">
        <v>3780</v>
      </c>
      <c r="K735" s="29">
        <f t="shared" si="37"/>
        <v>3.33</v>
      </c>
      <c r="L735" s="29">
        <f t="shared" si="38"/>
        <v>16.65</v>
      </c>
      <c r="M735" s="30"/>
      <c r="N735" s="29"/>
    </row>
    <row r="736" s="1" customFormat="1" spans="1:14">
      <c r="A736" s="18">
        <v>731</v>
      </c>
      <c r="B736" s="19" t="s">
        <v>5907</v>
      </c>
      <c r="C736" s="19" t="s">
        <v>19</v>
      </c>
      <c r="D736" s="19" t="s">
        <v>5908</v>
      </c>
      <c r="E736" s="20" t="s">
        <v>5909</v>
      </c>
      <c r="F736" s="21"/>
      <c r="G736" s="19">
        <v>1.11</v>
      </c>
      <c r="H736" s="22"/>
      <c r="I736" s="27">
        <f t="shared" si="36"/>
        <v>1.11</v>
      </c>
      <c r="J736" s="28" t="s">
        <v>3780</v>
      </c>
      <c r="K736" s="29">
        <f t="shared" si="37"/>
        <v>3.33</v>
      </c>
      <c r="L736" s="29">
        <f t="shared" si="38"/>
        <v>16.65</v>
      </c>
      <c r="M736" s="30"/>
      <c r="N736" s="29"/>
    </row>
    <row r="737" s="1" customFormat="1" spans="1:14">
      <c r="A737" s="18">
        <v>732</v>
      </c>
      <c r="B737" s="19" t="s">
        <v>5910</v>
      </c>
      <c r="C737" s="19" t="s">
        <v>19</v>
      </c>
      <c r="D737" s="19" t="s">
        <v>5911</v>
      </c>
      <c r="E737" s="20" t="s">
        <v>5912</v>
      </c>
      <c r="F737" s="21"/>
      <c r="G737" s="19">
        <v>0.89</v>
      </c>
      <c r="H737" s="22"/>
      <c r="I737" s="27">
        <f t="shared" si="36"/>
        <v>0.89</v>
      </c>
      <c r="J737" s="28" t="s">
        <v>3780</v>
      </c>
      <c r="K737" s="29">
        <f t="shared" si="37"/>
        <v>2.67</v>
      </c>
      <c r="L737" s="29">
        <f t="shared" si="38"/>
        <v>13.35</v>
      </c>
      <c r="M737" s="30"/>
      <c r="N737" s="29"/>
    </row>
    <row r="738" s="1" customFormat="1" spans="1:14">
      <c r="A738" s="18">
        <v>733</v>
      </c>
      <c r="B738" s="19" t="s">
        <v>5913</v>
      </c>
      <c r="C738" s="19" t="s">
        <v>19</v>
      </c>
      <c r="D738" s="19" t="s">
        <v>5914</v>
      </c>
      <c r="E738" s="20" t="s">
        <v>5915</v>
      </c>
      <c r="F738" s="21"/>
      <c r="G738" s="19">
        <v>0.89</v>
      </c>
      <c r="H738" s="22"/>
      <c r="I738" s="27">
        <f t="shared" si="36"/>
        <v>0.89</v>
      </c>
      <c r="J738" s="28" t="s">
        <v>3780</v>
      </c>
      <c r="K738" s="29">
        <f t="shared" si="37"/>
        <v>2.67</v>
      </c>
      <c r="L738" s="29">
        <f t="shared" si="38"/>
        <v>13.35</v>
      </c>
      <c r="M738" s="30"/>
      <c r="N738" s="29"/>
    </row>
    <row r="739" s="1" customFormat="1" spans="1:14">
      <c r="A739" s="18">
        <v>734</v>
      </c>
      <c r="B739" s="19" t="s">
        <v>5916</v>
      </c>
      <c r="C739" s="19" t="s">
        <v>19</v>
      </c>
      <c r="D739" s="19" t="s">
        <v>5917</v>
      </c>
      <c r="E739" s="20" t="s">
        <v>5918</v>
      </c>
      <c r="F739" s="21"/>
      <c r="G739" s="19">
        <v>0.89</v>
      </c>
      <c r="H739" s="22"/>
      <c r="I739" s="27">
        <f t="shared" si="36"/>
        <v>0.89</v>
      </c>
      <c r="J739" s="28" t="s">
        <v>3780</v>
      </c>
      <c r="K739" s="29">
        <f t="shared" si="37"/>
        <v>2.67</v>
      </c>
      <c r="L739" s="29">
        <f t="shared" si="38"/>
        <v>13.35</v>
      </c>
      <c r="M739" s="30"/>
      <c r="N739" s="29"/>
    </row>
    <row r="740" s="1" customFormat="1" spans="1:14">
      <c r="A740" s="18">
        <v>735</v>
      </c>
      <c r="B740" s="19" t="s">
        <v>5919</v>
      </c>
      <c r="C740" s="19" t="s">
        <v>19</v>
      </c>
      <c r="D740" s="19" t="s">
        <v>5920</v>
      </c>
      <c r="E740" s="20" t="s">
        <v>5921</v>
      </c>
      <c r="F740" s="21"/>
      <c r="G740" s="19">
        <v>3.12</v>
      </c>
      <c r="H740" s="22"/>
      <c r="I740" s="27">
        <f t="shared" si="36"/>
        <v>3.12</v>
      </c>
      <c r="J740" s="28" t="s">
        <v>3780</v>
      </c>
      <c r="K740" s="29">
        <f t="shared" si="37"/>
        <v>9.36</v>
      </c>
      <c r="L740" s="29">
        <f t="shared" si="38"/>
        <v>46.8</v>
      </c>
      <c r="M740" s="30"/>
      <c r="N740" s="29"/>
    </row>
    <row r="741" s="1" customFormat="1" spans="1:14">
      <c r="A741" s="18">
        <v>736</v>
      </c>
      <c r="B741" s="19" t="s">
        <v>5922</v>
      </c>
      <c r="C741" s="19" t="s">
        <v>19</v>
      </c>
      <c r="D741" s="19" t="s">
        <v>5923</v>
      </c>
      <c r="E741" s="20" t="s">
        <v>5924</v>
      </c>
      <c r="F741" s="21"/>
      <c r="G741" s="19">
        <v>1.11</v>
      </c>
      <c r="H741" s="22"/>
      <c r="I741" s="27">
        <f t="shared" si="36"/>
        <v>1.11</v>
      </c>
      <c r="J741" s="28" t="s">
        <v>3780</v>
      </c>
      <c r="K741" s="29">
        <f t="shared" si="37"/>
        <v>3.33</v>
      </c>
      <c r="L741" s="29">
        <f t="shared" si="38"/>
        <v>16.65</v>
      </c>
      <c r="M741" s="30"/>
      <c r="N741" s="29"/>
    </row>
    <row r="742" s="1" customFormat="1" spans="1:14">
      <c r="A742" s="18">
        <v>737</v>
      </c>
      <c r="B742" s="19" t="s">
        <v>5925</v>
      </c>
      <c r="C742" s="19" t="s">
        <v>19</v>
      </c>
      <c r="D742" s="19" t="s">
        <v>5926</v>
      </c>
      <c r="E742" s="20" t="s">
        <v>5927</v>
      </c>
      <c r="F742" s="21"/>
      <c r="G742" s="19">
        <v>0.9</v>
      </c>
      <c r="H742" s="22"/>
      <c r="I742" s="27">
        <f t="shared" si="36"/>
        <v>0.9</v>
      </c>
      <c r="J742" s="28" t="s">
        <v>3780</v>
      </c>
      <c r="K742" s="29">
        <f t="shared" si="37"/>
        <v>2.7</v>
      </c>
      <c r="L742" s="29">
        <f t="shared" si="38"/>
        <v>13.5</v>
      </c>
      <c r="M742" s="30"/>
      <c r="N742" s="29"/>
    </row>
    <row r="743" s="1" customFormat="1" spans="1:14">
      <c r="A743" s="18">
        <v>738</v>
      </c>
      <c r="B743" s="19" t="s">
        <v>5928</v>
      </c>
      <c r="C743" s="19" t="s">
        <v>19</v>
      </c>
      <c r="D743" s="19" t="s">
        <v>5929</v>
      </c>
      <c r="E743" s="20" t="s">
        <v>5930</v>
      </c>
      <c r="F743" s="21"/>
      <c r="G743" s="19">
        <v>1.33</v>
      </c>
      <c r="H743" s="22"/>
      <c r="I743" s="27">
        <f t="shared" si="36"/>
        <v>1.33</v>
      </c>
      <c r="J743" s="28" t="s">
        <v>3780</v>
      </c>
      <c r="K743" s="29">
        <f t="shared" si="37"/>
        <v>3.99</v>
      </c>
      <c r="L743" s="29">
        <f t="shared" si="38"/>
        <v>19.95</v>
      </c>
      <c r="M743" s="30"/>
      <c r="N743" s="29"/>
    </row>
    <row r="744" s="1" customFormat="1" spans="1:14">
      <c r="A744" s="18">
        <v>739</v>
      </c>
      <c r="B744" s="19" t="s">
        <v>5931</v>
      </c>
      <c r="C744" s="19" t="s">
        <v>19</v>
      </c>
      <c r="D744" s="19" t="s">
        <v>5932</v>
      </c>
      <c r="E744" s="20" t="s">
        <v>5933</v>
      </c>
      <c r="F744" s="21"/>
      <c r="G744" s="19">
        <v>0.89</v>
      </c>
      <c r="H744" s="22"/>
      <c r="I744" s="27">
        <f t="shared" si="36"/>
        <v>0.89</v>
      </c>
      <c r="J744" s="28" t="s">
        <v>3780</v>
      </c>
      <c r="K744" s="29">
        <f t="shared" si="37"/>
        <v>2.67</v>
      </c>
      <c r="L744" s="29">
        <f t="shared" si="38"/>
        <v>13.35</v>
      </c>
      <c r="M744" s="30"/>
      <c r="N744" s="29"/>
    </row>
    <row r="745" s="1" customFormat="1" spans="1:14">
      <c r="A745" s="18">
        <v>740</v>
      </c>
      <c r="B745" s="19" t="s">
        <v>5934</v>
      </c>
      <c r="C745" s="19" t="s">
        <v>19</v>
      </c>
      <c r="D745" s="19" t="s">
        <v>5935</v>
      </c>
      <c r="E745" s="20" t="s">
        <v>5936</v>
      </c>
      <c r="F745" s="21"/>
      <c r="G745" s="19">
        <v>0.89</v>
      </c>
      <c r="H745" s="22"/>
      <c r="I745" s="27">
        <f t="shared" si="36"/>
        <v>0.89</v>
      </c>
      <c r="J745" s="28" t="s">
        <v>3780</v>
      </c>
      <c r="K745" s="29">
        <f t="shared" si="37"/>
        <v>2.67</v>
      </c>
      <c r="L745" s="29">
        <f t="shared" si="38"/>
        <v>13.35</v>
      </c>
      <c r="M745" s="30"/>
      <c r="N745" s="29"/>
    </row>
    <row r="746" s="1" customFormat="1" spans="1:14">
      <c r="A746" s="18">
        <v>741</v>
      </c>
      <c r="B746" s="19" t="s">
        <v>5937</v>
      </c>
      <c r="C746" s="19" t="s">
        <v>19</v>
      </c>
      <c r="D746" s="19" t="s">
        <v>5938</v>
      </c>
      <c r="E746" s="20" t="s">
        <v>5939</v>
      </c>
      <c r="F746" s="21"/>
      <c r="G746" s="19">
        <v>2.23</v>
      </c>
      <c r="H746" s="22"/>
      <c r="I746" s="27">
        <f t="shared" si="36"/>
        <v>2.23</v>
      </c>
      <c r="J746" s="28" t="s">
        <v>3780</v>
      </c>
      <c r="K746" s="29">
        <f t="shared" si="37"/>
        <v>6.69</v>
      </c>
      <c r="L746" s="29">
        <f t="shared" si="38"/>
        <v>33.45</v>
      </c>
      <c r="M746" s="30"/>
      <c r="N746" s="29"/>
    </row>
    <row r="747" s="1" customFormat="1" spans="1:14">
      <c r="A747" s="18">
        <v>742</v>
      </c>
      <c r="B747" s="19" t="s">
        <v>5940</v>
      </c>
      <c r="C747" s="19" t="s">
        <v>19</v>
      </c>
      <c r="D747" s="19" t="s">
        <v>5941</v>
      </c>
      <c r="E747" s="20" t="s">
        <v>5942</v>
      </c>
      <c r="F747" s="21"/>
      <c r="G747" s="19">
        <v>0.44</v>
      </c>
      <c r="H747" s="22"/>
      <c r="I747" s="27">
        <f t="shared" si="36"/>
        <v>0.44</v>
      </c>
      <c r="J747" s="28" t="s">
        <v>3780</v>
      </c>
      <c r="K747" s="29">
        <f t="shared" si="37"/>
        <v>1.32</v>
      </c>
      <c r="L747" s="29">
        <f t="shared" si="38"/>
        <v>6.6</v>
      </c>
      <c r="M747" s="30"/>
      <c r="N747" s="29"/>
    </row>
    <row r="748" s="1" customFormat="1" spans="1:14">
      <c r="A748" s="18">
        <v>743</v>
      </c>
      <c r="B748" s="19" t="s">
        <v>5943</v>
      </c>
      <c r="C748" s="19" t="s">
        <v>19</v>
      </c>
      <c r="D748" s="19" t="s">
        <v>5944</v>
      </c>
      <c r="E748" s="20" t="s">
        <v>5945</v>
      </c>
      <c r="F748" s="21"/>
      <c r="G748" s="19">
        <v>1.33</v>
      </c>
      <c r="H748" s="22"/>
      <c r="I748" s="27">
        <f t="shared" si="36"/>
        <v>1.33</v>
      </c>
      <c r="J748" s="28" t="s">
        <v>3780</v>
      </c>
      <c r="K748" s="29">
        <f t="shared" si="37"/>
        <v>3.99</v>
      </c>
      <c r="L748" s="29">
        <f t="shared" si="38"/>
        <v>19.95</v>
      </c>
      <c r="M748" s="30"/>
      <c r="N748" s="29"/>
    </row>
    <row r="749" s="1" customFormat="1" spans="1:14">
      <c r="A749" s="18">
        <v>744</v>
      </c>
      <c r="B749" s="19" t="s">
        <v>5946</v>
      </c>
      <c r="C749" s="19" t="s">
        <v>19</v>
      </c>
      <c r="D749" s="19" t="s">
        <v>5947</v>
      </c>
      <c r="E749" s="20" t="s">
        <v>5948</v>
      </c>
      <c r="F749" s="21"/>
      <c r="G749" s="19">
        <v>1.33</v>
      </c>
      <c r="H749" s="22"/>
      <c r="I749" s="27">
        <f t="shared" si="36"/>
        <v>1.33</v>
      </c>
      <c r="J749" s="28" t="s">
        <v>3780</v>
      </c>
      <c r="K749" s="29">
        <f t="shared" si="37"/>
        <v>3.99</v>
      </c>
      <c r="L749" s="29">
        <f t="shared" si="38"/>
        <v>19.95</v>
      </c>
      <c r="M749" s="30"/>
      <c r="N749" s="29"/>
    </row>
    <row r="750" s="1" customFormat="1" spans="1:14">
      <c r="A750" s="18">
        <v>745</v>
      </c>
      <c r="B750" s="19" t="s">
        <v>5949</v>
      </c>
      <c r="C750" s="19" t="s">
        <v>19</v>
      </c>
      <c r="D750" s="19" t="s">
        <v>5950</v>
      </c>
      <c r="E750" s="20" t="s">
        <v>5951</v>
      </c>
      <c r="F750" s="21"/>
      <c r="G750" s="19">
        <v>1.33</v>
      </c>
      <c r="H750" s="22"/>
      <c r="I750" s="27">
        <f t="shared" si="36"/>
        <v>1.33</v>
      </c>
      <c r="J750" s="28" t="s">
        <v>3780</v>
      </c>
      <c r="K750" s="29">
        <f t="shared" si="37"/>
        <v>3.99</v>
      </c>
      <c r="L750" s="29">
        <f t="shared" si="38"/>
        <v>19.95</v>
      </c>
      <c r="M750" s="30"/>
      <c r="N750" s="29"/>
    </row>
    <row r="751" s="1" customFormat="1" spans="1:14">
      <c r="A751" s="18">
        <v>746</v>
      </c>
      <c r="B751" s="19" t="s">
        <v>5952</v>
      </c>
      <c r="C751" s="19" t="s">
        <v>19</v>
      </c>
      <c r="D751" s="19" t="s">
        <v>5953</v>
      </c>
      <c r="E751" s="20" t="s">
        <v>5954</v>
      </c>
      <c r="F751" s="21"/>
      <c r="G751" s="19">
        <v>0.62</v>
      </c>
      <c r="H751" s="22"/>
      <c r="I751" s="27">
        <f t="shared" si="36"/>
        <v>0.62</v>
      </c>
      <c r="J751" s="28" t="s">
        <v>3780</v>
      </c>
      <c r="K751" s="29">
        <f t="shared" si="37"/>
        <v>1.86</v>
      </c>
      <c r="L751" s="29">
        <f t="shared" si="38"/>
        <v>9.3</v>
      </c>
      <c r="M751" s="30"/>
      <c r="N751" s="29"/>
    </row>
    <row r="752" s="1" customFormat="1" spans="1:14">
      <c r="A752" s="18">
        <v>747</v>
      </c>
      <c r="B752" s="19" t="s">
        <v>5955</v>
      </c>
      <c r="C752" s="19" t="s">
        <v>19</v>
      </c>
      <c r="D752" s="19" t="s">
        <v>5956</v>
      </c>
      <c r="E752" s="20" t="s">
        <v>5957</v>
      </c>
      <c r="F752" s="21"/>
      <c r="G752" s="19">
        <v>1.33</v>
      </c>
      <c r="H752" s="22"/>
      <c r="I752" s="27">
        <f t="shared" si="36"/>
        <v>1.33</v>
      </c>
      <c r="J752" s="28" t="s">
        <v>3780</v>
      </c>
      <c r="K752" s="29">
        <f t="shared" si="37"/>
        <v>3.99</v>
      </c>
      <c r="L752" s="29">
        <f t="shared" si="38"/>
        <v>19.95</v>
      </c>
      <c r="M752" s="30"/>
      <c r="N752" s="29"/>
    </row>
    <row r="753" s="1" customFormat="1" spans="1:14">
      <c r="A753" s="18">
        <v>748</v>
      </c>
      <c r="B753" s="19" t="s">
        <v>5958</v>
      </c>
      <c r="C753" s="19" t="s">
        <v>19</v>
      </c>
      <c r="D753" s="19" t="s">
        <v>5959</v>
      </c>
      <c r="E753" s="20" t="s">
        <v>5960</v>
      </c>
      <c r="F753" s="21"/>
      <c r="G753" s="19">
        <v>1.33</v>
      </c>
      <c r="H753" s="22"/>
      <c r="I753" s="27">
        <f t="shared" si="36"/>
        <v>1.33</v>
      </c>
      <c r="J753" s="28" t="s">
        <v>3780</v>
      </c>
      <c r="K753" s="29">
        <f t="shared" si="37"/>
        <v>3.99</v>
      </c>
      <c r="L753" s="29">
        <f t="shared" si="38"/>
        <v>19.95</v>
      </c>
      <c r="M753" s="30"/>
      <c r="N753" s="29"/>
    </row>
    <row r="754" s="1" customFormat="1" spans="1:14">
      <c r="A754" s="18">
        <v>749</v>
      </c>
      <c r="B754" s="19" t="s">
        <v>5961</v>
      </c>
      <c r="C754" s="19" t="s">
        <v>19</v>
      </c>
      <c r="D754" s="19" t="s">
        <v>5962</v>
      </c>
      <c r="E754" s="20" t="s">
        <v>5963</v>
      </c>
      <c r="F754" s="21"/>
      <c r="G754" s="19">
        <v>1.33</v>
      </c>
      <c r="H754" s="22"/>
      <c r="I754" s="27">
        <f t="shared" si="36"/>
        <v>1.33</v>
      </c>
      <c r="J754" s="28" t="s">
        <v>3780</v>
      </c>
      <c r="K754" s="29">
        <f t="shared" si="37"/>
        <v>3.99</v>
      </c>
      <c r="L754" s="29">
        <f t="shared" si="38"/>
        <v>19.95</v>
      </c>
      <c r="M754" s="30"/>
      <c r="N754" s="29"/>
    </row>
    <row r="755" s="1" customFormat="1" spans="1:14">
      <c r="A755" s="18">
        <v>750</v>
      </c>
      <c r="B755" s="19" t="s">
        <v>5964</v>
      </c>
      <c r="C755" s="19" t="s">
        <v>19</v>
      </c>
      <c r="D755" s="19" t="s">
        <v>5965</v>
      </c>
      <c r="E755" s="20" t="s">
        <v>5966</v>
      </c>
      <c r="F755" s="21"/>
      <c r="G755" s="19">
        <v>0.89</v>
      </c>
      <c r="H755" s="22"/>
      <c r="I755" s="27">
        <f t="shared" si="36"/>
        <v>0.89</v>
      </c>
      <c r="J755" s="28" t="s">
        <v>3780</v>
      </c>
      <c r="K755" s="29">
        <f t="shared" si="37"/>
        <v>2.67</v>
      </c>
      <c r="L755" s="29">
        <f t="shared" si="38"/>
        <v>13.35</v>
      </c>
      <c r="M755" s="30"/>
      <c r="N755" s="29"/>
    </row>
    <row r="756" s="1" customFormat="1" spans="1:14">
      <c r="A756" s="18">
        <v>751</v>
      </c>
      <c r="B756" s="19" t="s">
        <v>5967</v>
      </c>
      <c r="C756" s="19" t="s">
        <v>19</v>
      </c>
      <c r="D756" s="19" t="s">
        <v>5968</v>
      </c>
      <c r="E756" s="20" t="s">
        <v>5969</v>
      </c>
      <c r="F756" s="21"/>
      <c r="G756" s="19">
        <v>1.4</v>
      </c>
      <c r="H756" s="22"/>
      <c r="I756" s="27">
        <f t="shared" si="36"/>
        <v>1.4</v>
      </c>
      <c r="J756" s="28" t="s">
        <v>3780</v>
      </c>
      <c r="K756" s="29">
        <f t="shared" si="37"/>
        <v>4.2</v>
      </c>
      <c r="L756" s="29">
        <f t="shared" si="38"/>
        <v>21</v>
      </c>
      <c r="M756" s="30"/>
      <c r="N756" s="29"/>
    </row>
    <row r="757" s="1" customFormat="1" spans="1:14">
      <c r="A757" s="18">
        <v>752</v>
      </c>
      <c r="B757" s="19" t="s">
        <v>5970</v>
      </c>
      <c r="C757" s="19" t="s">
        <v>19</v>
      </c>
      <c r="D757" s="19" t="s">
        <v>5971</v>
      </c>
      <c r="E757" s="20" t="s">
        <v>5972</v>
      </c>
      <c r="F757" s="21"/>
      <c r="G757" s="19">
        <v>2.68</v>
      </c>
      <c r="H757" s="22"/>
      <c r="I757" s="27">
        <f t="shared" si="36"/>
        <v>2.68</v>
      </c>
      <c r="J757" s="28" t="s">
        <v>3780</v>
      </c>
      <c r="K757" s="29">
        <f t="shared" si="37"/>
        <v>8.04</v>
      </c>
      <c r="L757" s="29">
        <f t="shared" si="38"/>
        <v>40.2</v>
      </c>
      <c r="M757" s="30"/>
      <c r="N757" s="29"/>
    </row>
    <row r="758" s="1" customFormat="1" spans="1:14">
      <c r="A758" s="18">
        <v>753</v>
      </c>
      <c r="B758" s="19" t="s">
        <v>5973</v>
      </c>
      <c r="C758" s="19" t="s">
        <v>19</v>
      </c>
      <c r="D758" s="19" t="s">
        <v>5974</v>
      </c>
      <c r="E758" s="20" t="s">
        <v>5975</v>
      </c>
      <c r="F758" s="21"/>
      <c r="G758" s="19">
        <v>1.33</v>
      </c>
      <c r="H758" s="22"/>
      <c r="I758" s="27">
        <f t="shared" si="36"/>
        <v>1.33</v>
      </c>
      <c r="J758" s="28" t="s">
        <v>3780</v>
      </c>
      <c r="K758" s="29">
        <f t="shared" si="37"/>
        <v>3.99</v>
      </c>
      <c r="L758" s="29">
        <f t="shared" si="38"/>
        <v>19.95</v>
      </c>
      <c r="M758" s="30"/>
      <c r="N758" s="29"/>
    </row>
    <row r="759" s="1" customFormat="1" spans="1:14">
      <c r="A759" s="18">
        <v>754</v>
      </c>
      <c r="B759" s="19" t="s">
        <v>5298</v>
      </c>
      <c r="C759" s="19" t="s">
        <v>19</v>
      </c>
      <c r="D759" s="19" t="s">
        <v>5976</v>
      </c>
      <c r="E759" s="20" t="s">
        <v>5977</v>
      </c>
      <c r="F759" s="21"/>
      <c r="G759" s="19">
        <v>1.33</v>
      </c>
      <c r="H759" s="22"/>
      <c r="I759" s="27">
        <f t="shared" si="36"/>
        <v>1.33</v>
      </c>
      <c r="J759" s="28" t="s">
        <v>3780</v>
      </c>
      <c r="K759" s="29">
        <f t="shared" si="37"/>
        <v>3.99</v>
      </c>
      <c r="L759" s="29">
        <f t="shared" si="38"/>
        <v>19.95</v>
      </c>
      <c r="M759" s="30"/>
      <c r="N759" s="29"/>
    </row>
    <row r="760" s="1" customFormat="1" spans="1:14">
      <c r="A760" s="18">
        <v>755</v>
      </c>
      <c r="B760" s="19" t="s">
        <v>5978</v>
      </c>
      <c r="C760" s="19" t="s">
        <v>19</v>
      </c>
      <c r="D760" s="19" t="s">
        <v>5979</v>
      </c>
      <c r="E760" s="20" t="s">
        <v>5980</v>
      </c>
      <c r="F760" s="21"/>
      <c r="G760" s="19">
        <v>0.89</v>
      </c>
      <c r="H760" s="22"/>
      <c r="I760" s="27">
        <f t="shared" si="36"/>
        <v>0.89</v>
      </c>
      <c r="J760" s="28" t="s">
        <v>3780</v>
      </c>
      <c r="K760" s="29">
        <f t="shared" si="37"/>
        <v>2.67</v>
      </c>
      <c r="L760" s="29">
        <f t="shared" si="38"/>
        <v>13.35</v>
      </c>
      <c r="M760" s="30"/>
      <c r="N760" s="29"/>
    </row>
    <row r="761" s="1" customFormat="1" spans="1:14">
      <c r="A761" s="18">
        <v>756</v>
      </c>
      <c r="B761" s="19" t="s">
        <v>5981</v>
      </c>
      <c r="C761" s="19" t="s">
        <v>19</v>
      </c>
      <c r="D761" s="19" t="s">
        <v>5982</v>
      </c>
      <c r="E761" s="20" t="s">
        <v>5983</v>
      </c>
      <c r="F761" s="21"/>
      <c r="G761" s="19">
        <v>0.66</v>
      </c>
      <c r="H761" s="22"/>
      <c r="I761" s="27">
        <f t="shared" si="36"/>
        <v>0.66</v>
      </c>
      <c r="J761" s="28" t="s">
        <v>3780</v>
      </c>
      <c r="K761" s="29">
        <f t="shared" si="37"/>
        <v>1.98</v>
      </c>
      <c r="L761" s="29">
        <f t="shared" si="38"/>
        <v>9.9</v>
      </c>
      <c r="M761" s="30"/>
      <c r="N761" s="29"/>
    </row>
    <row r="762" s="1" customFormat="1" spans="1:14">
      <c r="A762" s="18">
        <v>757</v>
      </c>
      <c r="B762" s="19" t="s">
        <v>5984</v>
      </c>
      <c r="C762" s="19" t="s">
        <v>19</v>
      </c>
      <c r="D762" s="19" t="s">
        <v>5985</v>
      </c>
      <c r="E762" s="20" t="s">
        <v>5986</v>
      </c>
      <c r="F762" s="21"/>
      <c r="G762" s="19">
        <v>2.68</v>
      </c>
      <c r="H762" s="22"/>
      <c r="I762" s="27">
        <f t="shared" si="36"/>
        <v>2.68</v>
      </c>
      <c r="J762" s="28" t="s">
        <v>3780</v>
      </c>
      <c r="K762" s="29">
        <f t="shared" si="37"/>
        <v>8.04</v>
      </c>
      <c r="L762" s="29">
        <f t="shared" si="38"/>
        <v>40.2</v>
      </c>
      <c r="M762" s="30"/>
      <c r="N762" s="29"/>
    </row>
    <row r="763" s="1" customFormat="1" spans="1:14">
      <c r="A763" s="18">
        <v>758</v>
      </c>
      <c r="B763" s="19" t="s">
        <v>5987</v>
      </c>
      <c r="C763" s="19" t="s">
        <v>19</v>
      </c>
      <c r="D763" s="19" t="s">
        <v>5988</v>
      </c>
      <c r="E763" s="20" t="s">
        <v>5989</v>
      </c>
      <c r="F763" s="21"/>
      <c r="G763" s="19">
        <v>3.12</v>
      </c>
      <c r="H763" s="22"/>
      <c r="I763" s="27">
        <f t="shared" si="36"/>
        <v>3.12</v>
      </c>
      <c r="J763" s="28" t="s">
        <v>3780</v>
      </c>
      <c r="K763" s="29">
        <f t="shared" si="37"/>
        <v>9.36</v>
      </c>
      <c r="L763" s="29">
        <f t="shared" si="38"/>
        <v>46.8</v>
      </c>
      <c r="M763" s="30"/>
      <c r="N763" s="29"/>
    </row>
    <row r="764" s="1" customFormat="1" spans="1:14">
      <c r="A764" s="18">
        <v>759</v>
      </c>
      <c r="B764" s="19" t="s">
        <v>5636</v>
      </c>
      <c r="C764" s="19" t="s">
        <v>19</v>
      </c>
      <c r="D764" s="19" t="s">
        <v>5990</v>
      </c>
      <c r="E764" s="20" t="s">
        <v>5991</v>
      </c>
      <c r="F764" s="21"/>
      <c r="G764" s="19">
        <v>1.56</v>
      </c>
      <c r="H764" s="22"/>
      <c r="I764" s="27">
        <f t="shared" si="36"/>
        <v>1.56</v>
      </c>
      <c r="J764" s="28" t="s">
        <v>3780</v>
      </c>
      <c r="K764" s="29">
        <f t="shared" si="37"/>
        <v>4.68</v>
      </c>
      <c r="L764" s="29">
        <f t="shared" si="38"/>
        <v>23.4</v>
      </c>
      <c r="M764" s="30"/>
      <c r="N764" s="29"/>
    </row>
    <row r="765" s="1" customFormat="1" spans="1:14">
      <c r="A765" s="18">
        <v>760</v>
      </c>
      <c r="B765" s="19" t="s">
        <v>5513</v>
      </c>
      <c r="C765" s="19" t="s">
        <v>19</v>
      </c>
      <c r="D765" s="19" t="s">
        <v>5992</v>
      </c>
      <c r="E765" s="20" t="s">
        <v>5993</v>
      </c>
      <c r="F765" s="21"/>
      <c r="G765" s="19">
        <v>1.56</v>
      </c>
      <c r="H765" s="22"/>
      <c r="I765" s="27">
        <f t="shared" si="36"/>
        <v>1.56</v>
      </c>
      <c r="J765" s="28" t="s">
        <v>3780</v>
      </c>
      <c r="K765" s="29">
        <f t="shared" si="37"/>
        <v>4.68</v>
      </c>
      <c r="L765" s="29">
        <f t="shared" si="38"/>
        <v>23.4</v>
      </c>
      <c r="M765" s="30"/>
      <c r="N765" s="29"/>
    </row>
    <row r="766" s="1" customFormat="1" spans="1:14">
      <c r="A766" s="18">
        <v>761</v>
      </c>
      <c r="B766" s="19" t="s">
        <v>5994</v>
      </c>
      <c r="C766" s="19" t="s">
        <v>19</v>
      </c>
      <c r="D766" s="19" t="s">
        <v>5995</v>
      </c>
      <c r="E766" s="20" t="s">
        <v>5996</v>
      </c>
      <c r="F766" s="21"/>
      <c r="G766" s="19">
        <v>2.23</v>
      </c>
      <c r="H766" s="22"/>
      <c r="I766" s="27">
        <f t="shared" si="36"/>
        <v>2.23</v>
      </c>
      <c r="J766" s="28" t="s">
        <v>3780</v>
      </c>
      <c r="K766" s="29">
        <f t="shared" si="37"/>
        <v>6.69</v>
      </c>
      <c r="L766" s="29">
        <f t="shared" si="38"/>
        <v>33.45</v>
      </c>
      <c r="M766" s="30"/>
      <c r="N766" s="29"/>
    </row>
    <row r="767" s="1" customFormat="1" spans="1:14">
      <c r="A767" s="18">
        <v>762</v>
      </c>
      <c r="B767" s="19" t="s">
        <v>5997</v>
      </c>
      <c r="C767" s="19" t="s">
        <v>19</v>
      </c>
      <c r="D767" s="19" t="s">
        <v>5998</v>
      </c>
      <c r="E767" s="20" t="s">
        <v>5999</v>
      </c>
      <c r="F767" s="21"/>
      <c r="G767" s="19">
        <v>2.68</v>
      </c>
      <c r="H767" s="22"/>
      <c r="I767" s="27">
        <f t="shared" si="36"/>
        <v>2.68</v>
      </c>
      <c r="J767" s="28" t="s">
        <v>3780</v>
      </c>
      <c r="K767" s="29">
        <f t="shared" si="37"/>
        <v>8.04</v>
      </c>
      <c r="L767" s="29">
        <f t="shared" si="38"/>
        <v>40.2</v>
      </c>
      <c r="M767" s="30"/>
      <c r="N767" s="29"/>
    </row>
    <row r="768" s="1" customFormat="1" spans="1:14">
      <c r="A768" s="18">
        <v>763</v>
      </c>
      <c r="B768" s="19" t="s">
        <v>6000</v>
      </c>
      <c r="C768" s="19" t="s">
        <v>6001</v>
      </c>
      <c r="D768" s="19" t="s">
        <v>6002</v>
      </c>
      <c r="E768" s="20" t="s">
        <v>6003</v>
      </c>
      <c r="F768" s="21"/>
      <c r="G768" s="19">
        <v>0.44</v>
      </c>
      <c r="H768" s="22"/>
      <c r="I768" s="27">
        <f t="shared" si="36"/>
        <v>0.44</v>
      </c>
      <c r="J768" s="28" t="s">
        <v>3780</v>
      </c>
      <c r="K768" s="29">
        <f t="shared" si="37"/>
        <v>1.32</v>
      </c>
      <c r="L768" s="29">
        <f t="shared" si="38"/>
        <v>6.6</v>
      </c>
      <c r="M768" s="30"/>
      <c r="N768" s="22"/>
    </row>
    <row r="769" s="1" customFormat="1" spans="1:14">
      <c r="A769" s="18">
        <v>764</v>
      </c>
      <c r="B769" s="19" t="s">
        <v>6004</v>
      </c>
      <c r="C769" s="19" t="s">
        <v>19</v>
      </c>
      <c r="D769" s="19" t="s">
        <v>6005</v>
      </c>
      <c r="E769" s="20" t="s">
        <v>6006</v>
      </c>
      <c r="F769" s="21"/>
      <c r="G769" s="19">
        <v>0.66</v>
      </c>
      <c r="H769" s="22"/>
      <c r="I769" s="27">
        <f t="shared" si="36"/>
        <v>0.66</v>
      </c>
      <c r="J769" s="28" t="s">
        <v>3780</v>
      </c>
      <c r="K769" s="29">
        <f t="shared" si="37"/>
        <v>1.98</v>
      </c>
      <c r="L769" s="29">
        <f t="shared" si="38"/>
        <v>9.9</v>
      </c>
      <c r="M769" s="30"/>
      <c r="N769" s="22"/>
    </row>
    <row r="770" s="1" customFormat="1" spans="1:14">
      <c r="A770" s="18">
        <v>765</v>
      </c>
      <c r="B770" s="19" t="s">
        <v>6007</v>
      </c>
      <c r="C770" s="19" t="s">
        <v>19</v>
      </c>
      <c r="D770" s="19" t="s">
        <v>6008</v>
      </c>
      <c r="E770" s="20" t="s">
        <v>6009</v>
      </c>
      <c r="F770" s="21"/>
      <c r="G770" s="19">
        <v>0.66</v>
      </c>
      <c r="H770" s="22"/>
      <c r="I770" s="27">
        <f t="shared" si="36"/>
        <v>0.66</v>
      </c>
      <c r="J770" s="28" t="s">
        <v>3780</v>
      </c>
      <c r="K770" s="29">
        <f t="shared" si="37"/>
        <v>1.98</v>
      </c>
      <c r="L770" s="29">
        <f t="shared" si="38"/>
        <v>9.9</v>
      </c>
      <c r="M770" s="30"/>
      <c r="N770" s="22"/>
    </row>
    <row r="771" s="1" customFormat="1" spans="1:14">
      <c r="A771" s="18">
        <v>766</v>
      </c>
      <c r="B771" s="19" t="s">
        <v>6010</v>
      </c>
      <c r="C771" s="19" t="s">
        <v>19</v>
      </c>
      <c r="D771" s="19" t="s">
        <v>6011</v>
      </c>
      <c r="E771" s="20" t="s">
        <v>6012</v>
      </c>
      <c r="F771" s="21"/>
      <c r="G771" s="19">
        <v>0.66</v>
      </c>
      <c r="H771" s="22"/>
      <c r="I771" s="27">
        <f t="shared" si="36"/>
        <v>0.66</v>
      </c>
      <c r="J771" s="28" t="s">
        <v>3780</v>
      </c>
      <c r="K771" s="29">
        <f t="shared" si="37"/>
        <v>1.98</v>
      </c>
      <c r="L771" s="29">
        <f t="shared" si="38"/>
        <v>9.9</v>
      </c>
      <c r="M771" s="30"/>
      <c r="N771" s="22"/>
    </row>
    <row r="772" s="1" customFormat="1" spans="1:14">
      <c r="A772" s="18">
        <v>767</v>
      </c>
      <c r="B772" s="19" t="s">
        <v>6013</v>
      </c>
      <c r="C772" s="19" t="s">
        <v>19</v>
      </c>
      <c r="D772" s="19" t="s">
        <v>6014</v>
      </c>
      <c r="E772" s="20" t="s">
        <v>6015</v>
      </c>
      <c r="F772" s="21"/>
      <c r="G772" s="19">
        <v>1.78</v>
      </c>
      <c r="H772" s="22"/>
      <c r="I772" s="27">
        <f t="shared" si="36"/>
        <v>1.78</v>
      </c>
      <c r="J772" s="28" t="s">
        <v>3780</v>
      </c>
      <c r="K772" s="29">
        <f t="shared" si="37"/>
        <v>5.34</v>
      </c>
      <c r="L772" s="29">
        <f t="shared" si="38"/>
        <v>26.7</v>
      </c>
      <c r="M772" s="30"/>
      <c r="N772" s="22"/>
    </row>
    <row r="773" s="1" customFormat="1" spans="1:14">
      <c r="A773" s="18">
        <v>768</v>
      </c>
      <c r="B773" s="19" t="s">
        <v>6016</v>
      </c>
      <c r="C773" s="19" t="s">
        <v>19</v>
      </c>
      <c r="D773" s="19" t="s">
        <v>6017</v>
      </c>
      <c r="E773" s="20" t="s">
        <v>6018</v>
      </c>
      <c r="F773" s="21"/>
      <c r="G773" s="19">
        <v>2.68</v>
      </c>
      <c r="H773" s="22"/>
      <c r="I773" s="27">
        <f t="shared" si="36"/>
        <v>2.68</v>
      </c>
      <c r="J773" s="28" t="s">
        <v>3780</v>
      </c>
      <c r="K773" s="29">
        <f t="shared" si="37"/>
        <v>8.04</v>
      </c>
      <c r="L773" s="29">
        <f t="shared" si="38"/>
        <v>40.2</v>
      </c>
      <c r="M773" s="30"/>
      <c r="N773" s="22"/>
    </row>
    <row r="774" s="1" customFormat="1" spans="1:14">
      <c r="A774" s="18">
        <v>769</v>
      </c>
      <c r="B774" s="19" t="s">
        <v>6019</v>
      </c>
      <c r="C774" s="19" t="s">
        <v>19</v>
      </c>
      <c r="D774" s="19" t="s">
        <v>6020</v>
      </c>
      <c r="E774" s="20" t="s">
        <v>6021</v>
      </c>
      <c r="F774" s="21"/>
      <c r="G774" s="19">
        <v>0.9</v>
      </c>
      <c r="H774" s="22"/>
      <c r="I774" s="27">
        <f t="shared" si="36"/>
        <v>0.9</v>
      </c>
      <c r="J774" s="28" t="s">
        <v>3780</v>
      </c>
      <c r="K774" s="29">
        <f t="shared" si="37"/>
        <v>2.7</v>
      </c>
      <c r="L774" s="29">
        <f t="shared" si="38"/>
        <v>13.5</v>
      </c>
      <c r="M774" s="30"/>
      <c r="N774" s="22"/>
    </row>
    <row r="775" s="1" customFormat="1" spans="1:14">
      <c r="A775" s="18">
        <v>770</v>
      </c>
      <c r="B775" s="19" t="s">
        <v>6022</v>
      </c>
      <c r="C775" s="19" t="s">
        <v>19</v>
      </c>
      <c r="D775" s="19" t="s">
        <v>6023</v>
      </c>
      <c r="E775" s="20" t="s">
        <v>6024</v>
      </c>
      <c r="F775" s="21"/>
      <c r="G775" s="19">
        <v>0.9</v>
      </c>
      <c r="H775" s="22"/>
      <c r="I775" s="27">
        <f t="shared" si="36"/>
        <v>0.9</v>
      </c>
      <c r="J775" s="28" t="s">
        <v>3780</v>
      </c>
      <c r="K775" s="29">
        <f t="shared" si="37"/>
        <v>2.7</v>
      </c>
      <c r="L775" s="29">
        <f t="shared" si="38"/>
        <v>13.5</v>
      </c>
      <c r="M775" s="30"/>
      <c r="N775" s="22"/>
    </row>
    <row r="776" s="1" customFormat="1" spans="1:14">
      <c r="A776" s="18">
        <v>771</v>
      </c>
      <c r="B776" s="19" t="s">
        <v>6025</v>
      </c>
      <c r="C776" s="19" t="s">
        <v>19</v>
      </c>
      <c r="D776" s="19" t="s">
        <v>6026</v>
      </c>
      <c r="E776" s="20" t="s">
        <v>6027</v>
      </c>
      <c r="F776" s="21"/>
      <c r="G776" s="19">
        <v>0.9</v>
      </c>
      <c r="H776" s="22"/>
      <c r="I776" s="27">
        <f t="shared" si="36"/>
        <v>0.9</v>
      </c>
      <c r="J776" s="28" t="s">
        <v>3780</v>
      </c>
      <c r="K776" s="29">
        <f t="shared" si="37"/>
        <v>2.7</v>
      </c>
      <c r="L776" s="29">
        <f t="shared" si="38"/>
        <v>13.5</v>
      </c>
      <c r="M776" s="30"/>
      <c r="N776" s="22"/>
    </row>
    <row r="777" s="2" customFormat="1" spans="1:14">
      <c r="A777" s="18">
        <v>772</v>
      </c>
      <c r="B777" s="19" t="s">
        <v>6028</v>
      </c>
      <c r="C777" s="19" t="s">
        <v>19</v>
      </c>
      <c r="D777" s="19" t="s">
        <v>6029</v>
      </c>
      <c r="E777" s="20" t="s">
        <v>6030</v>
      </c>
      <c r="F777" s="21"/>
      <c r="G777" s="19">
        <v>0.9</v>
      </c>
      <c r="H777" s="22"/>
      <c r="I777" s="27">
        <f t="shared" si="36"/>
        <v>0.9</v>
      </c>
      <c r="J777" s="28" t="s">
        <v>3780</v>
      </c>
      <c r="K777" s="29">
        <f t="shared" si="37"/>
        <v>2.7</v>
      </c>
      <c r="L777" s="29">
        <f t="shared" si="38"/>
        <v>13.5</v>
      </c>
      <c r="M777" s="30"/>
      <c r="N777" s="31"/>
    </row>
    <row r="778" s="1" customFormat="1" spans="1:14">
      <c r="A778" s="18">
        <v>773</v>
      </c>
      <c r="B778" s="19" t="s">
        <v>6031</v>
      </c>
      <c r="C778" s="19" t="s">
        <v>19</v>
      </c>
      <c r="D778" s="19" t="s">
        <v>6032</v>
      </c>
      <c r="E778" s="20" t="s">
        <v>6033</v>
      </c>
      <c r="F778" s="21"/>
      <c r="G778" s="19">
        <v>1.78</v>
      </c>
      <c r="H778" s="22"/>
      <c r="I778" s="27">
        <f t="shared" si="36"/>
        <v>1.78</v>
      </c>
      <c r="J778" s="28" t="s">
        <v>3780</v>
      </c>
      <c r="K778" s="29">
        <f t="shared" si="37"/>
        <v>5.34</v>
      </c>
      <c r="L778" s="29">
        <f t="shared" si="38"/>
        <v>26.7</v>
      </c>
      <c r="M778" s="30"/>
      <c r="N778" s="22"/>
    </row>
    <row r="779" s="1" customFormat="1" spans="1:14">
      <c r="A779" s="18">
        <v>774</v>
      </c>
      <c r="B779" s="19" t="s">
        <v>6034</v>
      </c>
      <c r="C779" s="19" t="s">
        <v>19</v>
      </c>
      <c r="D779" s="19" t="s">
        <v>6035</v>
      </c>
      <c r="E779" s="20" t="s">
        <v>6036</v>
      </c>
      <c r="F779" s="21"/>
      <c r="G779" s="19">
        <v>1.45</v>
      </c>
      <c r="H779" s="22"/>
      <c r="I779" s="27">
        <f>G779</f>
        <v>1.45</v>
      </c>
      <c r="J779" s="28" t="s">
        <v>3780</v>
      </c>
      <c r="K779" s="29">
        <f>I779*3</f>
        <v>4.35</v>
      </c>
      <c r="L779" s="29">
        <f>I779*15</f>
        <v>21.75</v>
      </c>
      <c r="M779" s="30"/>
      <c r="N779" s="22"/>
    </row>
    <row r="780" s="1" customFormat="1" spans="1:14">
      <c r="A780" s="18">
        <v>775</v>
      </c>
      <c r="B780" s="19" t="s">
        <v>6037</v>
      </c>
      <c r="C780" s="19" t="s">
        <v>19</v>
      </c>
      <c r="D780" s="19" t="s">
        <v>6038</v>
      </c>
      <c r="E780" s="20" t="s">
        <v>6039</v>
      </c>
      <c r="F780" s="52"/>
      <c r="G780" s="19">
        <v>1.05</v>
      </c>
      <c r="H780" s="22"/>
      <c r="I780" s="27">
        <f>G780</f>
        <v>1.05</v>
      </c>
      <c r="J780" s="28" t="s">
        <v>3780</v>
      </c>
      <c r="K780" s="29">
        <f>I780*3</f>
        <v>3.15</v>
      </c>
      <c r="L780" s="29">
        <f>I780*15</f>
        <v>15.75</v>
      </c>
      <c r="M780" s="30"/>
      <c r="N780" s="22"/>
    </row>
    <row r="781" s="1" customFormat="1" spans="1:14">
      <c r="A781" s="18">
        <v>776</v>
      </c>
      <c r="B781" s="19" t="s">
        <v>6040</v>
      </c>
      <c r="C781" s="19" t="s">
        <v>19</v>
      </c>
      <c r="D781" s="19" t="s">
        <v>6041</v>
      </c>
      <c r="E781" s="20" t="s">
        <v>6042</v>
      </c>
      <c r="F781" s="21"/>
      <c r="G781" s="19">
        <v>1.05</v>
      </c>
      <c r="H781" s="22"/>
      <c r="I781" s="27">
        <f>G781</f>
        <v>1.05</v>
      </c>
      <c r="J781" s="28" t="s">
        <v>3780</v>
      </c>
      <c r="K781" s="29">
        <f>I781*3</f>
        <v>3.15</v>
      </c>
      <c r="L781" s="29">
        <f>I781*15</f>
        <v>15.75</v>
      </c>
      <c r="M781" s="30"/>
      <c r="N781" s="29"/>
    </row>
    <row r="782" s="1" customFormat="1" spans="1:14">
      <c r="A782" s="18">
        <v>777</v>
      </c>
      <c r="B782" s="19" t="s">
        <v>5424</v>
      </c>
      <c r="C782" s="19" t="s">
        <v>19</v>
      </c>
      <c r="D782" s="19" t="s">
        <v>6043</v>
      </c>
      <c r="E782" s="20" t="s">
        <v>6044</v>
      </c>
      <c r="F782" s="21"/>
      <c r="G782" s="19">
        <v>0.89</v>
      </c>
      <c r="H782" s="22"/>
      <c r="I782" s="27">
        <f>G782</f>
        <v>0.89</v>
      </c>
      <c r="J782" s="28" t="s">
        <v>3780</v>
      </c>
      <c r="K782" s="29">
        <f>I782*3</f>
        <v>2.67</v>
      </c>
      <c r="L782" s="29">
        <f>I782*15</f>
        <v>13.35</v>
      </c>
      <c r="M782" s="30"/>
      <c r="N782" s="29"/>
    </row>
    <row r="783" s="1" customFormat="1" spans="1:14">
      <c r="A783" s="18">
        <v>778</v>
      </c>
      <c r="B783" s="19" t="s">
        <v>6045</v>
      </c>
      <c r="C783" s="19" t="s">
        <v>19</v>
      </c>
      <c r="D783" s="19" t="s">
        <v>6046</v>
      </c>
      <c r="E783" s="20" t="s">
        <v>6047</v>
      </c>
      <c r="F783" s="21"/>
      <c r="G783" s="19">
        <v>1.33</v>
      </c>
      <c r="H783" s="22"/>
      <c r="I783" s="27">
        <f t="shared" ref="I783:I794" si="39">G783</f>
        <v>1.33</v>
      </c>
      <c r="J783" s="28" t="s">
        <v>3780</v>
      </c>
      <c r="K783" s="29">
        <f t="shared" ref="K783:K794" si="40">I783*3</f>
        <v>3.99</v>
      </c>
      <c r="L783" s="29">
        <f t="shared" ref="L783:L794" si="41">I783*15</f>
        <v>19.95</v>
      </c>
      <c r="M783" s="30"/>
      <c r="N783" s="29"/>
    </row>
    <row r="784" s="1" customFormat="1" spans="1:14">
      <c r="A784" s="18">
        <v>779</v>
      </c>
      <c r="B784" s="19" t="s">
        <v>6048</v>
      </c>
      <c r="C784" s="19" t="s">
        <v>19</v>
      </c>
      <c r="D784" s="19" t="s">
        <v>6049</v>
      </c>
      <c r="E784" s="20" t="s">
        <v>6050</v>
      </c>
      <c r="F784" s="21"/>
      <c r="G784" s="19">
        <v>2.23</v>
      </c>
      <c r="H784" s="22"/>
      <c r="I784" s="27">
        <f t="shared" si="39"/>
        <v>2.23</v>
      </c>
      <c r="J784" s="28" t="s">
        <v>3780</v>
      </c>
      <c r="K784" s="29">
        <f t="shared" si="40"/>
        <v>6.69</v>
      </c>
      <c r="L784" s="29">
        <f t="shared" si="41"/>
        <v>33.45</v>
      </c>
      <c r="M784" s="30"/>
      <c r="N784" s="29"/>
    </row>
    <row r="785" s="1" customFormat="1" spans="1:14">
      <c r="A785" s="18">
        <v>780</v>
      </c>
      <c r="B785" s="19" t="s">
        <v>5310</v>
      </c>
      <c r="C785" s="19" t="s">
        <v>19</v>
      </c>
      <c r="D785" s="19" t="s">
        <v>6051</v>
      </c>
      <c r="E785" s="20" t="s">
        <v>6052</v>
      </c>
      <c r="F785" s="21"/>
      <c r="G785" s="19">
        <v>0.89</v>
      </c>
      <c r="H785" s="22"/>
      <c r="I785" s="27">
        <f t="shared" si="39"/>
        <v>0.89</v>
      </c>
      <c r="J785" s="28" t="s">
        <v>3780</v>
      </c>
      <c r="K785" s="29">
        <f t="shared" si="40"/>
        <v>2.67</v>
      </c>
      <c r="L785" s="29">
        <f t="shared" si="41"/>
        <v>13.35</v>
      </c>
      <c r="M785" s="30"/>
      <c r="N785" s="29"/>
    </row>
    <row r="786" s="1" customFormat="1" spans="1:14">
      <c r="A786" s="18">
        <v>781</v>
      </c>
      <c r="B786" s="19" t="s">
        <v>6053</v>
      </c>
      <c r="C786" s="19" t="s">
        <v>19</v>
      </c>
      <c r="D786" s="19" t="s">
        <v>6054</v>
      </c>
      <c r="E786" s="20" t="s">
        <v>6055</v>
      </c>
      <c r="F786" s="21"/>
      <c r="G786" s="19">
        <v>1.11</v>
      </c>
      <c r="H786" s="22"/>
      <c r="I786" s="27">
        <f t="shared" si="39"/>
        <v>1.11</v>
      </c>
      <c r="J786" s="28" t="s">
        <v>3780</v>
      </c>
      <c r="K786" s="29">
        <f t="shared" si="40"/>
        <v>3.33</v>
      </c>
      <c r="L786" s="29">
        <f t="shared" si="41"/>
        <v>16.65</v>
      </c>
      <c r="M786" s="30"/>
      <c r="N786" s="29"/>
    </row>
    <row r="787" s="1" customFormat="1" spans="1:14">
      <c r="A787" s="18">
        <v>782</v>
      </c>
      <c r="B787" s="19" t="s">
        <v>6056</v>
      </c>
      <c r="C787" s="19" t="s">
        <v>19</v>
      </c>
      <c r="D787" s="19" t="s">
        <v>6057</v>
      </c>
      <c r="E787" s="20" t="s">
        <v>6058</v>
      </c>
      <c r="F787" s="21"/>
      <c r="G787" s="19">
        <v>2.23</v>
      </c>
      <c r="H787" s="22"/>
      <c r="I787" s="27">
        <f t="shared" si="39"/>
        <v>2.23</v>
      </c>
      <c r="J787" s="28" t="s">
        <v>3780</v>
      </c>
      <c r="K787" s="29">
        <f t="shared" si="40"/>
        <v>6.69</v>
      </c>
      <c r="L787" s="29">
        <f t="shared" si="41"/>
        <v>33.45</v>
      </c>
      <c r="M787" s="30"/>
      <c r="N787" s="29"/>
    </row>
    <row r="788" s="1" customFormat="1" spans="1:14">
      <c r="A788" s="18">
        <v>783</v>
      </c>
      <c r="B788" s="19" t="s">
        <v>6059</v>
      </c>
      <c r="C788" s="19" t="s">
        <v>19</v>
      </c>
      <c r="D788" s="19" t="s">
        <v>6060</v>
      </c>
      <c r="E788" s="20" t="s">
        <v>6061</v>
      </c>
      <c r="F788" s="21"/>
      <c r="G788" s="19">
        <v>2.23</v>
      </c>
      <c r="H788" s="22"/>
      <c r="I788" s="27">
        <f t="shared" si="39"/>
        <v>2.23</v>
      </c>
      <c r="J788" s="28" t="s">
        <v>3780</v>
      </c>
      <c r="K788" s="29">
        <f t="shared" si="40"/>
        <v>6.69</v>
      </c>
      <c r="L788" s="29">
        <f t="shared" si="41"/>
        <v>33.45</v>
      </c>
      <c r="M788" s="30"/>
      <c r="N788" s="29"/>
    </row>
    <row r="789" s="1" customFormat="1" spans="1:14">
      <c r="A789" s="18">
        <v>784</v>
      </c>
      <c r="B789" s="19" t="s">
        <v>6062</v>
      </c>
      <c r="C789" s="19" t="s">
        <v>19</v>
      </c>
      <c r="D789" s="19" t="s">
        <v>6063</v>
      </c>
      <c r="E789" s="20" t="s">
        <v>3792</v>
      </c>
      <c r="F789" s="21"/>
      <c r="G789" s="19">
        <v>1.05</v>
      </c>
      <c r="H789" s="22"/>
      <c r="I789" s="27">
        <f t="shared" si="39"/>
        <v>1.05</v>
      </c>
      <c r="J789" s="28" t="s">
        <v>3780</v>
      </c>
      <c r="K789" s="29">
        <f t="shared" si="40"/>
        <v>3.15</v>
      </c>
      <c r="L789" s="29">
        <f t="shared" si="41"/>
        <v>15.75</v>
      </c>
      <c r="M789" s="30"/>
      <c r="N789" s="29"/>
    </row>
    <row r="790" s="1" customFormat="1" spans="1:14">
      <c r="A790" s="18">
        <v>785</v>
      </c>
      <c r="B790" s="19" t="s">
        <v>6064</v>
      </c>
      <c r="C790" s="19" t="s">
        <v>19</v>
      </c>
      <c r="D790" s="19" t="s">
        <v>6065</v>
      </c>
      <c r="E790" s="20" t="s">
        <v>6066</v>
      </c>
      <c r="F790" s="21"/>
      <c r="G790" s="19">
        <v>1.78</v>
      </c>
      <c r="H790" s="22"/>
      <c r="I790" s="27">
        <f t="shared" si="39"/>
        <v>1.78</v>
      </c>
      <c r="J790" s="28" t="s">
        <v>3780</v>
      </c>
      <c r="K790" s="29">
        <f t="shared" si="40"/>
        <v>5.34</v>
      </c>
      <c r="L790" s="29">
        <f t="shared" si="41"/>
        <v>26.7</v>
      </c>
      <c r="M790" s="30"/>
      <c r="N790" s="29"/>
    </row>
    <row r="791" s="1" customFormat="1" spans="1:14">
      <c r="A791" s="18">
        <v>786</v>
      </c>
      <c r="B791" s="19" t="s">
        <v>6067</v>
      </c>
      <c r="C791" s="19" t="s">
        <v>19</v>
      </c>
      <c r="D791" s="19" t="s">
        <v>6068</v>
      </c>
      <c r="E791" s="20" t="s">
        <v>6069</v>
      </c>
      <c r="F791" s="21"/>
      <c r="G791" s="19">
        <v>0.77</v>
      </c>
      <c r="H791" s="22"/>
      <c r="I791" s="27">
        <f t="shared" si="39"/>
        <v>0.77</v>
      </c>
      <c r="J791" s="28" t="s">
        <v>3780</v>
      </c>
      <c r="K791" s="29">
        <f t="shared" si="40"/>
        <v>2.31</v>
      </c>
      <c r="L791" s="29">
        <f t="shared" si="41"/>
        <v>11.55</v>
      </c>
      <c r="M791" s="30"/>
      <c r="N791" s="29"/>
    </row>
    <row r="792" s="1" customFormat="1" spans="1:14">
      <c r="A792" s="18">
        <v>787</v>
      </c>
      <c r="B792" s="19" t="s">
        <v>6070</v>
      </c>
      <c r="C792" s="19" t="s">
        <v>19</v>
      </c>
      <c r="D792" s="19" t="s">
        <v>6071</v>
      </c>
      <c r="E792" s="20" t="s">
        <v>6072</v>
      </c>
      <c r="F792" s="21"/>
      <c r="G792" s="19">
        <v>2.09</v>
      </c>
      <c r="H792" s="22"/>
      <c r="I792" s="27">
        <f t="shared" si="39"/>
        <v>2.09</v>
      </c>
      <c r="J792" s="28" t="s">
        <v>3780</v>
      </c>
      <c r="K792" s="29">
        <f t="shared" si="40"/>
        <v>6.27</v>
      </c>
      <c r="L792" s="29">
        <f t="shared" si="41"/>
        <v>31.35</v>
      </c>
      <c r="M792" s="30"/>
      <c r="N792" s="29"/>
    </row>
    <row r="793" s="1" customFormat="1" spans="1:14">
      <c r="A793" s="18">
        <v>788</v>
      </c>
      <c r="B793" s="19" t="s">
        <v>6073</v>
      </c>
      <c r="C793" s="19" t="s">
        <v>19</v>
      </c>
      <c r="D793" s="19" t="s">
        <v>6074</v>
      </c>
      <c r="E793" s="20" t="s">
        <v>6075</v>
      </c>
      <c r="F793" s="21"/>
      <c r="G793" s="19">
        <v>1.11</v>
      </c>
      <c r="H793" s="22"/>
      <c r="I793" s="27">
        <f t="shared" si="39"/>
        <v>1.11</v>
      </c>
      <c r="J793" s="28" t="s">
        <v>3780</v>
      </c>
      <c r="K793" s="29">
        <f t="shared" si="40"/>
        <v>3.33</v>
      </c>
      <c r="L793" s="29">
        <f t="shared" si="41"/>
        <v>16.65</v>
      </c>
      <c r="M793" s="30"/>
      <c r="N793" s="29"/>
    </row>
    <row r="794" s="1" customFormat="1" spans="1:14">
      <c r="A794" s="18">
        <v>789</v>
      </c>
      <c r="B794" s="19" t="s">
        <v>6076</v>
      </c>
      <c r="C794" s="19" t="s">
        <v>19</v>
      </c>
      <c r="D794" s="19" t="s">
        <v>6077</v>
      </c>
      <c r="E794" s="20" t="s">
        <v>6078</v>
      </c>
      <c r="F794" s="21"/>
      <c r="G794" s="19">
        <v>1.02</v>
      </c>
      <c r="H794" s="22"/>
      <c r="I794" s="27">
        <f t="shared" si="39"/>
        <v>1.02</v>
      </c>
      <c r="J794" s="28" t="s">
        <v>3780</v>
      </c>
      <c r="K794" s="29">
        <f t="shared" si="40"/>
        <v>3.06</v>
      </c>
      <c r="L794" s="29">
        <f t="shared" si="41"/>
        <v>15.3</v>
      </c>
      <c r="M794" s="30"/>
      <c r="N794" s="29"/>
    </row>
    <row r="795" s="1" customFormat="1" spans="1:14">
      <c r="A795" s="18">
        <v>790</v>
      </c>
      <c r="B795" s="19" t="s">
        <v>6079</v>
      </c>
      <c r="C795" s="19" t="s">
        <v>19</v>
      </c>
      <c r="D795" s="19" t="s">
        <v>6080</v>
      </c>
      <c r="E795" s="20" t="s">
        <v>6081</v>
      </c>
      <c r="F795" s="21"/>
      <c r="G795" s="19">
        <v>1.78</v>
      </c>
      <c r="H795" s="22"/>
      <c r="I795" s="27">
        <f t="shared" ref="I795:I841" si="42">G795</f>
        <v>1.78</v>
      </c>
      <c r="J795" s="28" t="s">
        <v>3780</v>
      </c>
      <c r="K795" s="29">
        <f t="shared" ref="K795:K841" si="43">I795*3</f>
        <v>5.34</v>
      </c>
      <c r="L795" s="29">
        <f t="shared" ref="L795:L841" si="44">I795*15</f>
        <v>26.7</v>
      </c>
      <c r="M795" s="30"/>
      <c r="N795" s="29"/>
    </row>
    <row r="796" s="1" customFormat="1" spans="1:14">
      <c r="A796" s="18">
        <v>791</v>
      </c>
      <c r="B796" s="19" t="s">
        <v>6082</v>
      </c>
      <c r="C796" s="19" t="s">
        <v>19</v>
      </c>
      <c r="D796" s="19" t="s">
        <v>6083</v>
      </c>
      <c r="E796" s="20" t="s">
        <v>6084</v>
      </c>
      <c r="F796" s="21"/>
      <c r="G796" s="19">
        <v>0.66</v>
      </c>
      <c r="H796" s="22"/>
      <c r="I796" s="27">
        <f t="shared" si="42"/>
        <v>0.66</v>
      </c>
      <c r="J796" s="28" t="s">
        <v>3780</v>
      </c>
      <c r="K796" s="29">
        <f t="shared" si="43"/>
        <v>1.98</v>
      </c>
      <c r="L796" s="29">
        <f t="shared" si="44"/>
        <v>9.9</v>
      </c>
      <c r="M796" s="30"/>
      <c r="N796" s="29"/>
    </row>
    <row r="797" s="1" customFormat="1" spans="1:14">
      <c r="A797" s="18">
        <v>792</v>
      </c>
      <c r="B797" s="19" t="s">
        <v>6085</v>
      </c>
      <c r="C797" s="19" t="s">
        <v>19</v>
      </c>
      <c r="D797" s="19" t="s">
        <v>6086</v>
      </c>
      <c r="E797" s="20" t="s">
        <v>6087</v>
      </c>
      <c r="F797" s="21"/>
      <c r="G797" s="19">
        <v>1.78</v>
      </c>
      <c r="H797" s="22"/>
      <c r="I797" s="27">
        <f t="shared" si="42"/>
        <v>1.78</v>
      </c>
      <c r="J797" s="28" t="s">
        <v>3780</v>
      </c>
      <c r="K797" s="29">
        <f t="shared" si="43"/>
        <v>5.34</v>
      </c>
      <c r="L797" s="29">
        <f t="shared" si="44"/>
        <v>26.7</v>
      </c>
      <c r="M797" s="30"/>
      <c r="N797" s="29"/>
    </row>
    <row r="798" s="1" customFormat="1" spans="1:14">
      <c r="A798" s="18">
        <v>793</v>
      </c>
      <c r="B798" s="19" t="s">
        <v>6088</v>
      </c>
      <c r="C798" s="19" t="s">
        <v>19</v>
      </c>
      <c r="D798" s="19" t="s">
        <v>6089</v>
      </c>
      <c r="E798" s="20" t="s">
        <v>6090</v>
      </c>
      <c r="F798" s="52"/>
      <c r="G798" s="19">
        <v>0.44</v>
      </c>
      <c r="H798" s="22"/>
      <c r="I798" s="27">
        <f t="shared" si="42"/>
        <v>0.44</v>
      </c>
      <c r="J798" s="28" t="s">
        <v>3780</v>
      </c>
      <c r="K798" s="29">
        <f t="shared" si="43"/>
        <v>1.32</v>
      </c>
      <c r="L798" s="29">
        <f t="shared" si="44"/>
        <v>6.6</v>
      </c>
      <c r="M798" s="30"/>
      <c r="N798" s="29"/>
    </row>
    <row r="799" s="1" customFormat="1" spans="1:14">
      <c r="A799" s="18">
        <v>794</v>
      </c>
      <c r="B799" s="19" t="s">
        <v>5137</v>
      </c>
      <c r="C799" s="19" t="s">
        <v>19</v>
      </c>
      <c r="D799" s="19" t="s">
        <v>6091</v>
      </c>
      <c r="E799" s="20" t="s">
        <v>6092</v>
      </c>
      <c r="F799" s="21"/>
      <c r="G799" s="19">
        <v>0.89</v>
      </c>
      <c r="H799" s="22"/>
      <c r="I799" s="27">
        <f t="shared" si="42"/>
        <v>0.89</v>
      </c>
      <c r="J799" s="28" t="s">
        <v>3780</v>
      </c>
      <c r="K799" s="29">
        <f t="shared" si="43"/>
        <v>2.67</v>
      </c>
      <c r="L799" s="29">
        <f t="shared" si="44"/>
        <v>13.35</v>
      </c>
      <c r="M799" s="30"/>
      <c r="N799" s="29"/>
    </row>
    <row r="800" s="1" customFormat="1" spans="1:14">
      <c r="A800" s="18">
        <v>795</v>
      </c>
      <c r="B800" s="19" t="s">
        <v>6093</v>
      </c>
      <c r="C800" s="19" t="s">
        <v>19</v>
      </c>
      <c r="D800" s="19" t="s">
        <v>6094</v>
      </c>
      <c r="E800" s="20" t="s">
        <v>6095</v>
      </c>
      <c r="F800" s="21"/>
      <c r="G800" s="19">
        <v>0.66</v>
      </c>
      <c r="H800" s="22"/>
      <c r="I800" s="27">
        <f t="shared" si="42"/>
        <v>0.66</v>
      </c>
      <c r="J800" s="28" t="s">
        <v>3780</v>
      </c>
      <c r="K800" s="29">
        <f t="shared" si="43"/>
        <v>1.98</v>
      </c>
      <c r="L800" s="29">
        <f t="shared" si="44"/>
        <v>9.9</v>
      </c>
      <c r="M800" s="30"/>
      <c r="N800" s="29"/>
    </row>
    <row r="801" s="1" customFormat="1" spans="1:14">
      <c r="A801" s="18">
        <v>796</v>
      </c>
      <c r="B801" s="19" t="s">
        <v>6096</v>
      </c>
      <c r="C801" s="19" t="s">
        <v>19</v>
      </c>
      <c r="D801" s="19" t="s">
        <v>6097</v>
      </c>
      <c r="E801" s="20" t="s">
        <v>6098</v>
      </c>
      <c r="F801" s="21"/>
      <c r="G801" s="19">
        <v>1.78</v>
      </c>
      <c r="H801" s="22"/>
      <c r="I801" s="27">
        <f t="shared" si="42"/>
        <v>1.78</v>
      </c>
      <c r="J801" s="28" t="s">
        <v>3780</v>
      </c>
      <c r="K801" s="29">
        <f t="shared" si="43"/>
        <v>5.34</v>
      </c>
      <c r="L801" s="29">
        <f t="shared" si="44"/>
        <v>26.7</v>
      </c>
      <c r="M801" s="30"/>
      <c r="N801" s="29"/>
    </row>
    <row r="802" s="1" customFormat="1" spans="1:14">
      <c r="A802" s="18">
        <v>797</v>
      </c>
      <c r="B802" s="19" t="s">
        <v>6099</v>
      </c>
      <c r="C802" s="19" t="s">
        <v>19</v>
      </c>
      <c r="D802" s="19" t="s">
        <v>6100</v>
      </c>
      <c r="E802" s="20" t="s">
        <v>6101</v>
      </c>
      <c r="F802" s="21"/>
      <c r="G802" s="19">
        <v>1.29</v>
      </c>
      <c r="H802" s="22"/>
      <c r="I802" s="27">
        <f t="shared" si="42"/>
        <v>1.29</v>
      </c>
      <c r="J802" s="28" t="s">
        <v>3780</v>
      </c>
      <c r="K802" s="29">
        <f t="shared" si="43"/>
        <v>3.87</v>
      </c>
      <c r="L802" s="29">
        <f t="shared" si="44"/>
        <v>19.35</v>
      </c>
      <c r="M802" s="30"/>
      <c r="N802" s="29"/>
    </row>
    <row r="803" s="1" customFormat="1" spans="1:14">
      <c r="A803" s="18">
        <v>798</v>
      </c>
      <c r="B803" s="19" t="s">
        <v>6102</v>
      </c>
      <c r="C803" s="19" t="s">
        <v>19</v>
      </c>
      <c r="D803" s="19" t="s">
        <v>6103</v>
      </c>
      <c r="E803" s="20" t="s">
        <v>6104</v>
      </c>
      <c r="F803" s="21"/>
      <c r="G803" s="19">
        <v>1.29</v>
      </c>
      <c r="H803" s="22"/>
      <c r="I803" s="27">
        <f t="shared" si="42"/>
        <v>1.29</v>
      </c>
      <c r="J803" s="28" t="s">
        <v>3780</v>
      </c>
      <c r="K803" s="29">
        <f t="shared" si="43"/>
        <v>3.87</v>
      </c>
      <c r="L803" s="29">
        <f t="shared" si="44"/>
        <v>19.35</v>
      </c>
      <c r="M803" s="30"/>
      <c r="N803" s="29"/>
    </row>
    <row r="804" s="1" customFormat="1" spans="1:14">
      <c r="A804" s="18">
        <v>799</v>
      </c>
      <c r="B804" s="19" t="s">
        <v>5772</v>
      </c>
      <c r="C804" s="19" t="s">
        <v>19</v>
      </c>
      <c r="D804" s="19" t="s">
        <v>6105</v>
      </c>
      <c r="E804" s="20" t="s">
        <v>6106</v>
      </c>
      <c r="F804" s="21"/>
      <c r="G804" s="19">
        <v>1.29</v>
      </c>
      <c r="H804" s="22"/>
      <c r="I804" s="27">
        <f t="shared" si="42"/>
        <v>1.29</v>
      </c>
      <c r="J804" s="28" t="s">
        <v>3780</v>
      </c>
      <c r="K804" s="29">
        <f t="shared" si="43"/>
        <v>3.87</v>
      </c>
      <c r="L804" s="29">
        <f t="shared" si="44"/>
        <v>19.35</v>
      </c>
      <c r="M804" s="30"/>
      <c r="N804" s="29"/>
    </row>
    <row r="805" s="1" customFormat="1" spans="1:14">
      <c r="A805" s="18">
        <v>800</v>
      </c>
      <c r="B805" s="19" t="s">
        <v>6107</v>
      </c>
      <c r="C805" s="19" t="s">
        <v>19</v>
      </c>
      <c r="D805" s="19" t="s">
        <v>6108</v>
      </c>
      <c r="E805" s="20" t="s">
        <v>6109</v>
      </c>
      <c r="F805" s="21"/>
      <c r="G805" s="19">
        <v>0.89</v>
      </c>
      <c r="H805" s="22"/>
      <c r="I805" s="27">
        <f t="shared" si="42"/>
        <v>0.89</v>
      </c>
      <c r="J805" s="28" t="s">
        <v>3780</v>
      </c>
      <c r="K805" s="29">
        <f t="shared" si="43"/>
        <v>2.67</v>
      </c>
      <c r="L805" s="29">
        <f t="shared" si="44"/>
        <v>13.35</v>
      </c>
      <c r="M805" s="30"/>
      <c r="N805" s="29"/>
    </row>
    <row r="806" s="1" customFormat="1" spans="1:14">
      <c r="A806" s="18">
        <v>801</v>
      </c>
      <c r="B806" s="19" t="s">
        <v>5554</v>
      </c>
      <c r="C806" s="19" t="s">
        <v>19</v>
      </c>
      <c r="D806" s="19" t="s">
        <v>6110</v>
      </c>
      <c r="E806" s="20" t="s">
        <v>6111</v>
      </c>
      <c r="F806" s="21"/>
      <c r="G806" s="19">
        <v>1.25</v>
      </c>
      <c r="H806" s="22"/>
      <c r="I806" s="27">
        <f t="shared" si="42"/>
        <v>1.25</v>
      </c>
      <c r="J806" s="28" t="s">
        <v>3780</v>
      </c>
      <c r="K806" s="29">
        <f t="shared" si="43"/>
        <v>3.75</v>
      </c>
      <c r="L806" s="29">
        <f t="shared" si="44"/>
        <v>18.75</v>
      </c>
      <c r="M806" s="30"/>
      <c r="N806" s="29"/>
    </row>
    <row r="807" s="1" customFormat="1" spans="1:14">
      <c r="A807" s="18">
        <v>802</v>
      </c>
      <c r="B807" s="19" t="s">
        <v>6112</v>
      </c>
      <c r="C807" s="19" t="s">
        <v>19</v>
      </c>
      <c r="D807" s="19" t="s">
        <v>6113</v>
      </c>
      <c r="E807" s="20" t="s">
        <v>6114</v>
      </c>
      <c r="F807" s="52"/>
      <c r="G807" s="19">
        <f>1.56+1.56</f>
        <v>3.12</v>
      </c>
      <c r="H807" s="22"/>
      <c r="I807" s="27">
        <f t="shared" si="42"/>
        <v>3.12</v>
      </c>
      <c r="J807" s="28" t="s">
        <v>3780</v>
      </c>
      <c r="K807" s="29">
        <f t="shared" si="43"/>
        <v>9.36</v>
      </c>
      <c r="L807" s="29">
        <f t="shared" si="44"/>
        <v>46.8</v>
      </c>
      <c r="M807" s="30"/>
      <c r="N807" s="29"/>
    </row>
    <row r="808" s="1" customFormat="1" spans="1:14">
      <c r="A808" s="18">
        <v>803</v>
      </c>
      <c r="B808" s="19" t="s">
        <v>6115</v>
      </c>
      <c r="C808" s="19" t="s">
        <v>19</v>
      </c>
      <c r="D808" s="19" t="s">
        <v>6116</v>
      </c>
      <c r="E808" s="20" t="s">
        <v>6117</v>
      </c>
      <c r="F808" s="21"/>
      <c r="G808" s="19">
        <v>1.78</v>
      </c>
      <c r="H808" s="22"/>
      <c r="I808" s="27">
        <f t="shared" si="42"/>
        <v>1.78</v>
      </c>
      <c r="J808" s="28" t="s">
        <v>3780</v>
      </c>
      <c r="K808" s="29">
        <f t="shared" si="43"/>
        <v>5.34</v>
      </c>
      <c r="L808" s="29">
        <f t="shared" si="44"/>
        <v>26.7</v>
      </c>
      <c r="M808" s="30"/>
      <c r="N808" s="29"/>
    </row>
    <row r="809" s="1" customFormat="1" spans="1:14">
      <c r="A809" s="18">
        <v>804</v>
      </c>
      <c r="B809" s="19" t="s">
        <v>6118</v>
      </c>
      <c r="C809" s="19" t="s">
        <v>19</v>
      </c>
      <c r="D809" s="19" t="s">
        <v>6119</v>
      </c>
      <c r="E809" s="20" t="s">
        <v>6120</v>
      </c>
      <c r="F809" s="21"/>
      <c r="G809" s="19">
        <v>2.53</v>
      </c>
      <c r="H809" s="22"/>
      <c r="I809" s="27">
        <f t="shared" si="42"/>
        <v>2.53</v>
      </c>
      <c r="J809" s="28" t="s">
        <v>3780</v>
      </c>
      <c r="K809" s="29">
        <f t="shared" si="43"/>
        <v>7.59</v>
      </c>
      <c r="L809" s="29">
        <f t="shared" si="44"/>
        <v>37.95</v>
      </c>
      <c r="M809" s="30"/>
      <c r="N809" s="29"/>
    </row>
    <row r="810" s="1" customFormat="1" spans="1:14">
      <c r="A810" s="18">
        <v>805</v>
      </c>
      <c r="B810" s="19" t="s">
        <v>6121</v>
      </c>
      <c r="C810" s="19" t="s">
        <v>19</v>
      </c>
      <c r="D810" s="19" t="s">
        <v>6122</v>
      </c>
      <c r="E810" s="20" t="s">
        <v>6123</v>
      </c>
      <c r="F810" s="21"/>
      <c r="G810" s="19">
        <v>1.78</v>
      </c>
      <c r="H810" s="22"/>
      <c r="I810" s="27">
        <f t="shared" si="42"/>
        <v>1.78</v>
      </c>
      <c r="J810" s="28" t="s">
        <v>3780</v>
      </c>
      <c r="K810" s="29">
        <f t="shared" si="43"/>
        <v>5.34</v>
      </c>
      <c r="L810" s="29">
        <f t="shared" si="44"/>
        <v>26.7</v>
      </c>
      <c r="M810" s="30"/>
      <c r="N810" s="29"/>
    </row>
    <row r="811" s="1" customFormat="1" spans="1:14">
      <c r="A811" s="18">
        <v>806</v>
      </c>
      <c r="B811" s="19" t="s">
        <v>6124</v>
      </c>
      <c r="C811" s="19" t="s">
        <v>19</v>
      </c>
      <c r="D811" s="19" t="s">
        <v>6125</v>
      </c>
      <c r="E811" s="20" t="s">
        <v>6126</v>
      </c>
      <c r="F811" s="21"/>
      <c r="G811" s="19">
        <v>2.23</v>
      </c>
      <c r="H811" s="22"/>
      <c r="I811" s="27">
        <f t="shared" si="42"/>
        <v>2.23</v>
      </c>
      <c r="J811" s="28" t="s">
        <v>3780</v>
      </c>
      <c r="K811" s="29">
        <f t="shared" si="43"/>
        <v>6.69</v>
      </c>
      <c r="L811" s="29">
        <f t="shared" si="44"/>
        <v>33.45</v>
      </c>
      <c r="M811" s="30"/>
      <c r="N811" s="29"/>
    </row>
    <row r="812" s="1" customFormat="1" spans="1:14">
      <c r="A812" s="18">
        <v>807</v>
      </c>
      <c r="B812" s="19" t="s">
        <v>6127</v>
      </c>
      <c r="C812" s="19" t="s">
        <v>19</v>
      </c>
      <c r="D812" s="19" t="s">
        <v>6128</v>
      </c>
      <c r="E812" s="20" t="s">
        <v>6129</v>
      </c>
      <c r="F812" s="21"/>
      <c r="G812" s="19">
        <v>1.78</v>
      </c>
      <c r="H812" s="22"/>
      <c r="I812" s="27">
        <f t="shared" si="42"/>
        <v>1.78</v>
      </c>
      <c r="J812" s="28" t="s">
        <v>3780</v>
      </c>
      <c r="K812" s="29">
        <f t="shared" si="43"/>
        <v>5.34</v>
      </c>
      <c r="L812" s="29">
        <f t="shared" si="44"/>
        <v>26.7</v>
      </c>
      <c r="M812" s="30"/>
      <c r="N812" s="29"/>
    </row>
    <row r="813" s="1" customFormat="1" spans="1:14">
      <c r="A813" s="18">
        <v>808</v>
      </c>
      <c r="B813" s="19" t="s">
        <v>6130</v>
      </c>
      <c r="C813" s="19" t="s">
        <v>19</v>
      </c>
      <c r="D813" s="19" t="s">
        <v>6131</v>
      </c>
      <c r="E813" s="20" t="s">
        <v>6132</v>
      </c>
      <c r="F813" s="21"/>
      <c r="G813" s="19">
        <v>2.68</v>
      </c>
      <c r="H813" s="22"/>
      <c r="I813" s="27">
        <f t="shared" si="42"/>
        <v>2.68</v>
      </c>
      <c r="J813" s="28" t="s">
        <v>3780</v>
      </c>
      <c r="K813" s="29">
        <f t="shared" si="43"/>
        <v>8.04</v>
      </c>
      <c r="L813" s="29">
        <f t="shared" si="44"/>
        <v>40.2</v>
      </c>
      <c r="M813" s="30"/>
      <c r="N813" s="29"/>
    </row>
    <row r="814" s="1" customFormat="1" spans="1:14">
      <c r="A814" s="18">
        <v>809</v>
      </c>
      <c r="B814" s="19" t="s">
        <v>5158</v>
      </c>
      <c r="C814" s="19" t="s">
        <v>19</v>
      </c>
      <c r="D814" s="19" t="s">
        <v>6133</v>
      </c>
      <c r="E814" s="20" t="s">
        <v>6134</v>
      </c>
      <c r="F814" s="21"/>
      <c r="G814" s="19">
        <v>1.83</v>
      </c>
      <c r="H814" s="22"/>
      <c r="I814" s="27">
        <f t="shared" si="42"/>
        <v>1.83</v>
      </c>
      <c r="J814" s="28" t="s">
        <v>3780</v>
      </c>
      <c r="K814" s="29">
        <f t="shared" si="43"/>
        <v>5.49</v>
      </c>
      <c r="L814" s="29">
        <f t="shared" si="44"/>
        <v>27.45</v>
      </c>
      <c r="M814" s="30"/>
      <c r="N814" s="29"/>
    </row>
    <row r="815" s="1" customFormat="1" spans="1:14">
      <c r="A815" s="18">
        <v>810</v>
      </c>
      <c r="B815" s="19" t="s">
        <v>6135</v>
      </c>
      <c r="C815" s="19" t="s">
        <v>19</v>
      </c>
      <c r="D815" s="19" t="s">
        <v>6136</v>
      </c>
      <c r="E815" s="20" t="s">
        <v>6137</v>
      </c>
      <c r="F815" s="21"/>
      <c r="G815" s="19">
        <v>1.11</v>
      </c>
      <c r="H815" s="22"/>
      <c r="I815" s="27">
        <f t="shared" si="42"/>
        <v>1.11</v>
      </c>
      <c r="J815" s="28" t="s">
        <v>3780</v>
      </c>
      <c r="K815" s="29">
        <f t="shared" si="43"/>
        <v>3.33</v>
      </c>
      <c r="L815" s="29">
        <f t="shared" si="44"/>
        <v>16.65</v>
      </c>
      <c r="M815" s="30"/>
      <c r="N815" s="29"/>
    </row>
    <row r="816" s="1" customFormat="1" spans="1:14">
      <c r="A816" s="18">
        <v>811</v>
      </c>
      <c r="B816" s="19" t="s">
        <v>5199</v>
      </c>
      <c r="C816" s="19" t="s">
        <v>19</v>
      </c>
      <c r="D816" s="19" t="s">
        <v>6138</v>
      </c>
      <c r="E816" s="20" t="s">
        <v>6139</v>
      </c>
      <c r="F816" s="21"/>
      <c r="G816" s="19">
        <v>1.56</v>
      </c>
      <c r="H816" s="22"/>
      <c r="I816" s="27">
        <f t="shared" si="42"/>
        <v>1.56</v>
      </c>
      <c r="J816" s="28" t="s">
        <v>3780</v>
      </c>
      <c r="K816" s="29">
        <f t="shared" si="43"/>
        <v>4.68</v>
      </c>
      <c r="L816" s="29">
        <f t="shared" si="44"/>
        <v>23.4</v>
      </c>
      <c r="M816" s="30"/>
      <c r="N816" s="29"/>
    </row>
    <row r="817" s="1" customFormat="1" spans="1:14">
      <c r="A817" s="18">
        <v>812</v>
      </c>
      <c r="B817" s="19" t="s">
        <v>6140</v>
      </c>
      <c r="C817" s="19" t="s">
        <v>19</v>
      </c>
      <c r="D817" s="19" t="s">
        <v>6141</v>
      </c>
      <c r="E817" s="20" t="s">
        <v>6142</v>
      </c>
      <c r="F817" s="21"/>
      <c r="G817" s="19">
        <v>0.77</v>
      </c>
      <c r="H817" s="22"/>
      <c r="I817" s="27">
        <f t="shared" si="42"/>
        <v>0.77</v>
      </c>
      <c r="J817" s="28" t="s">
        <v>3780</v>
      </c>
      <c r="K817" s="29">
        <f t="shared" si="43"/>
        <v>2.31</v>
      </c>
      <c r="L817" s="29">
        <f t="shared" si="44"/>
        <v>11.55</v>
      </c>
      <c r="M817" s="30"/>
      <c r="N817" s="29"/>
    </row>
    <row r="818" s="1" customFormat="1" spans="1:14">
      <c r="A818" s="18">
        <v>813</v>
      </c>
      <c r="B818" s="19" t="s">
        <v>6143</v>
      </c>
      <c r="C818" s="19" t="s">
        <v>19</v>
      </c>
      <c r="D818" s="19" t="s">
        <v>6144</v>
      </c>
      <c r="E818" s="20" t="s">
        <v>6145</v>
      </c>
      <c r="F818" s="52"/>
      <c r="G818" s="19">
        <v>2.45</v>
      </c>
      <c r="H818" s="22"/>
      <c r="I818" s="27">
        <f t="shared" si="42"/>
        <v>2.45</v>
      </c>
      <c r="J818" s="28" t="s">
        <v>3780</v>
      </c>
      <c r="K818" s="29">
        <f t="shared" si="43"/>
        <v>7.35</v>
      </c>
      <c r="L818" s="29">
        <f t="shared" si="44"/>
        <v>36.75</v>
      </c>
      <c r="M818" s="30"/>
      <c r="N818" s="29"/>
    </row>
    <row r="819" s="1" customFormat="1" spans="1:14">
      <c r="A819" s="18">
        <v>814</v>
      </c>
      <c r="B819" s="19" t="s">
        <v>6146</v>
      </c>
      <c r="C819" s="19" t="s">
        <v>19</v>
      </c>
      <c r="D819" s="19" t="s">
        <v>6147</v>
      </c>
      <c r="E819" s="20" t="s">
        <v>6148</v>
      </c>
      <c r="F819" s="21"/>
      <c r="G819" s="19">
        <v>1.27</v>
      </c>
      <c r="H819" s="22"/>
      <c r="I819" s="27">
        <f t="shared" si="42"/>
        <v>1.27</v>
      </c>
      <c r="J819" s="28" t="s">
        <v>3780</v>
      </c>
      <c r="K819" s="29">
        <f t="shared" si="43"/>
        <v>3.81</v>
      </c>
      <c r="L819" s="29">
        <f t="shared" si="44"/>
        <v>19.05</v>
      </c>
      <c r="M819" s="30"/>
      <c r="N819" s="29"/>
    </row>
    <row r="820" s="1" customFormat="1" spans="1:14">
      <c r="A820" s="18">
        <v>815</v>
      </c>
      <c r="B820" s="19" t="s">
        <v>6149</v>
      </c>
      <c r="C820" s="19" t="s">
        <v>19</v>
      </c>
      <c r="D820" s="19" t="s">
        <v>6150</v>
      </c>
      <c r="E820" s="20" t="s">
        <v>6151</v>
      </c>
      <c r="F820" s="21"/>
      <c r="G820" s="19">
        <v>0.66</v>
      </c>
      <c r="H820" s="22"/>
      <c r="I820" s="27">
        <f t="shared" si="42"/>
        <v>0.66</v>
      </c>
      <c r="J820" s="28" t="s">
        <v>3780</v>
      </c>
      <c r="K820" s="29">
        <f t="shared" si="43"/>
        <v>1.98</v>
      </c>
      <c r="L820" s="29">
        <f t="shared" si="44"/>
        <v>9.9</v>
      </c>
      <c r="M820" s="30"/>
      <c r="N820" s="29"/>
    </row>
    <row r="821" s="1" customFormat="1" spans="1:14">
      <c r="A821" s="18">
        <v>816</v>
      </c>
      <c r="B821" s="19" t="s">
        <v>6152</v>
      </c>
      <c r="C821" s="19" t="s">
        <v>19</v>
      </c>
      <c r="D821" s="19" t="s">
        <v>6153</v>
      </c>
      <c r="E821" s="20" t="s">
        <v>6154</v>
      </c>
      <c r="F821" s="21"/>
      <c r="G821" s="19">
        <v>0.66</v>
      </c>
      <c r="H821" s="22"/>
      <c r="I821" s="27">
        <f t="shared" si="42"/>
        <v>0.66</v>
      </c>
      <c r="J821" s="28" t="s">
        <v>3780</v>
      </c>
      <c r="K821" s="29">
        <f t="shared" si="43"/>
        <v>1.98</v>
      </c>
      <c r="L821" s="29">
        <f t="shared" si="44"/>
        <v>9.9</v>
      </c>
      <c r="M821" s="30"/>
      <c r="N821" s="29"/>
    </row>
    <row r="822" s="1" customFormat="1" spans="1:14">
      <c r="A822" s="18">
        <v>817</v>
      </c>
      <c r="B822" s="19" t="s">
        <v>6155</v>
      </c>
      <c r="C822" s="19" t="s">
        <v>19</v>
      </c>
      <c r="D822" s="19" t="s">
        <v>6156</v>
      </c>
      <c r="E822" s="20" t="s">
        <v>6157</v>
      </c>
      <c r="F822" s="21"/>
      <c r="G822" s="19">
        <v>1</v>
      </c>
      <c r="H822" s="22"/>
      <c r="I822" s="27">
        <f t="shared" si="42"/>
        <v>1</v>
      </c>
      <c r="J822" s="28" t="s">
        <v>3780</v>
      </c>
      <c r="K822" s="29">
        <f t="shared" si="43"/>
        <v>3</v>
      </c>
      <c r="L822" s="29">
        <f t="shared" si="44"/>
        <v>15</v>
      </c>
      <c r="M822" s="30"/>
      <c r="N822" s="29"/>
    </row>
    <row r="823" s="1" customFormat="1" spans="1:14">
      <c r="A823" s="18">
        <v>818</v>
      </c>
      <c r="B823" s="19" t="s">
        <v>6158</v>
      </c>
      <c r="C823" s="19" t="s">
        <v>19</v>
      </c>
      <c r="D823" s="19" t="s">
        <v>6159</v>
      </c>
      <c r="E823" s="20" t="s">
        <v>6160</v>
      </c>
      <c r="F823" s="21"/>
      <c r="G823" s="19">
        <v>1</v>
      </c>
      <c r="H823" s="22"/>
      <c r="I823" s="27">
        <f t="shared" si="42"/>
        <v>1</v>
      </c>
      <c r="J823" s="28" t="s">
        <v>3780</v>
      </c>
      <c r="K823" s="29">
        <f t="shared" si="43"/>
        <v>3</v>
      </c>
      <c r="L823" s="29">
        <f t="shared" si="44"/>
        <v>15</v>
      </c>
      <c r="M823" s="30"/>
      <c r="N823" s="29"/>
    </row>
    <row r="824" s="1" customFormat="1" spans="1:14">
      <c r="A824" s="18">
        <v>819</v>
      </c>
      <c r="B824" s="19" t="s">
        <v>6161</v>
      </c>
      <c r="C824" s="19" t="s">
        <v>19</v>
      </c>
      <c r="D824" s="19" t="s">
        <v>6162</v>
      </c>
      <c r="E824" s="20" t="s">
        <v>6163</v>
      </c>
      <c r="F824" s="21"/>
      <c r="G824" s="19">
        <v>2.23</v>
      </c>
      <c r="H824" s="22"/>
      <c r="I824" s="27">
        <f t="shared" si="42"/>
        <v>2.23</v>
      </c>
      <c r="J824" s="28" t="s">
        <v>3780</v>
      </c>
      <c r="K824" s="29">
        <f t="shared" si="43"/>
        <v>6.69</v>
      </c>
      <c r="L824" s="29">
        <f t="shared" si="44"/>
        <v>33.45</v>
      </c>
      <c r="M824" s="30"/>
      <c r="N824" s="29"/>
    </row>
    <row r="825" s="1" customFormat="1" spans="1:14">
      <c r="A825" s="18">
        <v>820</v>
      </c>
      <c r="B825" s="19" t="s">
        <v>6164</v>
      </c>
      <c r="C825" s="19" t="s">
        <v>19</v>
      </c>
      <c r="D825" s="19" t="s">
        <v>6165</v>
      </c>
      <c r="E825" s="20" t="s">
        <v>6166</v>
      </c>
      <c r="F825" s="21"/>
      <c r="G825" s="19">
        <v>2.79</v>
      </c>
      <c r="H825" s="22"/>
      <c r="I825" s="27">
        <f t="shared" si="42"/>
        <v>2.79</v>
      </c>
      <c r="J825" s="28" t="s">
        <v>3780</v>
      </c>
      <c r="K825" s="29">
        <f t="shared" si="43"/>
        <v>8.37</v>
      </c>
      <c r="L825" s="29">
        <f t="shared" si="44"/>
        <v>41.85</v>
      </c>
      <c r="M825" s="30"/>
      <c r="N825" s="29"/>
    </row>
    <row r="826" s="1" customFormat="1" spans="1:14">
      <c r="A826" s="18">
        <v>821</v>
      </c>
      <c r="B826" s="19" t="s">
        <v>6167</v>
      </c>
      <c r="C826" s="19" t="s">
        <v>19</v>
      </c>
      <c r="D826" s="19" t="s">
        <v>6168</v>
      </c>
      <c r="E826" s="20" t="s">
        <v>6169</v>
      </c>
      <c r="F826" s="21"/>
      <c r="G826" s="19">
        <v>1.89</v>
      </c>
      <c r="H826" s="22"/>
      <c r="I826" s="27">
        <f t="shared" si="42"/>
        <v>1.89</v>
      </c>
      <c r="J826" s="28" t="s">
        <v>3780</v>
      </c>
      <c r="K826" s="29">
        <f t="shared" si="43"/>
        <v>5.67</v>
      </c>
      <c r="L826" s="29">
        <f t="shared" si="44"/>
        <v>28.35</v>
      </c>
      <c r="M826" s="30"/>
      <c r="N826" s="29"/>
    </row>
    <row r="827" s="1" customFormat="1" spans="1:14">
      <c r="A827" s="18">
        <v>822</v>
      </c>
      <c r="B827" s="19" t="s">
        <v>6170</v>
      </c>
      <c r="C827" s="19" t="s">
        <v>19</v>
      </c>
      <c r="D827" s="19" t="s">
        <v>6171</v>
      </c>
      <c r="E827" s="20" t="s">
        <v>6172</v>
      </c>
      <c r="F827" s="21"/>
      <c r="G827" s="19">
        <v>1.6</v>
      </c>
      <c r="H827" s="22"/>
      <c r="I827" s="27">
        <f t="shared" si="42"/>
        <v>1.6</v>
      </c>
      <c r="J827" s="28" t="s">
        <v>3780</v>
      </c>
      <c r="K827" s="29">
        <f t="shared" si="43"/>
        <v>4.8</v>
      </c>
      <c r="L827" s="29">
        <f t="shared" si="44"/>
        <v>24</v>
      </c>
      <c r="M827" s="30"/>
      <c r="N827" s="29"/>
    </row>
    <row r="828" s="1" customFormat="1" spans="1:14">
      <c r="A828" s="18">
        <v>823</v>
      </c>
      <c r="B828" s="19" t="s">
        <v>6173</v>
      </c>
      <c r="C828" s="19" t="s">
        <v>19</v>
      </c>
      <c r="D828" s="19" t="s">
        <v>6174</v>
      </c>
      <c r="E828" s="20" t="s">
        <v>6175</v>
      </c>
      <c r="F828" s="21"/>
      <c r="G828" s="19">
        <v>1.07</v>
      </c>
      <c r="H828" s="22"/>
      <c r="I828" s="27">
        <f t="shared" si="42"/>
        <v>1.07</v>
      </c>
      <c r="J828" s="28" t="s">
        <v>3780</v>
      </c>
      <c r="K828" s="29">
        <f t="shared" si="43"/>
        <v>3.21</v>
      </c>
      <c r="L828" s="29">
        <f t="shared" si="44"/>
        <v>16.05</v>
      </c>
      <c r="M828" s="30"/>
      <c r="N828" s="29"/>
    </row>
    <row r="829" s="1" customFormat="1" spans="1:14">
      <c r="A829" s="18">
        <v>824</v>
      </c>
      <c r="B829" s="19" t="s">
        <v>6176</v>
      </c>
      <c r="C829" s="19" t="s">
        <v>19</v>
      </c>
      <c r="D829" s="19" t="s">
        <v>6177</v>
      </c>
      <c r="E829" s="20" t="s">
        <v>6178</v>
      </c>
      <c r="F829" s="21"/>
      <c r="G829" s="19">
        <v>2.23</v>
      </c>
      <c r="H829" s="22"/>
      <c r="I829" s="27">
        <f t="shared" si="42"/>
        <v>2.23</v>
      </c>
      <c r="J829" s="28" t="s">
        <v>3780</v>
      </c>
      <c r="K829" s="29">
        <f t="shared" si="43"/>
        <v>6.69</v>
      </c>
      <c r="L829" s="29">
        <f t="shared" si="44"/>
        <v>33.45</v>
      </c>
      <c r="M829" s="30"/>
      <c r="N829" s="29"/>
    </row>
    <row r="830" s="1" customFormat="1" spans="1:14">
      <c r="A830" s="18">
        <v>825</v>
      </c>
      <c r="B830" s="19" t="s">
        <v>3919</v>
      </c>
      <c r="C830" s="19" t="s">
        <v>19</v>
      </c>
      <c r="D830" s="19" t="s">
        <v>6179</v>
      </c>
      <c r="E830" s="20" t="s">
        <v>6180</v>
      </c>
      <c r="F830" s="21"/>
      <c r="G830" s="19">
        <v>1</v>
      </c>
      <c r="H830" s="22"/>
      <c r="I830" s="27">
        <f t="shared" si="42"/>
        <v>1</v>
      </c>
      <c r="J830" s="28" t="s">
        <v>3780</v>
      </c>
      <c r="K830" s="29">
        <f t="shared" si="43"/>
        <v>3</v>
      </c>
      <c r="L830" s="29">
        <f t="shared" si="44"/>
        <v>15</v>
      </c>
      <c r="M830" s="30"/>
      <c r="N830" s="29"/>
    </row>
    <row r="831" s="1" customFormat="1" spans="1:14">
      <c r="A831" s="18">
        <v>826</v>
      </c>
      <c r="B831" s="19" t="s">
        <v>6181</v>
      </c>
      <c r="C831" s="19" t="s">
        <v>19</v>
      </c>
      <c r="D831" s="19" t="s">
        <v>6182</v>
      </c>
      <c r="E831" s="20" t="s">
        <v>6183</v>
      </c>
      <c r="F831" s="21"/>
      <c r="G831" s="19">
        <v>1</v>
      </c>
      <c r="H831" s="22"/>
      <c r="I831" s="27">
        <f t="shared" si="42"/>
        <v>1</v>
      </c>
      <c r="J831" s="28" t="s">
        <v>3780</v>
      </c>
      <c r="K831" s="29">
        <f t="shared" si="43"/>
        <v>3</v>
      </c>
      <c r="L831" s="29">
        <f t="shared" si="44"/>
        <v>15</v>
      </c>
      <c r="M831" s="30"/>
      <c r="N831" s="29"/>
    </row>
    <row r="832" s="1" customFormat="1" spans="1:14">
      <c r="A832" s="18">
        <v>827</v>
      </c>
      <c r="B832" s="19" t="s">
        <v>6184</v>
      </c>
      <c r="C832" s="19" t="s">
        <v>19</v>
      </c>
      <c r="D832" s="19" t="s">
        <v>6185</v>
      </c>
      <c r="E832" s="20" t="s">
        <v>6186</v>
      </c>
      <c r="F832" s="21"/>
      <c r="G832" s="19">
        <v>1.56</v>
      </c>
      <c r="H832" s="22"/>
      <c r="I832" s="27">
        <f t="shared" si="42"/>
        <v>1.56</v>
      </c>
      <c r="J832" s="28" t="s">
        <v>3780</v>
      </c>
      <c r="K832" s="29">
        <f t="shared" si="43"/>
        <v>4.68</v>
      </c>
      <c r="L832" s="29">
        <f t="shared" si="44"/>
        <v>23.4</v>
      </c>
      <c r="M832" s="30"/>
      <c r="N832" s="29"/>
    </row>
    <row r="833" s="1" customFormat="1" spans="1:14">
      <c r="A833" s="18">
        <v>828</v>
      </c>
      <c r="B833" s="19" t="s">
        <v>6187</v>
      </c>
      <c r="C833" s="19" t="s">
        <v>19</v>
      </c>
      <c r="D833" s="19" t="s">
        <v>6188</v>
      </c>
      <c r="E833" s="20" t="s">
        <v>6189</v>
      </c>
      <c r="F833" s="21"/>
      <c r="G833" s="19">
        <v>1.56</v>
      </c>
      <c r="H833" s="22"/>
      <c r="I833" s="27">
        <f t="shared" si="42"/>
        <v>1.56</v>
      </c>
      <c r="J833" s="28" t="s">
        <v>3780</v>
      </c>
      <c r="K833" s="29">
        <f t="shared" si="43"/>
        <v>4.68</v>
      </c>
      <c r="L833" s="29">
        <f t="shared" si="44"/>
        <v>23.4</v>
      </c>
      <c r="M833" s="30"/>
      <c r="N833" s="22"/>
    </row>
    <row r="834" s="1" customFormat="1" spans="1:14">
      <c r="A834" s="18">
        <v>829</v>
      </c>
      <c r="B834" s="19" t="s">
        <v>6190</v>
      </c>
      <c r="C834" s="19" t="s">
        <v>19</v>
      </c>
      <c r="D834" s="19" t="s">
        <v>6191</v>
      </c>
      <c r="E834" s="20" t="s">
        <v>6192</v>
      </c>
      <c r="F834" s="21"/>
      <c r="G834" s="19">
        <v>3.12</v>
      </c>
      <c r="H834" s="22"/>
      <c r="I834" s="27">
        <f t="shared" si="42"/>
        <v>3.12</v>
      </c>
      <c r="J834" s="28" t="s">
        <v>3780</v>
      </c>
      <c r="K834" s="29">
        <f t="shared" si="43"/>
        <v>9.36</v>
      </c>
      <c r="L834" s="29">
        <f t="shared" si="44"/>
        <v>46.8</v>
      </c>
      <c r="M834" s="30"/>
      <c r="N834" s="22"/>
    </row>
    <row r="835" s="1" customFormat="1" spans="1:14">
      <c r="A835" s="18">
        <v>830</v>
      </c>
      <c r="B835" s="19" t="s">
        <v>6193</v>
      </c>
      <c r="C835" s="19" t="s">
        <v>19</v>
      </c>
      <c r="D835" s="19" t="s">
        <v>6194</v>
      </c>
      <c r="E835" s="20" t="s">
        <v>6195</v>
      </c>
      <c r="F835" s="21"/>
      <c r="G835" s="19">
        <v>1.78</v>
      </c>
      <c r="H835" s="22"/>
      <c r="I835" s="27">
        <f t="shared" si="42"/>
        <v>1.78</v>
      </c>
      <c r="J835" s="28" t="s">
        <v>3780</v>
      </c>
      <c r="K835" s="29">
        <f t="shared" si="43"/>
        <v>5.34</v>
      </c>
      <c r="L835" s="29">
        <f t="shared" si="44"/>
        <v>26.7</v>
      </c>
      <c r="M835" s="30"/>
      <c r="N835" s="22"/>
    </row>
    <row r="836" s="1" customFormat="1" spans="1:14">
      <c r="A836" s="18">
        <v>831</v>
      </c>
      <c r="B836" s="19" t="s">
        <v>6196</v>
      </c>
      <c r="C836" s="19" t="s">
        <v>19</v>
      </c>
      <c r="D836" s="19" t="s">
        <v>6197</v>
      </c>
      <c r="E836" s="20" t="s">
        <v>6198</v>
      </c>
      <c r="F836" s="21"/>
      <c r="G836" s="19">
        <v>1.33</v>
      </c>
      <c r="H836" s="22"/>
      <c r="I836" s="27">
        <f t="shared" si="42"/>
        <v>1.33</v>
      </c>
      <c r="J836" s="28" t="s">
        <v>3780</v>
      </c>
      <c r="K836" s="29">
        <f t="shared" si="43"/>
        <v>3.99</v>
      </c>
      <c r="L836" s="29">
        <f t="shared" si="44"/>
        <v>19.95</v>
      </c>
      <c r="M836" s="30"/>
      <c r="N836" s="22"/>
    </row>
    <row r="837" s="1" customFormat="1" spans="1:14">
      <c r="A837" s="18">
        <v>832</v>
      </c>
      <c r="B837" s="19" t="s">
        <v>6199</v>
      </c>
      <c r="C837" s="19" t="s">
        <v>19</v>
      </c>
      <c r="D837" s="19" t="s">
        <v>6200</v>
      </c>
      <c r="E837" s="20" t="s">
        <v>6201</v>
      </c>
      <c r="F837" s="21"/>
      <c r="G837" s="19">
        <v>1.33</v>
      </c>
      <c r="H837" s="22"/>
      <c r="I837" s="27">
        <f t="shared" si="42"/>
        <v>1.33</v>
      </c>
      <c r="J837" s="28" t="s">
        <v>3780</v>
      </c>
      <c r="K837" s="29">
        <f t="shared" si="43"/>
        <v>3.99</v>
      </c>
      <c r="L837" s="29">
        <f t="shared" si="44"/>
        <v>19.95</v>
      </c>
      <c r="M837" s="30"/>
      <c r="N837" s="22"/>
    </row>
    <row r="838" s="1" customFormat="1" spans="1:14">
      <c r="A838" s="18">
        <v>833</v>
      </c>
      <c r="B838" s="19" t="s">
        <v>5254</v>
      </c>
      <c r="C838" s="19" t="s">
        <v>19</v>
      </c>
      <c r="D838" s="19" t="s">
        <v>6202</v>
      </c>
      <c r="E838" s="20" t="s">
        <v>6203</v>
      </c>
      <c r="F838" s="21"/>
      <c r="G838" s="19">
        <v>0.89</v>
      </c>
      <c r="H838" s="22"/>
      <c r="I838" s="27">
        <f t="shared" si="42"/>
        <v>0.89</v>
      </c>
      <c r="J838" s="28" t="s">
        <v>3780</v>
      </c>
      <c r="K838" s="29">
        <f t="shared" si="43"/>
        <v>2.67</v>
      </c>
      <c r="L838" s="29">
        <f t="shared" si="44"/>
        <v>13.35</v>
      </c>
      <c r="M838" s="30"/>
      <c r="N838" s="22"/>
    </row>
    <row r="839" s="1" customFormat="1" spans="1:14">
      <c r="A839" s="18">
        <v>834</v>
      </c>
      <c r="B839" s="19" t="s">
        <v>5958</v>
      </c>
      <c r="C839" s="19" t="s">
        <v>19</v>
      </c>
      <c r="D839" s="19" t="s">
        <v>6204</v>
      </c>
      <c r="E839" s="20" t="s">
        <v>6205</v>
      </c>
      <c r="F839" s="21"/>
      <c r="G839" s="19">
        <v>0.89</v>
      </c>
      <c r="H839" s="22"/>
      <c r="I839" s="27">
        <f t="shared" si="42"/>
        <v>0.89</v>
      </c>
      <c r="J839" s="28" t="s">
        <v>3780</v>
      </c>
      <c r="K839" s="29">
        <f t="shared" si="43"/>
        <v>2.67</v>
      </c>
      <c r="L839" s="29">
        <f t="shared" si="44"/>
        <v>13.35</v>
      </c>
      <c r="M839" s="30"/>
      <c r="N839" s="22"/>
    </row>
    <row r="840" s="1" customFormat="1" spans="1:14">
      <c r="A840" s="18">
        <v>835</v>
      </c>
      <c r="B840" s="19" t="s">
        <v>6206</v>
      </c>
      <c r="C840" s="19" t="s">
        <v>19</v>
      </c>
      <c r="D840" s="19" t="s">
        <v>6207</v>
      </c>
      <c r="E840" s="20" t="s">
        <v>6208</v>
      </c>
      <c r="F840" s="21"/>
      <c r="G840" s="19">
        <v>0.89</v>
      </c>
      <c r="H840" s="22"/>
      <c r="I840" s="27">
        <f t="shared" si="42"/>
        <v>0.89</v>
      </c>
      <c r="J840" s="28" t="s">
        <v>3780</v>
      </c>
      <c r="K840" s="29">
        <f t="shared" si="43"/>
        <v>2.67</v>
      </c>
      <c r="L840" s="29">
        <f t="shared" si="44"/>
        <v>13.35</v>
      </c>
      <c r="M840" s="30"/>
      <c r="N840" s="22"/>
    </row>
    <row r="841" s="1" customFormat="1" spans="1:14">
      <c r="A841" s="18">
        <v>836</v>
      </c>
      <c r="B841" s="19" t="s">
        <v>6209</v>
      </c>
      <c r="C841" s="19" t="s">
        <v>19</v>
      </c>
      <c r="D841" s="19" t="s">
        <v>6210</v>
      </c>
      <c r="E841" s="20" t="s">
        <v>6211</v>
      </c>
      <c r="F841" s="21"/>
      <c r="G841" s="19">
        <v>1.33</v>
      </c>
      <c r="H841" s="22"/>
      <c r="I841" s="27">
        <f t="shared" si="42"/>
        <v>1.33</v>
      </c>
      <c r="J841" s="28" t="s">
        <v>3780</v>
      </c>
      <c r="K841" s="29">
        <f t="shared" si="43"/>
        <v>3.99</v>
      </c>
      <c r="L841" s="29">
        <f t="shared" si="44"/>
        <v>19.95</v>
      </c>
      <c r="M841" s="30"/>
      <c r="N841" s="22"/>
    </row>
    <row r="842" s="2" customFormat="1" spans="1:14">
      <c r="A842" s="18">
        <v>837</v>
      </c>
      <c r="B842" s="19" t="s">
        <v>6212</v>
      </c>
      <c r="C842" s="19" t="s">
        <v>19</v>
      </c>
      <c r="D842" s="19" t="s">
        <v>6213</v>
      </c>
      <c r="E842" s="20" t="s">
        <v>6214</v>
      </c>
      <c r="F842" s="52"/>
      <c r="G842" s="19">
        <v>1.33</v>
      </c>
      <c r="H842" s="22"/>
      <c r="I842" s="27">
        <f t="shared" ref="I842:I874" si="45">G842</f>
        <v>1.33</v>
      </c>
      <c r="J842" s="28" t="s">
        <v>3780</v>
      </c>
      <c r="K842" s="29">
        <f t="shared" ref="K842:K874" si="46">I842*3</f>
        <v>3.99</v>
      </c>
      <c r="L842" s="29">
        <f t="shared" ref="L842:L874" si="47">I842*15</f>
        <v>19.95</v>
      </c>
      <c r="M842" s="30"/>
      <c r="N842" s="31"/>
    </row>
    <row r="843" s="1" customFormat="1" spans="1:14">
      <c r="A843" s="18">
        <v>838</v>
      </c>
      <c r="B843" s="19" t="s">
        <v>6215</v>
      </c>
      <c r="C843" s="19" t="s">
        <v>19</v>
      </c>
      <c r="D843" s="19" t="s">
        <v>6216</v>
      </c>
      <c r="E843" s="20" t="s">
        <v>6217</v>
      </c>
      <c r="F843" s="21"/>
      <c r="G843" s="19">
        <v>0.89</v>
      </c>
      <c r="H843" s="22"/>
      <c r="I843" s="27">
        <f t="shared" si="45"/>
        <v>0.89</v>
      </c>
      <c r="J843" s="28" t="s">
        <v>3780</v>
      </c>
      <c r="K843" s="29">
        <f t="shared" si="46"/>
        <v>2.67</v>
      </c>
      <c r="L843" s="29">
        <f t="shared" si="47"/>
        <v>13.35</v>
      </c>
      <c r="M843" s="30"/>
      <c r="N843" s="22"/>
    </row>
    <row r="844" s="1" customFormat="1" spans="1:14">
      <c r="A844" s="18">
        <v>839</v>
      </c>
      <c r="B844" s="19" t="s">
        <v>6218</v>
      </c>
      <c r="C844" s="19" t="s">
        <v>19</v>
      </c>
      <c r="D844" s="19" t="s">
        <v>6219</v>
      </c>
      <c r="E844" s="20" t="s">
        <v>6220</v>
      </c>
      <c r="F844" s="21"/>
      <c r="G844" s="19">
        <v>0.89</v>
      </c>
      <c r="H844" s="22"/>
      <c r="I844" s="27">
        <f t="shared" si="45"/>
        <v>0.89</v>
      </c>
      <c r="J844" s="28" t="s">
        <v>3780</v>
      </c>
      <c r="K844" s="29">
        <f t="shared" si="46"/>
        <v>2.67</v>
      </c>
      <c r="L844" s="29">
        <f t="shared" si="47"/>
        <v>13.35</v>
      </c>
      <c r="M844" s="30"/>
      <c r="N844" s="22"/>
    </row>
    <row r="845" s="1" customFormat="1" spans="1:14">
      <c r="A845" s="18">
        <v>840</v>
      </c>
      <c r="B845" s="19" t="s">
        <v>6221</v>
      </c>
      <c r="C845" s="19" t="s">
        <v>19</v>
      </c>
      <c r="D845" s="19" t="s">
        <v>6222</v>
      </c>
      <c r="E845" s="20" t="s">
        <v>6223</v>
      </c>
      <c r="F845" s="21"/>
      <c r="G845" s="19">
        <v>0.89</v>
      </c>
      <c r="H845" s="22"/>
      <c r="I845" s="27">
        <f t="shared" si="45"/>
        <v>0.89</v>
      </c>
      <c r="J845" s="28" t="s">
        <v>3780</v>
      </c>
      <c r="K845" s="29">
        <f t="shared" si="46"/>
        <v>2.67</v>
      </c>
      <c r="L845" s="29">
        <f t="shared" si="47"/>
        <v>13.35</v>
      </c>
      <c r="M845" s="30"/>
      <c r="N845" s="22"/>
    </row>
    <row r="846" s="1" customFormat="1" spans="1:14">
      <c r="A846" s="18">
        <v>841</v>
      </c>
      <c r="B846" s="19" t="s">
        <v>6224</v>
      </c>
      <c r="C846" s="19" t="s">
        <v>19</v>
      </c>
      <c r="D846" s="19" t="s">
        <v>6225</v>
      </c>
      <c r="E846" s="20" t="s">
        <v>6226</v>
      </c>
      <c r="F846" s="21"/>
      <c r="G846" s="19">
        <v>1.78</v>
      </c>
      <c r="H846" s="22"/>
      <c r="I846" s="27">
        <f t="shared" si="45"/>
        <v>1.78</v>
      </c>
      <c r="J846" s="28" t="s">
        <v>3780</v>
      </c>
      <c r="K846" s="29">
        <f t="shared" si="46"/>
        <v>5.34</v>
      </c>
      <c r="L846" s="29">
        <f t="shared" si="47"/>
        <v>26.7</v>
      </c>
      <c r="M846" s="30"/>
      <c r="N846" s="22"/>
    </row>
    <row r="847" s="1" customFormat="1" spans="1:14">
      <c r="A847" s="18">
        <v>842</v>
      </c>
      <c r="B847" s="19" t="s">
        <v>6227</v>
      </c>
      <c r="C847" s="19" t="s">
        <v>19</v>
      </c>
      <c r="D847" s="19" t="s">
        <v>6228</v>
      </c>
      <c r="E847" s="20" t="s">
        <v>6229</v>
      </c>
      <c r="F847" s="52"/>
      <c r="G847" s="19">
        <v>0.7</v>
      </c>
      <c r="H847" s="22"/>
      <c r="I847" s="27">
        <f t="shared" si="45"/>
        <v>0.7</v>
      </c>
      <c r="J847" s="28" t="s">
        <v>3780</v>
      </c>
      <c r="K847" s="29">
        <f t="shared" si="46"/>
        <v>2.1</v>
      </c>
      <c r="L847" s="29">
        <f t="shared" si="47"/>
        <v>10.5</v>
      </c>
      <c r="M847" s="30"/>
      <c r="N847" s="22"/>
    </row>
    <row r="848" s="1" customFormat="1" spans="1:14">
      <c r="A848" s="18">
        <v>843</v>
      </c>
      <c r="B848" s="19" t="s">
        <v>6230</v>
      </c>
      <c r="C848" s="19" t="s">
        <v>19</v>
      </c>
      <c r="D848" s="19" t="s">
        <v>6231</v>
      </c>
      <c r="E848" s="20" t="s">
        <v>6232</v>
      </c>
      <c r="F848" s="21"/>
      <c r="G848" s="19">
        <v>0.7</v>
      </c>
      <c r="H848" s="22"/>
      <c r="I848" s="27">
        <f t="shared" si="45"/>
        <v>0.7</v>
      </c>
      <c r="J848" s="28" t="s">
        <v>3780</v>
      </c>
      <c r="K848" s="29">
        <f t="shared" si="46"/>
        <v>2.1</v>
      </c>
      <c r="L848" s="29">
        <f t="shared" si="47"/>
        <v>10.5</v>
      </c>
      <c r="M848" s="30"/>
      <c r="N848" s="22"/>
    </row>
    <row r="849" s="1" customFormat="1" spans="1:14">
      <c r="A849" s="18">
        <v>844</v>
      </c>
      <c r="B849" s="19" t="s">
        <v>6233</v>
      </c>
      <c r="C849" s="19" t="s">
        <v>19</v>
      </c>
      <c r="D849" s="19" t="s">
        <v>6234</v>
      </c>
      <c r="E849" s="20" t="s">
        <v>6235</v>
      </c>
      <c r="F849" s="21"/>
      <c r="G849" s="19">
        <v>0.74</v>
      </c>
      <c r="H849" s="22"/>
      <c r="I849" s="27">
        <f t="shared" si="45"/>
        <v>0.74</v>
      </c>
      <c r="J849" s="28" t="s">
        <v>3780</v>
      </c>
      <c r="K849" s="29">
        <f t="shared" si="46"/>
        <v>2.22</v>
      </c>
      <c r="L849" s="29">
        <f t="shared" si="47"/>
        <v>11.1</v>
      </c>
      <c r="M849" s="30"/>
      <c r="N849" s="22"/>
    </row>
    <row r="850" s="1" customFormat="1" spans="1:14">
      <c r="A850" s="18">
        <v>845</v>
      </c>
      <c r="B850" s="19" t="s">
        <v>6236</v>
      </c>
      <c r="C850" s="19" t="s">
        <v>19</v>
      </c>
      <c r="D850" s="19" t="s">
        <v>6237</v>
      </c>
      <c r="E850" s="20" t="s">
        <v>6238</v>
      </c>
      <c r="F850" s="21"/>
      <c r="G850" s="19">
        <v>2.23</v>
      </c>
      <c r="H850" s="22"/>
      <c r="I850" s="27">
        <f t="shared" si="45"/>
        <v>2.23</v>
      </c>
      <c r="J850" s="28" t="s">
        <v>3780</v>
      </c>
      <c r="K850" s="29">
        <f t="shared" si="46"/>
        <v>6.69</v>
      </c>
      <c r="L850" s="29">
        <f t="shared" si="47"/>
        <v>33.45</v>
      </c>
      <c r="M850" s="30"/>
      <c r="N850" s="22"/>
    </row>
    <row r="851" s="1" customFormat="1" spans="1:14">
      <c r="A851" s="18">
        <v>846</v>
      </c>
      <c r="B851" s="19" t="s">
        <v>6239</v>
      </c>
      <c r="C851" s="19" t="s">
        <v>19</v>
      </c>
      <c r="D851" s="19" t="s">
        <v>6240</v>
      </c>
      <c r="E851" s="20" t="s">
        <v>6241</v>
      </c>
      <c r="F851" s="21"/>
      <c r="G851" s="19">
        <v>1.33</v>
      </c>
      <c r="H851" s="22"/>
      <c r="I851" s="27">
        <f t="shared" si="45"/>
        <v>1.33</v>
      </c>
      <c r="J851" s="28" t="s">
        <v>3780</v>
      </c>
      <c r="K851" s="29">
        <f t="shared" si="46"/>
        <v>3.99</v>
      </c>
      <c r="L851" s="29">
        <f t="shared" si="47"/>
        <v>19.95</v>
      </c>
      <c r="M851" s="30"/>
      <c r="N851" s="22"/>
    </row>
    <row r="852" s="1" customFormat="1" spans="1:14">
      <c r="A852" s="18">
        <v>847</v>
      </c>
      <c r="B852" s="19" t="s">
        <v>6242</v>
      </c>
      <c r="C852" s="19" t="s">
        <v>19</v>
      </c>
      <c r="D852" s="19" t="s">
        <v>6243</v>
      </c>
      <c r="E852" s="20" t="s">
        <v>6244</v>
      </c>
      <c r="F852" s="66"/>
      <c r="G852" s="19">
        <v>0.37</v>
      </c>
      <c r="H852" s="22"/>
      <c r="I852" s="27">
        <f t="shared" si="45"/>
        <v>0.37</v>
      </c>
      <c r="J852" s="28" t="s">
        <v>3780</v>
      </c>
      <c r="K852" s="29">
        <f t="shared" si="46"/>
        <v>1.11</v>
      </c>
      <c r="L852" s="29">
        <f t="shared" si="47"/>
        <v>5.55</v>
      </c>
      <c r="M852" s="30"/>
      <c r="N852" s="22"/>
    </row>
    <row r="853" s="1" customFormat="1" spans="1:14">
      <c r="A853" s="18">
        <v>848</v>
      </c>
      <c r="B853" s="19" t="s">
        <v>6245</v>
      </c>
      <c r="C853" s="19" t="s">
        <v>19</v>
      </c>
      <c r="D853" s="19" t="s">
        <v>6246</v>
      </c>
      <c r="E853" s="20" t="s">
        <v>6247</v>
      </c>
      <c r="F853" s="21"/>
      <c r="G853" s="19">
        <v>1.56</v>
      </c>
      <c r="H853" s="22"/>
      <c r="I853" s="27">
        <f t="shared" si="45"/>
        <v>1.56</v>
      </c>
      <c r="J853" s="28" t="s">
        <v>3780</v>
      </c>
      <c r="K853" s="29">
        <f t="shared" si="46"/>
        <v>4.68</v>
      </c>
      <c r="L853" s="29">
        <f t="shared" si="47"/>
        <v>23.4</v>
      </c>
      <c r="M853" s="30"/>
      <c r="N853" s="22"/>
    </row>
    <row r="854" s="1" customFormat="1" spans="1:14">
      <c r="A854" s="18">
        <v>849</v>
      </c>
      <c r="B854" s="19" t="s">
        <v>6248</v>
      </c>
      <c r="C854" s="19" t="s">
        <v>19</v>
      </c>
      <c r="D854" s="19" t="s">
        <v>6249</v>
      </c>
      <c r="E854" s="20" t="s">
        <v>6250</v>
      </c>
      <c r="F854" s="21"/>
      <c r="G854" s="19">
        <v>2.89</v>
      </c>
      <c r="H854" s="22"/>
      <c r="I854" s="27">
        <f t="shared" si="45"/>
        <v>2.89</v>
      </c>
      <c r="J854" s="28" t="s">
        <v>3780</v>
      </c>
      <c r="K854" s="29">
        <f t="shared" si="46"/>
        <v>8.67</v>
      </c>
      <c r="L854" s="29">
        <f t="shared" si="47"/>
        <v>43.35</v>
      </c>
      <c r="M854" s="30"/>
      <c r="N854" s="22"/>
    </row>
    <row r="855" s="1" customFormat="1" spans="1:14">
      <c r="A855" s="18">
        <v>850</v>
      </c>
      <c r="B855" s="19" t="s">
        <v>4951</v>
      </c>
      <c r="C855" s="19" t="s">
        <v>19</v>
      </c>
      <c r="D855" s="19" t="s">
        <v>6251</v>
      </c>
      <c r="E855" s="20" t="s">
        <v>6252</v>
      </c>
      <c r="F855" s="21"/>
      <c r="G855" s="19">
        <v>0.88</v>
      </c>
      <c r="H855" s="22"/>
      <c r="I855" s="27">
        <f t="shared" si="45"/>
        <v>0.88</v>
      </c>
      <c r="J855" s="28" t="s">
        <v>3780</v>
      </c>
      <c r="K855" s="29">
        <f t="shared" si="46"/>
        <v>2.64</v>
      </c>
      <c r="L855" s="29">
        <f t="shared" si="47"/>
        <v>13.2</v>
      </c>
      <c r="M855" s="30"/>
      <c r="N855" s="22"/>
    </row>
    <row r="856" s="1" customFormat="1" spans="1:14">
      <c r="A856" s="18">
        <v>851</v>
      </c>
      <c r="B856" s="19" t="s">
        <v>4067</v>
      </c>
      <c r="C856" s="19" t="s">
        <v>19</v>
      </c>
      <c r="D856" s="19" t="s">
        <v>6253</v>
      </c>
      <c r="E856" s="20" t="s">
        <v>6254</v>
      </c>
      <c r="F856" s="21"/>
      <c r="G856" s="19">
        <v>0.76</v>
      </c>
      <c r="H856" s="22"/>
      <c r="I856" s="27">
        <f t="shared" si="45"/>
        <v>0.76</v>
      </c>
      <c r="J856" s="28" t="s">
        <v>3780</v>
      </c>
      <c r="K856" s="29">
        <f t="shared" si="46"/>
        <v>2.28</v>
      </c>
      <c r="L856" s="29">
        <f t="shared" si="47"/>
        <v>11.4</v>
      </c>
      <c r="M856" s="30"/>
      <c r="N856" s="29"/>
    </row>
    <row r="857" s="1" customFormat="1" spans="1:14">
      <c r="A857" s="18">
        <v>852</v>
      </c>
      <c r="B857" s="19" t="s">
        <v>6255</v>
      </c>
      <c r="C857" s="19" t="s">
        <v>19</v>
      </c>
      <c r="D857" s="19" t="s">
        <v>6256</v>
      </c>
      <c r="E857" s="20" t="s">
        <v>6257</v>
      </c>
      <c r="F857" s="52"/>
      <c r="G857" s="19">
        <v>2.23</v>
      </c>
      <c r="H857" s="22"/>
      <c r="I857" s="27">
        <f t="shared" si="45"/>
        <v>2.23</v>
      </c>
      <c r="J857" s="28" t="s">
        <v>3780</v>
      </c>
      <c r="K857" s="29">
        <f t="shared" si="46"/>
        <v>6.69</v>
      </c>
      <c r="L857" s="29">
        <f t="shared" si="47"/>
        <v>33.45</v>
      </c>
      <c r="M857" s="30"/>
      <c r="N857" s="29"/>
    </row>
    <row r="858" s="1" customFormat="1" spans="1:14">
      <c r="A858" s="18">
        <v>853</v>
      </c>
      <c r="B858" s="19" t="s">
        <v>6258</v>
      </c>
      <c r="C858" s="19" t="s">
        <v>19</v>
      </c>
      <c r="D858" s="19" t="s">
        <v>6259</v>
      </c>
      <c r="E858" s="20" t="s">
        <v>6260</v>
      </c>
      <c r="F858" s="21"/>
      <c r="G858" s="19">
        <v>2.67</v>
      </c>
      <c r="H858" s="22"/>
      <c r="I858" s="27">
        <f t="shared" si="45"/>
        <v>2.67</v>
      </c>
      <c r="J858" s="28" t="s">
        <v>3780</v>
      </c>
      <c r="K858" s="29">
        <f t="shared" si="46"/>
        <v>8.01</v>
      </c>
      <c r="L858" s="29">
        <f t="shared" si="47"/>
        <v>40.05</v>
      </c>
      <c r="M858" s="30"/>
      <c r="N858" s="29"/>
    </row>
    <row r="859" s="1" customFormat="1" spans="1:14">
      <c r="A859" s="18">
        <v>854</v>
      </c>
      <c r="B859" s="19" t="s">
        <v>6261</v>
      </c>
      <c r="C859" s="19" t="s">
        <v>19</v>
      </c>
      <c r="D859" s="19" t="s">
        <v>6262</v>
      </c>
      <c r="E859" s="20" t="s">
        <v>6263</v>
      </c>
      <c r="F859" s="21"/>
      <c r="G859" s="19">
        <v>1.46</v>
      </c>
      <c r="H859" s="22"/>
      <c r="I859" s="27">
        <f t="shared" si="45"/>
        <v>1.46</v>
      </c>
      <c r="J859" s="28" t="s">
        <v>3780</v>
      </c>
      <c r="K859" s="29">
        <f t="shared" si="46"/>
        <v>4.38</v>
      </c>
      <c r="L859" s="29">
        <f t="shared" si="47"/>
        <v>21.9</v>
      </c>
      <c r="M859" s="30"/>
      <c r="N859" s="29"/>
    </row>
    <row r="860" s="1" customFormat="1" spans="1:14">
      <c r="A860" s="18">
        <v>855</v>
      </c>
      <c r="B860" s="19" t="s">
        <v>6264</v>
      </c>
      <c r="C860" s="19" t="s">
        <v>19</v>
      </c>
      <c r="D860" s="19" t="s">
        <v>6265</v>
      </c>
      <c r="E860" s="20" t="s">
        <v>6266</v>
      </c>
      <c r="F860" s="21"/>
      <c r="G860" s="19">
        <v>2.27</v>
      </c>
      <c r="H860" s="22"/>
      <c r="I860" s="27">
        <f t="shared" si="45"/>
        <v>2.27</v>
      </c>
      <c r="J860" s="28" t="s">
        <v>3780</v>
      </c>
      <c r="K860" s="29">
        <f t="shared" si="46"/>
        <v>6.81</v>
      </c>
      <c r="L860" s="29">
        <f t="shared" si="47"/>
        <v>34.05</v>
      </c>
      <c r="M860" s="30"/>
      <c r="N860" s="29"/>
    </row>
    <row r="861" s="1" customFormat="1" spans="1:14">
      <c r="A861" s="18">
        <v>856</v>
      </c>
      <c r="B861" s="19" t="s">
        <v>6267</v>
      </c>
      <c r="C861" s="19" t="s">
        <v>19</v>
      </c>
      <c r="D861" s="19" t="s">
        <v>6268</v>
      </c>
      <c r="E861" s="20" t="s">
        <v>6269</v>
      </c>
      <c r="F861" s="21"/>
      <c r="G861" s="19">
        <v>1</v>
      </c>
      <c r="H861" s="22"/>
      <c r="I861" s="27">
        <f t="shared" si="45"/>
        <v>1</v>
      </c>
      <c r="J861" s="28" t="s">
        <v>3780</v>
      </c>
      <c r="K861" s="29">
        <f t="shared" si="46"/>
        <v>3</v>
      </c>
      <c r="L861" s="29">
        <f t="shared" si="47"/>
        <v>15</v>
      </c>
      <c r="M861" s="30"/>
      <c r="N861" s="29"/>
    </row>
    <row r="862" s="1" customFormat="1" spans="1:14">
      <c r="A862" s="18">
        <v>857</v>
      </c>
      <c r="B862" s="19" t="s">
        <v>6270</v>
      </c>
      <c r="C862" s="19" t="s">
        <v>19</v>
      </c>
      <c r="D862" s="19" t="s">
        <v>6271</v>
      </c>
      <c r="E862" s="20" t="s">
        <v>6272</v>
      </c>
      <c r="F862" s="21"/>
      <c r="G862" s="19">
        <v>1</v>
      </c>
      <c r="H862" s="22"/>
      <c r="I862" s="27">
        <f t="shared" si="45"/>
        <v>1</v>
      </c>
      <c r="J862" s="28" t="s">
        <v>3780</v>
      </c>
      <c r="K862" s="29">
        <f t="shared" si="46"/>
        <v>3</v>
      </c>
      <c r="L862" s="29">
        <f t="shared" si="47"/>
        <v>15</v>
      </c>
      <c r="M862" s="30"/>
      <c r="N862" s="29"/>
    </row>
    <row r="863" s="1" customFormat="1" spans="1:14">
      <c r="A863" s="18">
        <v>858</v>
      </c>
      <c r="B863" s="19" t="s">
        <v>4748</v>
      </c>
      <c r="C863" s="19" t="s">
        <v>19</v>
      </c>
      <c r="D863" s="19" t="s">
        <v>6273</v>
      </c>
      <c r="E863" s="20" t="s">
        <v>6274</v>
      </c>
      <c r="F863" s="21"/>
      <c r="G863" s="19">
        <v>1.32</v>
      </c>
      <c r="H863" s="22"/>
      <c r="I863" s="27">
        <f t="shared" si="45"/>
        <v>1.32</v>
      </c>
      <c r="J863" s="28" t="s">
        <v>3780</v>
      </c>
      <c r="K863" s="29">
        <f t="shared" si="46"/>
        <v>3.96</v>
      </c>
      <c r="L863" s="29">
        <f t="shared" si="47"/>
        <v>19.8</v>
      </c>
      <c r="M863" s="30"/>
      <c r="N863" s="29"/>
    </row>
    <row r="864" s="1" customFormat="1" spans="1:14">
      <c r="A864" s="18">
        <v>859</v>
      </c>
      <c r="B864" s="19" t="s">
        <v>6275</v>
      </c>
      <c r="C864" s="19" t="s">
        <v>19</v>
      </c>
      <c r="D864" s="19" t="s">
        <v>6276</v>
      </c>
      <c r="E864" s="20" t="s">
        <v>4635</v>
      </c>
      <c r="F864" s="21"/>
      <c r="G864" s="19">
        <v>1.77</v>
      </c>
      <c r="H864" s="22"/>
      <c r="I864" s="27">
        <f t="shared" si="45"/>
        <v>1.77</v>
      </c>
      <c r="J864" s="28" t="s">
        <v>3780</v>
      </c>
      <c r="K864" s="29">
        <f t="shared" si="46"/>
        <v>5.31</v>
      </c>
      <c r="L864" s="29">
        <f t="shared" si="47"/>
        <v>26.55</v>
      </c>
      <c r="M864" s="30"/>
      <c r="N864" s="29"/>
    </row>
    <row r="865" s="1" customFormat="1" spans="1:14">
      <c r="A865" s="18">
        <v>860</v>
      </c>
      <c r="B865" s="19" t="s">
        <v>6277</v>
      </c>
      <c r="C865" s="19" t="s">
        <v>19</v>
      </c>
      <c r="D865" s="19" t="s">
        <v>6278</v>
      </c>
      <c r="E865" s="20" t="s">
        <v>6279</v>
      </c>
      <c r="F865" s="21"/>
      <c r="G865" s="19">
        <v>3.13</v>
      </c>
      <c r="H865" s="22"/>
      <c r="I865" s="27">
        <f t="shared" si="45"/>
        <v>3.13</v>
      </c>
      <c r="J865" s="28" t="s">
        <v>3780</v>
      </c>
      <c r="K865" s="29">
        <f t="shared" si="46"/>
        <v>9.39</v>
      </c>
      <c r="L865" s="29">
        <f t="shared" si="47"/>
        <v>46.95</v>
      </c>
      <c r="M865" s="30"/>
      <c r="N865" s="29"/>
    </row>
    <row r="866" s="1" customFormat="1" spans="1:14">
      <c r="A866" s="18">
        <v>861</v>
      </c>
      <c r="B866" s="19" t="s">
        <v>6280</v>
      </c>
      <c r="C866" s="19" t="s">
        <v>19</v>
      </c>
      <c r="D866" s="19" t="s">
        <v>6281</v>
      </c>
      <c r="E866" s="20" t="s">
        <v>6282</v>
      </c>
      <c r="F866" s="21"/>
      <c r="G866" s="19">
        <v>4.23</v>
      </c>
      <c r="H866" s="22"/>
      <c r="I866" s="27">
        <f t="shared" si="45"/>
        <v>4.23</v>
      </c>
      <c r="J866" s="28" t="s">
        <v>3780</v>
      </c>
      <c r="K866" s="29">
        <f t="shared" si="46"/>
        <v>12.69</v>
      </c>
      <c r="L866" s="29">
        <f t="shared" si="47"/>
        <v>63.45</v>
      </c>
      <c r="M866" s="30"/>
      <c r="N866" s="29"/>
    </row>
    <row r="867" s="1" customFormat="1" spans="1:14">
      <c r="A867" s="18">
        <v>862</v>
      </c>
      <c r="B867" s="19" t="s">
        <v>6283</v>
      </c>
      <c r="C867" s="19" t="s">
        <v>19</v>
      </c>
      <c r="D867" s="19" t="s">
        <v>6284</v>
      </c>
      <c r="E867" s="20" t="s">
        <v>6285</v>
      </c>
      <c r="F867" s="21"/>
      <c r="G867" s="19">
        <v>1.56</v>
      </c>
      <c r="H867" s="22"/>
      <c r="I867" s="27">
        <f t="shared" si="45"/>
        <v>1.56</v>
      </c>
      <c r="J867" s="28" t="s">
        <v>3780</v>
      </c>
      <c r="K867" s="29">
        <f t="shared" si="46"/>
        <v>4.68</v>
      </c>
      <c r="L867" s="29">
        <f t="shared" si="47"/>
        <v>23.4</v>
      </c>
      <c r="M867" s="30"/>
      <c r="N867" s="29"/>
    </row>
    <row r="868" s="1" customFormat="1" spans="1:14">
      <c r="A868" s="18">
        <v>863</v>
      </c>
      <c r="B868" s="19" t="s">
        <v>4921</v>
      </c>
      <c r="C868" s="19" t="s">
        <v>19</v>
      </c>
      <c r="D868" s="19" t="s">
        <v>6286</v>
      </c>
      <c r="E868" s="20" t="s">
        <v>6287</v>
      </c>
      <c r="F868" s="21"/>
      <c r="G868" s="19">
        <v>0.88</v>
      </c>
      <c r="H868" s="22"/>
      <c r="I868" s="27">
        <f t="shared" si="45"/>
        <v>0.88</v>
      </c>
      <c r="J868" s="28" t="s">
        <v>3780</v>
      </c>
      <c r="K868" s="29">
        <f t="shared" si="46"/>
        <v>2.64</v>
      </c>
      <c r="L868" s="29">
        <f t="shared" si="47"/>
        <v>13.2</v>
      </c>
      <c r="M868" s="30"/>
      <c r="N868" s="29"/>
    </row>
    <row r="869" s="1" customFormat="1" spans="1:14">
      <c r="A869" s="18">
        <v>864</v>
      </c>
      <c r="B869" s="19" t="s">
        <v>6288</v>
      </c>
      <c r="C869" s="19" t="s">
        <v>19</v>
      </c>
      <c r="D869" s="19" t="s">
        <v>6289</v>
      </c>
      <c r="E869" s="20" t="s">
        <v>6290</v>
      </c>
      <c r="F869" s="21"/>
      <c r="G869" s="19">
        <v>1.56</v>
      </c>
      <c r="H869" s="22"/>
      <c r="I869" s="27">
        <f t="shared" si="45"/>
        <v>1.56</v>
      </c>
      <c r="J869" s="28" t="s">
        <v>3780</v>
      </c>
      <c r="K869" s="29">
        <f t="shared" si="46"/>
        <v>4.68</v>
      </c>
      <c r="L869" s="29">
        <f t="shared" si="47"/>
        <v>23.4</v>
      </c>
      <c r="M869" s="30"/>
      <c r="N869" s="29"/>
    </row>
    <row r="870" s="1" customFormat="1" spans="1:14">
      <c r="A870" s="18">
        <v>865</v>
      </c>
      <c r="B870" s="19" t="s">
        <v>6291</v>
      </c>
      <c r="C870" s="19" t="s">
        <v>19</v>
      </c>
      <c r="D870" s="19" t="s">
        <v>6292</v>
      </c>
      <c r="E870" s="20" t="s">
        <v>6293</v>
      </c>
      <c r="F870" s="21"/>
      <c r="G870" s="19">
        <v>1.56</v>
      </c>
      <c r="H870" s="22"/>
      <c r="I870" s="27">
        <f t="shared" si="45"/>
        <v>1.56</v>
      </c>
      <c r="J870" s="28" t="s">
        <v>3780</v>
      </c>
      <c r="K870" s="29">
        <f t="shared" si="46"/>
        <v>4.68</v>
      </c>
      <c r="L870" s="29">
        <f t="shared" si="47"/>
        <v>23.4</v>
      </c>
      <c r="M870" s="30"/>
      <c r="N870" s="29"/>
    </row>
    <row r="871" s="1" customFormat="1" spans="1:14">
      <c r="A871" s="18">
        <v>866</v>
      </c>
      <c r="B871" s="19" t="s">
        <v>6294</v>
      </c>
      <c r="C871" s="19" t="s">
        <v>19</v>
      </c>
      <c r="D871" s="19" t="s">
        <v>6295</v>
      </c>
      <c r="E871" s="20" t="s">
        <v>6296</v>
      </c>
      <c r="F871" s="21"/>
      <c r="G871" s="19">
        <v>1.56</v>
      </c>
      <c r="H871" s="22"/>
      <c r="I871" s="27">
        <f t="shared" si="45"/>
        <v>1.56</v>
      </c>
      <c r="J871" s="28" t="s">
        <v>3780</v>
      </c>
      <c r="K871" s="29">
        <f t="shared" si="46"/>
        <v>4.68</v>
      </c>
      <c r="L871" s="29">
        <f t="shared" si="47"/>
        <v>23.4</v>
      </c>
      <c r="M871" s="30"/>
      <c r="N871" s="29"/>
    </row>
    <row r="872" spans="1:14">
      <c r="A872" s="18">
        <v>867</v>
      </c>
      <c r="B872" s="19" t="s">
        <v>6297</v>
      </c>
      <c r="C872" s="19" t="s">
        <v>19</v>
      </c>
      <c r="D872" s="19" t="s">
        <v>6298</v>
      </c>
      <c r="E872" s="33" t="s">
        <v>6299</v>
      </c>
      <c r="F872" s="33"/>
      <c r="G872" s="19">
        <v>1.56</v>
      </c>
      <c r="H872" s="22"/>
      <c r="I872" s="27">
        <f t="shared" si="45"/>
        <v>1.56</v>
      </c>
      <c r="J872" s="28" t="s">
        <v>3780</v>
      </c>
      <c r="K872" s="29">
        <f t="shared" si="46"/>
        <v>4.68</v>
      </c>
      <c r="L872" s="29">
        <f t="shared" si="47"/>
        <v>23.4</v>
      </c>
      <c r="M872" s="30"/>
      <c r="N872" s="22"/>
    </row>
    <row r="873" spans="1:14">
      <c r="A873" s="18">
        <v>868</v>
      </c>
      <c r="B873" s="19" t="s">
        <v>6300</v>
      </c>
      <c r="C873" s="19" t="s">
        <v>19</v>
      </c>
      <c r="D873" s="19" t="s">
        <v>6301</v>
      </c>
      <c r="E873" s="33" t="s">
        <v>6302</v>
      </c>
      <c r="F873" s="33"/>
      <c r="G873" s="19">
        <v>1.34</v>
      </c>
      <c r="H873" s="22"/>
      <c r="I873" s="27">
        <f t="shared" si="45"/>
        <v>1.34</v>
      </c>
      <c r="J873" s="28" t="s">
        <v>3780</v>
      </c>
      <c r="K873" s="29">
        <f t="shared" si="46"/>
        <v>4.02</v>
      </c>
      <c r="L873" s="29">
        <f t="shared" si="47"/>
        <v>20.1</v>
      </c>
      <c r="M873" s="22"/>
      <c r="N873" s="22"/>
    </row>
    <row r="874" spans="1:14">
      <c r="A874" s="18">
        <v>869</v>
      </c>
      <c r="B874" s="19" t="s">
        <v>6303</v>
      </c>
      <c r="C874" s="19" t="s">
        <v>19</v>
      </c>
      <c r="D874" s="19" t="s">
        <v>6304</v>
      </c>
      <c r="E874" s="32" t="s">
        <v>6305</v>
      </c>
      <c r="F874" s="33"/>
      <c r="G874" s="19">
        <v>1.79</v>
      </c>
      <c r="H874" s="22"/>
      <c r="I874" s="27">
        <f t="shared" ref="I874:I881" si="48">G874</f>
        <v>1.79</v>
      </c>
      <c r="J874" s="28" t="s">
        <v>3780</v>
      </c>
      <c r="K874" s="29">
        <f t="shared" ref="K874:K881" si="49">I874*3</f>
        <v>5.37</v>
      </c>
      <c r="L874" s="29">
        <f t="shared" ref="L874:L881" si="50">I874*15</f>
        <v>26.85</v>
      </c>
      <c r="M874" s="22"/>
      <c r="N874" s="22"/>
    </row>
    <row r="875" spans="1:14">
      <c r="A875" s="18">
        <v>870</v>
      </c>
      <c r="B875" s="19" t="s">
        <v>6306</v>
      </c>
      <c r="C875" s="19" t="s">
        <v>19</v>
      </c>
      <c r="D875" s="19" t="s">
        <v>6307</v>
      </c>
      <c r="E875" s="32" t="s">
        <v>6308</v>
      </c>
      <c r="F875" s="33"/>
      <c r="G875" s="19">
        <v>0.89</v>
      </c>
      <c r="H875" s="22"/>
      <c r="I875" s="27">
        <f t="shared" si="48"/>
        <v>0.89</v>
      </c>
      <c r="J875" s="28" t="s">
        <v>3780</v>
      </c>
      <c r="K875" s="29">
        <f t="shared" si="49"/>
        <v>2.67</v>
      </c>
      <c r="L875" s="29">
        <f t="shared" si="50"/>
        <v>13.35</v>
      </c>
      <c r="M875" s="22"/>
      <c r="N875" s="22"/>
    </row>
    <row r="876" spans="1:14">
      <c r="A876" s="18">
        <v>871</v>
      </c>
      <c r="B876" s="19" t="s">
        <v>6309</v>
      </c>
      <c r="C876" s="19" t="s">
        <v>19</v>
      </c>
      <c r="D876" s="19" t="s">
        <v>6310</v>
      </c>
      <c r="E876" s="32" t="s">
        <v>6311</v>
      </c>
      <c r="F876" s="33"/>
      <c r="G876" s="19">
        <v>0.91</v>
      </c>
      <c r="H876" s="22"/>
      <c r="I876" s="27">
        <f t="shared" si="48"/>
        <v>0.91</v>
      </c>
      <c r="J876" s="28" t="s">
        <v>3780</v>
      </c>
      <c r="K876" s="29">
        <f t="shared" si="49"/>
        <v>2.73</v>
      </c>
      <c r="L876" s="29">
        <f t="shared" si="50"/>
        <v>13.65</v>
      </c>
      <c r="M876" s="22"/>
      <c r="N876" s="22"/>
    </row>
    <row r="877" spans="1:14">
      <c r="A877" s="18">
        <v>872</v>
      </c>
      <c r="B877" s="19" t="s">
        <v>6312</v>
      </c>
      <c r="C877" s="19" t="s">
        <v>19</v>
      </c>
      <c r="D877" s="19" t="s">
        <v>6313</v>
      </c>
      <c r="E877" s="32" t="s">
        <v>6314</v>
      </c>
      <c r="F877" s="33"/>
      <c r="G877" s="19">
        <v>0.44</v>
      </c>
      <c r="H877" s="22"/>
      <c r="I877" s="27">
        <f t="shared" si="48"/>
        <v>0.44</v>
      </c>
      <c r="J877" s="28" t="s">
        <v>3780</v>
      </c>
      <c r="K877" s="29">
        <f t="shared" si="49"/>
        <v>1.32</v>
      </c>
      <c r="L877" s="29">
        <f t="shared" si="50"/>
        <v>6.6</v>
      </c>
      <c r="M877" s="22"/>
      <c r="N877" s="22"/>
    </row>
    <row r="878" spans="1:14">
      <c r="A878" s="18">
        <v>873</v>
      </c>
      <c r="B878" s="19" t="s">
        <v>6315</v>
      </c>
      <c r="C878" s="19" t="s">
        <v>19</v>
      </c>
      <c r="D878" s="19" t="s">
        <v>6316</v>
      </c>
      <c r="E878" s="32" t="s">
        <v>6317</v>
      </c>
      <c r="F878" s="33"/>
      <c r="G878" s="19">
        <v>2.96</v>
      </c>
      <c r="H878" s="22"/>
      <c r="I878" s="27">
        <f t="shared" si="48"/>
        <v>2.96</v>
      </c>
      <c r="J878" s="28" t="s">
        <v>3780</v>
      </c>
      <c r="K878" s="29">
        <f t="shared" si="49"/>
        <v>8.88</v>
      </c>
      <c r="L878" s="29">
        <f t="shared" si="50"/>
        <v>44.4</v>
      </c>
      <c r="M878" s="22"/>
      <c r="N878" s="22"/>
    </row>
    <row r="879" spans="1:14">
      <c r="A879" s="18">
        <v>874</v>
      </c>
      <c r="B879" s="19" t="s">
        <v>5269</v>
      </c>
      <c r="C879" s="19" t="s">
        <v>19</v>
      </c>
      <c r="D879" s="19" t="s">
        <v>6318</v>
      </c>
      <c r="E879" s="32" t="s">
        <v>6319</v>
      </c>
      <c r="F879" s="33"/>
      <c r="G879" s="19">
        <v>1.56</v>
      </c>
      <c r="H879" s="22"/>
      <c r="I879" s="27">
        <f t="shared" si="48"/>
        <v>1.56</v>
      </c>
      <c r="J879" s="28" t="s">
        <v>3780</v>
      </c>
      <c r="K879" s="29">
        <f t="shared" si="49"/>
        <v>4.68</v>
      </c>
      <c r="L879" s="29">
        <f t="shared" si="50"/>
        <v>23.4</v>
      </c>
      <c r="M879" s="22"/>
      <c r="N879" s="22"/>
    </row>
    <row r="880" spans="1:14">
      <c r="A880" s="18">
        <v>875</v>
      </c>
      <c r="B880" s="19" t="s">
        <v>6320</v>
      </c>
      <c r="C880" s="19" t="s">
        <v>19</v>
      </c>
      <c r="D880" s="19" t="s">
        <v>6321</v>
      </c>
      <c r="E880" s="32" t="s">
        <v>6322</v>
      </c>
      <c r="F880" s="33"/>
      <c r="G880" s="19">
        <v>1.1</v>
      </c>
      <c r="H880" s="22"/>
      <c r="I880" s="27">
        <f t="shared" si="48"/>
        <v>1.1</v>
      </c>
      <c r="J880" s="28" t="s">
        <v>3780</v>
      </c>
      <c r="K880" s="29">
        <f t="shared" si="49"/>
        <v>3.3</v>
      </c>
      <c r="L880" s="29">
        <f t="shared" si="50"/>
        <v>16.5</v>
      </c>
      <c r="M880" s="22"/>
      <c r="N880" s="22"/>
    </row>
    <row r="881" spans="1:14">
      <c r="A881" s="18">
        <v>876</v>
      </c>
      <c r="B881" s="19" t="s">
        <v>6323</v>
      </c>
      <c r="C881" s="19" t="s">
        <v>1120</v>
      </c>
      <c r="D881" s="19" t="s">
        <v>6324</v>
      </c>
      <c r="E881" s="32" t="s">
        <v>6325</v>
      </c>
      <c r="F881" s="33"/>
      <c r="G881" s="19">
        <v>0.72</v>
      </c>
      <c r="H881" s="22"/>
      <c r="I881" s="27">
        <f t="shared" si="48"/>
        <v>0.72</v>
      </c>
      <c r="J881" s="28" t="s">
        <v>3780</v>
      </c>
      <c r="K881" s="29">
        <f t="shared" si="49"/>
        <v>2.16</v>
      </c>
      <c r="L881" s="29">
        <f t="shared" si="50"/>
        <v>10.8</v>
      </c>
      <c r="M881" s="22"/>
      <c r="N881" s="22"/>
    </row>
    <row r="882" spans="1:14">
      <c r="A882" s="18" t="s">
        <v>17</v>
      </c>
      <c r="B882" s="33"/>
      <c r="C882" s="38" t="s">
        <v>179</v>
      </c>
      <c r="D882" s="33" t="s">
        <v>180</v>
      </c>
      <c r="E882" s="33" t="s">
        <v>181</v>
      </c>
      <c r="F882" s="33"/>
      <c r="G882" s="22">
        <f>SUM(G6:G881)</f>
        <v>1383.08</v>
      </c>
      <c r="H882" s="22"/>
      <c r="I882" s="22">
        <f>SUM(I6:I881)</f>
        <v>1383.08</v>
      </c>
      <c r="J882" s="22"/>
      <c r="K882" s="22">
        <f>SUM(K6:K881)</f>
        <v>4149.24</v>
      </c>
      <c r="L882" s="22">
        <f>SUM(L6:L881)</f>
        <v>20746.2000000001</v>
      </c>
      <c r="M882" s="22"/>
      <c r="N882" s="22"/>
    </row>
  </sheetData>
  <protectedRanges>
    <protectedRange sqref="D6" name="区域2_2"/>
  </protectedRanges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60"/>
  <sheetViews>
    <sheetView zoomScaleSheetLayoutView="60" workbookViewId="0">
      <selection activeCell="P19" sqref="P19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3" customWidth="1"/>
    <col min="5" max="5" width="11.6666666666667" style="3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6326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23" t="s">
        <v>2</v>
      </c>
      <c r="K3" s="23"/>
      <c r="L3" s="11"/>
      <c r="M3" s="23"/>
      <c r="N3" s="23"/>
    </row>
    <row r="4" customHeight="1" spans="1:1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15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46">
        <v>1</v>
      </c>
      <c r="B6" s="47" t="s">
        <v>6327</v>
      </c>
      <c r="C6" s="47" t="s">
        <v>19</v>
      </c>
      <c r="D6" s="47" t="s">
        <v>6328</v>
      </c>
      <c r="E6" s="20" t="s">
        <v>6329</v>
      </c>
      <c r="F6" s="21"/>
      <c r="G6" s="47">
        <v>2.83</v>
      </c>
      <c r="H6" s="22"/>
      <c r="I6" s="48">
        <f t="shared" ref="I6:I15" si="0">G6</f>
        <v>2.83</v>
      </c>
      <c r="J6" s="28" t="s">
        <v>6330</v>
      </c>
      <c r="K6" s="56">
        <f t="shared" ref="K6:K15" si="1">I6*3</f>
        <v>8.49</v>
      </c>
      <c r="L6" s="29">
        <f t="shared" ref="L6:L15" si="2">I6*15</f>
        <v>42.45</v>
      </c>
      <c r="M6" s="49"/>
      <c r="N6" s="40"/>
    </row>
    <row r="7" s="1" customFormat="1" spans="1:14">
      <c r="A7" s="46">
        <v>2</v>
      </c>
      <c r="B7" s="47" t="s">
        <v>6331</v>
      </c>
      <c r="C7" s="47" t="s">
        <v>19</v>
      </c>
      <c r="D7" s="47" t="s">
        <v>6332</v>
      </c>
      <c r="E7" s="20" t="s">
        <v>6333</v>
      </c>
      <c r="F7" s="21"/>
      <c r="G7" s="47">
        <v>3.37</v>
      </c>
      <c r="H7" s="22"/>
      <c r="I7" s="48">
        <f t="shared" si="0"/>
        <v>3.37</v>
      </c>
      <c r="J7" s="28" t="s">
        <v>6330</v>
      </c>
      <c r="K7" s="56">
        <f t="shared" si="1"/>
        <v>10.11</v>
      </c>
      <c r="L7" s="29">
        <f t="shared" si="2"/>
        <v>50.55</v>
      </c>
      <c r="M7" s="49"/>
      <c r="N7" s="40"/>
    </row>
    <row r="8" s="1" customFormat="1" spans="1:14">
      <c r="A8" s="46">
        <v>3</v>
      </c>
      <c r="B8" s="47" t="s">
        <v>6334</v>
      </c>
      <c r="C8" s="47" t="s">
        <v>19</v>
      </c>
      <c r="D8" s="47" t="s">
        <v>6335</v>
      </c>
      <c r="E8" s="20" t="s">
        <v>6336</v>
      </c>
      <c r="F8" s="21"/>
      <c r="G8" s="47">
        <v>1.62</v>
      </c>
      <c r="H8" s="22"/>
      <c r="I8" s="48">
        <f t="shared" si="0"/>
        <v>1.62</v>
      </c>
      <c r="J8" s="28" t="s">
        <v>6330</v>
      </c>
      <c r="K8" s="56">
        <f t="shared" si="1"/>
        <v>4.86</v>
      </c>
      <c r="L8" s="29">
        <f t="shared" si="2"/>
        <v>24.3</v>
      </c>
      <c r="M8" s="49"/>
      <c r="N8" s="40"/>
    </row>
    <row r="9" s="1" customFormat="1" spans="1:14">
      <c r="A9" s="46">
        <v>4</v>
      </c>
      <c r="B9" s="47" t="s">
        <v>6337</v>
      </c>
      <c r="C9" s="47" t="s">
        <v>19</v>
      </c>
      <c r="D9" s="47" t="s">
        <v>6338</v>
      </c>
      <c r="E9" s="20" t="s">
        <v>6339</v>
      </c>
      <c r="F9" s="21"/>
      <c r="G9" s="47">
        <v>1.4</v>
      </c>
      <c r="H9" s="22"/>
      <c r="I9" s="48">
        <f t="shared" si="0"/>
        <v>1.4</v>
      </c>
      <c r="J9" s="28" t="s">
        <v>6330</v>
      </c>
      <c r="K9" s="56">
        <f t="shared" si="1"/>
        <v>4.2</v>
      </c>
      <c r="L9" s="29">
        <f t="shared" si="2"/>
        <v>21</v>
      </c>
      <c r="M9" s="49"/>
      <c r="N9" s="40"/>
    </row>
    <row r="10" s="1" customFormat="1" spans="1:14">
      <c r="A10" s="46">
        <v>5</v>
      </c>
      <c r="B10" s="47" t="s">
        <v>6340</v>
      </c>
      <c r="C10" s="47" t="s">
        <v>19</v>
      </c>
      <c r="D10" s="47" t="s">
        <v>6341</v>
      </c>
      <c r="E10" s="20" t="s">
        <v>6342</v>
      </c>
      <c r="F10" s="21"/>
      <c r="G10" s="47">
        <v>2.83</v>
      </c>
      <c r="H10" s="22"/>
      <c r="I10" s="48">
        <f t="shared" si="0"/>
        <v>2.83</v>
      </c>
      <c r="J10" s="28" t="s">
        <v>6330</v>
      </c>
      <c r="K10" s="56">
        <f t="shared" si="1"/>
        <v>8.49</v>
      </c>
      <c r="L10" s="29">
        <f t="shared" si="2"/>
        <v>42.45</v>
      </c>
      <c r="M10" s="49"/>
      <c r="N10" s="40"/>
    </row>
    <row r="11" s="1" customFormat="1" spans="1:14">
      <c r="A11" s="46">
        <v>6</v>
      </c>
      <c r="B11" s="47" t="s">
        <v>6343</v>
      </c>
      <c r="C11" s="47" t="s">
        <v>19</v>
      </c>
      <c r="D11" s="47" t="s">
        <v>6344</v>
      </c>
      <c r="E11" s="20" t="s">
        <v>6345</v>
      </c>
      <c r="F11" s="21"/>
      <c r="G11" s="47">
        <v>2.83</v>
      </c>
      <c r="H11" s="22"/>
      <c r="I11" s="48">
        <f t="shared" si="0"/>
        <v>2.83</v>
      </c>
      <c r="J11" s="28" t="s">
        <v>6330</v>
      </c>
      <c r="K11" s="56">
        <f t="shared" si="1"/>
        <v>8.49</v>
      </c>
      <c r="L11" s="29">
        <f t="shared" si="2"/>
        <v>42.45</v>
      </c>
      <c r="M11" s="49"/>
      <c r="N11" s="40"/>
    </row>
    <row r="12" s="1" customFormat="1" spans="1:14">
      <c r="A12" s="46">
        <v>7</v>
      </c>
      <c r="B12" s="47" t="s">
        <v>6346</v>
      </c>
      <c r="C12" s="47" t="s">
        <v>19</v>
      </c>
      <c r="D12" s="47" t="s">
        <v>6347</v>
      </c>
      <c r="E12" s="20" t="s">
        <v>6348</v>
      </c>
      <c r="F12" s="21"/>
      <c r="G12" s="47">
        <v>5.36</v>
      </c>
      <c r="H12" s="22"/>
      <c r="I12" s="48">
        <f t="shared" si="0"/>
        <v>5.36</v>
      </c>
      <c r="J12" s="28" t="s">
        <v>6330</v>
      </c>
      <c r="K12" s="56">
        <f t="shared" si="1"/>
        <v>16.08</v>
      </c>
      <c r="L12" s="29">
        <f t="shared" si="2"/>
        <v>80.4</v>
      </c>
      <c r="M12" s="49"/>
      <c r="N12" s="40"/>
    </row>
    <row r="13" s="1" customFormat="1" spans="1:14">
      <c r="A13" s="46">
        <v>8</v>
      </c>
      <c r="B13" s="47" t="s">
        <v>6349</v>
      </c>
      <c r="C13" s="47" t="s">
        <v>19</v>
      </c>
      <c r="D13" s="47" t="s">
        <v>6350</v>
      </c>
      <c r="E13" s="20" t="s">
        <v>6351</v>
      </c>
      <c r="F13" s="21"/>
      <c r="G13" s="47">
        <v>6.01</v>
      </c>
      <c r="H13" s="22"/>
      <c r="I13" s="48">
        <f t="shared" si="0"/>
        <v>6.01</v>
      </c>
      <c r="J13" s="28" t="s">
        <v>6330</v>
      </c>
      <c r="K13" s="56">
        <f t="shared" si="1"/>
        <v>18.03</v>
      </c>
      <c r="L13" s="29">
        <f t="shared" si="2"/>
        <v>90.15</v>
      </c>
      <c r="M13" s="49"/>
      <c r="N13" s="40"/>
    </row>
    <row r="14" s="1" customFormat="1" spans="1:14">
      <c r="A14" s="46">
        <v>9</v>
      </c>
      <c r="B14" s="47" t="s">
        <v>6352</v>
      </c>
      <c r="C14" s="47" t="s">
        <v>19</v>
      </c>
      <c r="D14" s="47" t="s">
        <v>6353</v>
      </c>
      <c r="E14" s="20" t="s">
        <v>6354</v>
      </c>
      <c r="F14" s="21"/>
      <c r="G14" s="47">
        <v>5.71</v>
      </c>
      <c r="H14" s="22"/>
      <c r="I14" s="48">
        <f t="shared" si="0"/>
        <v>5.71</v>
      </c>
      <c r="J14" s="28" t="s">
        <v>6330</v>
      </c>
      <c r="K14" s="56">
        <f t="shared" si="1"/>
        <v>17.13</v>
      </c>
      <c r="L14" s="29">
        <f t="shared" si="2"/>
        <v>85.65</v>
      </c>
      <c r="M14" s="49"/>
      <c r="N14" s="40"/>
    </row>
    <row r="15" s="1" customFormat="1" spans="1:14">
      <c r="A15" s="46">
        <v>10</v>
      </c>
      <c r="B15" s="47" t="s">
        <v>6355</v>
      </c>
      <c r="C15" s="47" t="s">
        <v>19</v>
      </c>
      <c r="D15" s="47" t="s">
        <v>6356</v>
      </c>
      <c r="E15" s="20" t="s">
        <v>6357</v>
      </c>
      <c r="F15" s="21"/>
      <c r="G15" s="47">
        <v>3.61</v>
      </c>
      <c r="H15" s="22"/>
      <c r="I15" s="48">
        <f t="shared" si="0"/>
        <v>3.61</v>
      </c>
      <c r="J15" s="28" t="s">
        <v>6330</v>
      </c>
      <c r="K15" s="56">
        <f t="shared" si="1"/>
        <v>10.83</v>
      </c>
      <c r="L15" s="29">
        <f t="shared" si="2"/>
        <v>54.15</v>
      </c>
      <c r="M15" s="49"/>
      <c r="N15" s="40"/>
    </row>
    <row r="16" spans="1:14">
      <c r="A16" s="46">
        <v>11</v>
      </c>
      <c r="B16" s="47" t="s">
        <v>6358</v>
      </c>
      <c r="C16" s="47" t="s">
        <v>19</v>
      </c>
      <c r="D16" s="47" t="s">
        <v>6359</v>
      </c>
      <c r="E16" s="20" t="s">
        <v>6360</v>
      </c>
      <c r="F16" s="21"/>
      <c r="G16" s="47">
        <v>3.49</v>
      </c>
      <c r="H16" s="22"/>
      <c r="I16" s="48">
        <f t="shared" ref="I16:I198" si="3">G16</f>
        <v>3.49</v>
      </c>
      <c r="J16" s="28" t="s">
        <v>6330</v>
      </c>
      <c r="K16" s="56">
        <f t="shared" ref="K16:K198" si="4">I16*3</f>
        <v>10.47</v>
      </c>
      <c r="L16" s="29">
        <f t="shared" ref="L16:L198" si="5">I16*15</f>
        <v>52.35</v>
      </c>
      <c r="M16" s="49"/>
      <c r="N16" s="40"/>
    </row>
    <row r="17" spans="1:14">
      <c r="A17" s="46">
        <v>12</v>
      </c>
      <c r="B17" s="47" t="s">
        <v>6361</v>
      </c>
      <c r="C17" s="47" t="s">
        <v>19</v>
      </c>
      <c r="D17" s="47" t="s">
        <v>6362</v>
      </c>
      <c r="E17" s="20" t="s">
        <v>6363</v>
      </c>
      <c r="F17" s="21"/>
      <c r="G17" s="47">
        <v>2.11</v>
      </c>
      <c r="H17" s="22"/>
      <c r="I17" s="48">
        <f t="shared" si="3"/>
        <v>2.11</v>
      </c>
      <c r="J17" s="28" t="s">
        <v>6330</v>
      </c>
      <c r="K17" s="56">
        <f t="shared" si="4"/>
        <v>6.33</v>
      </c>
      <c r="L17" s="29">
        <f t="shared" si="5"/>
        <v>31.65</v>
      </c>
      <c r="M17" s="49"/>
      <c r="N17" s="40"/>
    </row>
    <row r="18" spans="1:14">
      <c r="A18" s="46">
        <v>13</v>
      </c>
      <c r="B18" s="47" t="s">
        <v>6364</v>
      </c>
      <c r="C18" s="47" t="s">
        <v>19</v>
      </c>
      <c r="D18" s="47" t="s">
        <v>6365</v>
      </c>
      <c r="E18" s="20" t="s">
        <v>6366</v>
      </c>
      <c r="F18" s="21"/>
      <c r="G18" s="47">
        <v>1.43</v>
      </c>
      <c r="H18" s="22"/>
      <c r="I18" s="48">
        <f t="shared" si="3"/>
        <v>1.43</v>
      </c>
      <c r="J18" s="28" t="s">
        <v>6330</v>
      </c>
      <c r="K18" s="56">
        <f t="shared" si="4"/>
        <v>4.29</v>
      </c>
      <c r="L18" s="29">
        <f t="shared" si="5"/>
        <v>21.45</v>
      </c>
      <c r="M18" s="49"/>
      <c r="N18" s="40"/>
    </row>
    <row r="19" spans="1:14">
      <c r="A19" s="46">
        <v>14</v>
      </c>
      <c r="B19" s="47" t="s">
        <v>6367</v>
      </c>
      <c r="C19" s="47" t="s">
        <v>19</v>
      </c>
      <c r="D19" s="47" t="s">
        <v>6368</v>
      </c>
      <c r="E19" s="20" t="s">
        <v>6369</v>
      </c>
      <c r="F19" s="21"/>
      <c r="G19" s="47">
        <v>1.78</v>
      </c>
      <c r="H19" s="22"/>
      <c r="I19" s="48">
        <f t="shared" si="3"/>
        <v>1.78</v>
      </c>
      <c r="J19" s="28" t="s">
        <v>6330</v>
      </c>
      <c r="K19" s="56">
        <f t="shared" si="4"/>
        <v>5.34</v>
      </c>
      <c r="L19" s="29">
        <f t="shared" si="5"/>
        <v>26.7</v>
      </c>
      <c r="M19" s="49"/>
      <c r="N19" s="40"/>
    </row>
    <row r="20" spans="1:14">
      <c r="A20" s="46">
        <v>15</v>
      </c>
      <c r="B20" s="47" t="s">
        <v>6370</v>
      </c>
      <c r="C20" s="47" t="s">
        <v>19</v>
      </c>
      <c r="D20" s="47" t="s">
        <v>6371</v>
      </c>
      <c r="E20" s="20" t="s">
        <v>6372</v>
      </c>
      <c r="F20" s="21"/>
      <c r="G20" s="47">
        <v>1.9</v>
      </c>
      <c r="H20" s="22"/>
      <c r="I20" s="48">
        <f t="shared" si="3"/>
        <v>1.9</v>
      </c>
      <c r="J20" s="28" t="s">
        <v>6330</v>
      </c>
      <c r="K20" s="56">
        <f t="shared" si="4"/>
        <v>5.7</v>
      </c>
      <c r="L20" s="29">
        <f t="shared" si="5"/>
        <v>28.5</v>
      </c>
      <c r="M20" s="49"/>
      <c r="N20" s="40"/>
    </row>
    <row r="21" spans="1:14">
      <c r="A21" s="46">
        <v>16</v>
      </c>
      <c r="B21" s="47" t="s">
        <v>6373</v>
      </c>
      <c r="C21" s="47" t="s">
        <v>19</v>
      </c>
      <c r="D21" s="47" t="s">
        <v>6374</v>
      </c>
      <c r="E21" s="20" t="s">
        <v>6375</v>
      </c>
      <c r="F21" s="21"/>
      <c r="G21" s="47">
        <v>3.61</v>
      </c>
      <c r="H21" s="22"/>
      <c r="I21" s="48">
        <f t="shared" si="3"/>
        <v>3.61</v>
      </c>
      <c r="J21" s="28" t="s">
        <v>6330</v>
      </c>
      <c r="K21" s="56">
        <f t="shared" si="4"/>
        <v>10.83</v>
      </c>
      <c r="L21" s="29">
        <f t="shared" si="5"/>
        <v>54.15</v>
      </c>
      <c r="M21" s="49"/>
      <c r="N21" s="40"/>
    </row>
    <row r="22" spans="1:14">
      <c r="A22" s="46">
        <v>17</v>
      </c>
      <c r="B22" s="47" t="s">
        <v>6376</v>
      </c>
      <c r="C22" s="47" t="s">
        <v>19</v>
      </c>
      <c r="D22" s="47" t="s">
        <v>6377</v>
      </c>
      <c r="E22" s="20" t="s">
        <v>6378</v>
      </c>
      <c r="F22" s="21"/>
      <c r="G22" s="47">
        <v>2.83</v>
      </c>
      <c r="H22" s="22"/>
      <c r="I22" s="48">
        <f t="shared" si="3"/>
        <v>2.83</v>
      </c>
      <c r="J22" s="28" t="s">
        <v>6330</v>
      </c>
      <c r="K22" s="56">
        <f t="shared" si="4"/>
        <v>8.49</v>
      </c>
      <c r="L22" s="29">
        <f t="shared" si="5"/>
        <v>42.45</v>
      </c>
      <c r="M22" s="49"/>
      <c r="N22" s="40"/>
    </row>
    <row r="23" spans="1:14">
      <c r="A23" s="46">
        <v>18</v>
      </c>
      <c r="B23" s="47" t="s">
        <v>6379</v>
      </c>
      <c r="C23" s="47" t="s">
        <v>19</v>
      </c>
      <c r="D23" s="47" t="s">
        <v>6380</v>
      </c>
      <c r="E23" s="20" t="s">
        <v>6381</v>
      </c>
      <c r="F23" s="21"/>
      <c r="G23" s="47">
        <v>2.11</v>
      </c>
      <c r="H23" s="22"/>
      <c r="I23" s="48">
        <f t="shared" si="3"/>
        <v>2.11</v>
      </c>
      <c r="J23" s="28" t="s">
        <v>6330</v>
      </c>
      <c r="K23" s="56">
        <f t="shared" si="4"/>
        <v>6.33</v>
      </c>
      <c r="L23" s="29">
        <f t="shared" si="5"/>
        <v>31.65</v>
      </c>
      <c r="M23" s="49"/>
      <c r="N23" s="40"/>
    </row>
    <row r="24" spans="1:14">
      <c r="A24" s="46">
        <v>19</v>
      </c>
      <c r="B24" s="47" t="s">
        <v>6382</v>
      </c>
      <c r="C24" s="47" t="s">
        <v>19</v>
      </c>
      <c r="D24" s="47" t="s">
        <v>6383</v>
      </c>
      <c r="E24" s="20" t="s">
        <v>6384</v>
      </c>
      <c r="F24" s="21"/>
      <c r="G24" s="47">
        <v>4.98</v>
      </c>
      <c r="H24" s="22"/>
      <c r="I24" s="48">
        <f t="shared" si="3"/>
        <v>4.98</v>
      </c>
      <c r="J24" s="28" t="s">
        <v>6330</v>
      </c>
      <c r="K24" s="56">
        <f t="shared" si="4"/>
        <v>14.94</v>
      </c>
      <c r="L24" s="29">
        <f t="shared" si="5"/>
        <v>74.7</v>
      </c>
      <c r="M24" s="49"/>
      <c r="N24" s="40"/>
    </row>
    <row r="25" spans="1:14">
      <c r="A25" s="46">
        <v>20</v>
      </c>
      <c r="B25" s="47" t="s">
        <v>6385</v>
      </c>
      <c r="C25" s="47" t="s">
        <v>19</v>
      </c>
      <c r="D25" s="47" t="s">
        <v>6386</v>
      </c>
      <c r="E25" s="20" t="s">
        <v>6387</v>
      </c>
      <c r="F25" s="21"/>
      <c r="G25" s="47">
        <v>3.59</v>
      </c>
      <c r="H25" s="22"/>
      <c r="I25" s="48">
        <f t="shared" si="3"/>
        <v>3.59</v>
      </c>
      <c r="J25" s="28" t="s">
        <v>6330</v>
      </c>
      <c r="K25" s="56">
        <f t="shared" si="4"/>
        <v>10.77</v>
      </c>
      <c r="L25" s="29">
        <f t="shared" si="5"/>
        <v>53.85</v>
      </c>
      <c r="M25" s="49"/>
      <c r="N25" s="40"/>
    </row>
    <row r="26" spans="1:14">
      <c r="A26" s="46">
        <v>21</v>
      </c>
      <c r="B26" s="47" t="s">
        <v>6388</v>
      </c>
      <c r="C26" s="47" t="s">
        <v>19</v>
      </c>
      <c r="D26" s="47" t="s">
        <v>6389</v>
      </c>
      <c r="E26" s="20" t="s">
        <v>6390</v>
      </c>
      <c r="F26" s="21"/>
      <c r="G26" s="47">
        <v>1.43</v>
      </c>
      <c r="H26" s="22"/>
      <c r="I26" s="48">
        <f t="shared" si="3"/>
        <v>1.43</v>
      </c>
      <c r="J26" s="28" t="s">
        <v>6330</v>
      </c>
      <c r="K26" s="56">
        <f t="shared" si="4"/>
        <v>4.29</v>
      </c>
      <c r="L26" s="29">
        <f t="shared" si="5"/>
        <v>21.45</v>
      </c>
      <c r="M26" s="49"/>
      <c r="N26" s="40"/>
    </row>
    <row r="27" spans="1:14">
      <c r="A27" s="46">
        <v>22</v>
      </c>
      <c r="B27" s="47" t="s">
        <v>6391</v>
      </c>
      <c r="C27" s="47" t="s">
        <v>19</v>
      </c>
      <c r="D27" s="47" t="s">
        <v>6392</v>
      </c>
      <c r="E27" s="20" t="s">
        <v>6393</v>
      </c>
      <c r="F27" s="21"/>
      <c r="G27" s="47">
        <v>5</v>
      </c>
      <c r="H27" s="22"/>
      <c r="I27" s="48">
        <f t="shared" si="3"/>
        <v>5</v>
      </c>
      <c r="J27" s="28" t="s">
        <v>6330</v>
      </c>
      <c r="K27" s="56">
        <f t="shared" si="4"/>
        <v>15</v>
      </c>
      <c r="L27" s="29">
        <f t="shared" si="5"/>
        <v>75</v>
      </c>
      <c r="M27" s="49"/>
      <c r="N27" s="40"/>
    </row>
    <row r="28" spans="1:14">
      <c r="A28" s="46">
        <v>23</v>
      </c>
      <c r="B28" s="47" t="s">
        <v>6394</v>
      </c>
      <c r="C28" s="47" t="s">
        <v>19</v>
      </c>
      <c r="D28" s="47" t="s">
        <v>6395</v>
      </c>
      <c r="E28" s="20" t="s">
        <v>2550</v>
      </c>
      <c r="F28" s="21"/>
      <c r="G28" s="47">
        <v>2.46</v>
      </c>
      <c r="H28" s="22"/>
      <c r="I28" s="48">
        <f t="shared" si="3"/>
        <v>2.46</v>
      </c>
      <c r="J28" s="28" t="s">
        <v>6330</v>
      </c>
      <c r="K28" s="56">
        <f t="shared" si="4"/>
        <v>7.38</v>
      </c>
      <c r="L28" s="29">
        <f t="shared" si="5"/>
        <v>36.9</v>
      </c>
      <c r="M28" s="49"/>
      <c r="N28" s="40"/>
    </row>
    <row r="29" spans="1:14">
      <c r="A29" s="46">
        <v>24</v>
      </c>
      <c r="B29" s="47" t="s">
        <v>6396</v>
      </c>
      <c r="C29" s="47" t="s">
        <v>19</v>
      </c>
      <c r="D29" s="47" t="s">
        <v>6397</v>
      </c>
      <c r="E29" s="20" t="s">
        <v>6398</v>
      </c>
      <c r="F29" s="21"/>
      <c r="G29" s="47">
        <v>4.45</v>
      </c>
      <c r="H29" s="22"/>
      <c r="I29" s="48">
        <f t="shared" si="3"/>
        <v>4.45</v>
      </c>
      <c r="J29" s="28" t="s">
        <v>6330</v>
      </c>
      <c r="K29" s="56">
        <f t="shared" si="4"/>
        <v>13.35</v>
      </c>
      <c r="L29" s="29">
        <f t="shared" si="5"/>
        <v>66.75</v>
      </c>
      <c r="M29" s="49"/>
      <c r="N29" s="40"/>
    </row>
    <row r="30" spans="1:14">
      <c r="A30" s="46">
        <v>25</v>
      </c>
      <c r="B30" s="47" t="s">
        <v>6399</v>
      </c>
      <c r="C30" s="47" t="s">
        <v>19</v>
      </c>
      <c r="D30" s="47" t="s">
        <v>6400</v>
      </c>
      <c r="E30" s="20" t="s">
        <v>6401</v>
      </c>
      <c r="F30" s="21"/>
      <c r="G30" s="47">
        <v>2.52</v>
      </c>
      <c r="H30" s="22"/>
      <c r="I30" s="48">
        <f t="shared" si="3"/>
        <v>2.52</v>
      </c>
      <c r="J30" s="28" t="s">
        <v>6330</v>
      </c>
      <c r="K30" s="56">
        <f t="shared" si="4"/>
        <v>7.56</v>
      </c>
      <c r="L30" s="29">
        <f t="shared" si="5"/>
        <v>37.8</v>
      </c>
      <c r="M30" s="49"/>
      <c r="N30" s="40"/>
    </row>
    <row r="31" spans="1:14">
      <c r="A31" s="46">
        <v>26</v>
      </c>
      <c r="B31" s="47" t="s">
        <v>6402</v>
      </c>
      <c r="C31" s="47" t="s">
        <v>19</v>
      </c>
      <c r="D31" s="47" t="s">
        <v>6403</v>
      </c>
      <c r="E31" s="20" t="s">
        <v>6404</v>
      </c>
      <c r="F31" s="21"/>
      <c r="G31" s="47">
        <v>1.7</v>
      </c>
      <c r="H31" s="22"/>
      <c r="I31" s="48">
        <f t="shared" si="3"/>
        <v>1.7</v>
      </c>
      <c r="J31" s="28" t="s">
        <v>6330</v>
      </c>
      <c r="K31" s="56">
        <f t="shared" si="4"/>
        <v>5.1</v>
      </c>
      <c r="L31" s="29">
        <f t="shared" si="5"/>
        <v>25.5</v>
      </c>
      <c r="M31" s="49"/>
      <c r="N31" s="40"/>
    </row>
    <row r="32" spans="1:14">
      <c r="A32" s="46">
        <v>27</v>
      </c>
      <c r="B32" s="47" t="s">
        <v>6405</v>
      </c>
      <c r="C32" s="47" t="s">
        <v>19</v>
      </c>
      <c r="D32" s="47" t="s">
        <v>6406</v>
      </c>
      <c r="E32" s="20" t="s">
        <v>6407</v>
      </c>
      <c r="F32" s="21"/>
      <c r="G32" s="47">
        <v>1.99</v>
      </c>
      <c r="H32" s="22"/>
      <c r="I32" s="48">
        <f t="shared" si="3"/>
        <v>1.99</v>
      </c>
      <c r="J32" s="28" t="s">
        <v>6330</v>
      </c>
      <c r="K32" s="56">
        <f t="shared" si="4"/>
        <v>5.97</v>
      </c>
      <c r="L32" s="29">
        <f t="shared" si="5"/>
        <v>29.85</v>
      </c>
      <c r="M32" s="49"/>
      <c r="N32" s="40"/>
    </row>
    <row r="33" spans="1:14">
      <c r="A33" s="46">
        <v>28</v>
      </c>
      <c r="B33" s="47" t="s">
        <v>6408</v>
      </c>
      <c r="C33" s="47" t="s">
        <v>19</v>
      </c>
      <c r="D33" s="47" t="s">
        <v>6409</v>
      </c>
      <c r="E33" s="20" t="s">
        <v>6410</v>
      </c>
      <c r="F33" s="21"/>
      <c r="G33" s="47">
        <v>1.37</v>
      </c>
      <c r="H33" s="22"/>
      <c r="I33" s="48">
        <f t="shared" si="3"/>
        <v>1.37</v>
      </c>
      <c r="J33" s="28" t="s">
        <v>6330</v>
      </c>
      <c r="K33" s="56">
        <f t="shared" si="4"/>
        <v>4.11</v>
      </c>
      <c r="L33" s="29">
        <f t="shared" si="5"/>
        <v>20.55</v>
      </c>
      <c r="M33" s="49"/>
      <c r="N33" s="40"/>
    </row>
    <row r="34" spans="1:14">
      <c r="A34" s="46">
        <v>29</v>
      </c>
      <c r="B34" s="47" t="s">
        <v>6411</v>
      </c>
      <c r="C34" s="47" t="s">
        <v>19</v>
      </c>
      <c r="D34" s="47" t="s">
        <v>6412</v>
      </c>
      <c r="E34" s="20" t="s">
        <v>6413</v>
      </c>
      <c r="F34" s="21"/>
      <c r="G34" s="47">
        <v>1.43</v>
      </c>
      <c r="H34" s="22"/>
      <c r="I34" s="48">
        <f t="shared" si="3"/>
        <v>1.43</v>
      </c>
      <c r="J34" s="28" t="s">
        <v>6330</v>
      </c>
      <c r="K34" s="56">
        <f t="shared" si="4"/>
        <v>4.29</v>
      </c>
      <c r="L34" s="29">
        <f t="shared" si="5"/>
        <v>21.45</v>
      </c>
      <c r="M34" s="49"/>
      <c r="N34" s="40"/>
    </row>
    <row r="35" spans="1:14">
      <c r="A35" s="46">
        <v>30</v>
      </c>
      <c r="B35" s="47" t="s">
        <v>6414</v>
      </c>
      <c r="C35" s="47" t="s">
        <v>19</v>
      </c>
      <c r="D35" s="47" t="s">
        <v>6415</v>
      </c>
      <c r="E35" s="20" t="s">
        <v>6416</v>
      </c>
      <c r="F35" s="21"/>
      <c r="G35" s="47">
        <v>1.37</v>
      </c>
      <c r="H35" s="22"/>
      <c r="I35" s="48">
        <f t="shared" si="3"/>
        <v>1.37</v>
      </c>
      <c r="J35" s="28" t="s">
        <v>6330</v>
      </c>
      <c r="K35" s="56">
        <f t="shared" si="4"/>
        <v>4.11</v>
      </c>
      <c r="L35" s="29">
        <f t="shared" si="5"/>
        <v>20.55</v>
      </c>
      <c r="M35" s="49"/>
      <c r="N35" s="40"/>
    </row>
    <row r="36" spans="1:14">
      <c r="A36" s="46">
        <v>31</v>
      </c>
      <c r="B36" s="47" t="s">
        <v>6417</v>
      </c>
      <c r="C36" s="47" t="s">
        <v>19</v>
      </c>
      <c r="D36" s="47" t="s">
        <v>6418</v>
      </c>
      <c r="E36" s="20" t="s">
        <v>6419</v>
      </c>
      <c r="F36" s="21"/>
      <c r="G36" s="47">
        <v>2.99</v>
      </c>
      <c r="H36" s="22"/>
      <c r="I36" s="48">
        <f t="shared" si="3"/>
        <v>2.99</v>
      </c>
      <c r="J36" s="28" t="s">
        <v>6330</v>
      </c>
      <c r="K36" s="56">
        <f t="shared" si="4"/>
        <v>8.97</v>
      </c>
      <c r="L36" s="29">
        <f t="shared" si="5"/>
        <v>44.85</v>
      </c>
      <c r="M36" s="49"/>
      <c r="N36" s="40"/>
    </row>
    <row r="37" spans="1:14">
      <c r="A37" s="46">
        <v>32</v>
      </c>
      <c r="B37" s="47" t="s">
        <v>6420</v>
      </c>
      <c r="C37" s="47" t="s">
        <v>19</v>
      </c>
      <c r="D37" s="47" t="s">
        <v>6421</v>
      </c>
      <c r="E37" s="20" t="s">
        <v>6422</v>
      </c>
      <c r="F37" s="21"/>
      <c r="G37" s="47">
        <v>2.28</v>
      </c>
      <c r="H37" s="22"/>
      <c r="I37" s="48">
        <f t="shared" si="3"/>
        <v>2.28</v>
      </c>
      <c r="J37" s="28" t="s">
        <v>6330</v>
      </c>
      <c r="K37" s="56">
        <f t="shared" si="4"/>
        <v>6.84</v>
      </c>
      <c r="L37" s="29">
        <f t="shared" si="5"/>
        <v>34.2</v>
      </c>
      <c r="M37" s="49"/>
      <c r="N37" s="40"/>
    </row>
    <row r="38" spans="1:14">
      <c r="A38" s="46">
        <v>33</v>
      </c>
      <c r="B38" s="47" t="s">
        <v>6423</v>
      </c>
      <c r="C38" s="47" t="s">
        <v>19</v>
      </c>
      <c r="D38" s="47" t="s">
        <v>6424</v>
      </c>
      <c r="E38" s="20" t="s">
        <v>3290</v>
      </c>
      <c r="F38" s="21"/>
      <c r="G38" s="47">
        <v>2.17</v>
      </c>
      <c r="H38" s="22"/>
      <c r="I38" s="48">
        <f t="shared" si="3"/>
        <v>2.17</v>
      </c>
      <c r="J38" s="28" t="s">
        <v>6330</v>
      </c>
      <c r="K38" s="56">
        <f t="shared" si="4"/>
        <v>6.51</v>
      </c>
      <c r="L38" s="29">
        <f t="shared" si="5"/>
        <v>32.55</v>
      </c>
      <c r="M38" s="49"/>
      <c r="N38" s="40"/>
    </row>
    <row r="39" spans="1:14">
      <c r="A39" s="46">
        <v>34</v>
      </c>
      <c r="B39" s="47" t="s">
        <v>6425</v>
      </c>
      <c r="C39" s="47" t="s">
        <v>19</v>
      </c>
      <c r="D39" s="47" t="s">
        <v>6426</v>
      </c>
      <c r="E39" s="20" t="s">
        <v>6427</v>
      </c>
      <c r="F39" s="21"/>
      <c r="G39" s="47">
        <v>4.98</v>
      </c>
      <c r="H39" s="22"/>
      <c r="I39" s="48">
        <f t="shared" si="3"/>
        <v>4.98</v>
      </c>
      <c r="J39" s="28" t="s">
        <v>6330</v>
      </c>
      <c r="K39" s="56">
        <f t="shared" si="4"/>
        <v>14.94</v>
      </c>
      <c r="L39" s="29">
        <f t="shared" si="5"/>
        <v>74.7</v>
      </c>
      <c r="M39" s="49"/>
      <c r="N39" s="40"/>
    </row>
    <row r="40" spans="1:14">
      <c r="A40" s="46">
        <v>35</v>
      </c>
      <c r="B40" s="47" t="s">
        <v>6428</v>
      </c>
      <c r="C40" s="47" t="s">
        <v>19</v>
      </c>
      <c r="D40" s="47" t="s">
        <v>6429</v>
      </c>
      <c r="E40" s="20" t="s">
        <v>6430</v>
      </c>
      <c r="F40" s="21"/>
      <c r="G40" s="47">
        <v>1.7</v>
      </c>
      <c r="H40" s="22"/>
      <c r="I40" s="48">
        <f t="shared" si="3"/>
        <v>1.7</v>
      </c>
      <c r="J40" s="28" t="s">
        <v>6330</v>
      </c>
      <c r="K40" s="56">
        <f t="shared" si="4"/>
        <v>5.1</v>
      </c>
      <c r="L40" s="29">
        <f t="shared" si="5"/>
        <v>25.5</v>
      </c>
      <c r="M40" s="49"/>
      <c r="N40" s="40"/>
    </row>
    <row r="41" spans="1:14">
      <c r="A41" s="46">
        <v>36</v>
      </c>
      <c r="B41" s="47" t="s">
        <v>6431</v>
      </c>
      <c r="C41" s="47" t="s">
        <v>19</v>
      </c>
      <c r="D41" s="47" t="s">
        <v>6432</v>
      </c>
      <c r="E41" s="20" t="s">
        <v>6433</v>
      </c>
      <c r="F41" s="21"/>
      <c r="G41" s="47">
        <v>2.28</v>
      </c>
      <c r="H41" s="22"/>
      <c r="I41" s="48">
        <f t="shared" si="3"/>
        <v>2.28</v>
      </c>
      <c r="J41" s="28" t="s">
        <v>6330</v>
      </c>
      <c r="K41" s="56">
        <f t="shared" si="4"/>
        <v>6.84</v>
      </c>
      <c r="L41" s="29">
        <f t="shared" si="5"/>
        <v>34.2</v>
      </c>
      <c r="M41" s="49"/>
      <c r="N41" s="40"/>
    </row>
    <row r="42" spans="1:14">
      <c r="A42" s="46">
        <v>37</v>
      </c>
      <c r="B42" s="47" t="s">
        <v>6434</v>
      </c>
      <c r="C42" s="47" t="s">
        <v>19</v>
      </c>
      <c r="D42" s="47" t="s">
        <v>6435</v>
      </c>
      <c r="E42" s="20" t="s">
        <v>6436</v>
      </c>
      <c r="F42" s="21"/>
      <c r="G42" s="47">
        <v>1.7</v>
      </c>
      <c r="H42" s="22"/>
      <c r="I42" s="48">
        <f t="shared" si="3"/>
        <v>1.7</v>
      </c>
      <c r="J42" s="28" t="s">
        <v>6330</v>
      </c>
      <c r="K42" s="56">
        <f t="shared" si="4"/>
        <v>5.1</v>
      </c>
      <c r="L42" s="29">
        <f t="shared" si="5"/>
        <v>25.5</v>
      </c>
      <c r="M42" s="49"/>
      <c r="N42" s="40"/>
    </row>
    <row r="43" spans="1:14">
      <c r="A43" s="46">
        <v>38</v>
      </c>
      <c r="B43" s="47" t="s">
        <v>6437</v>
      </c>
      <c r="C43" s="47" t="s">
        <v>19</v>
      </c>
      <c r="D43" s="47" t="s">
        <v>6438</v>
      </c>
      <c r="E43" s="20" t="s">
        <v>6439</v>
      </c>
      <c r="F43" s="21"/>
      <c r="G43" s="47">
        <v>2.17</v>
      </c>
      <c r="H43" s="22"/>
      <c r="I43" s="48">
        <f t="shared" si="3"/>
        <v>2.17</v>
      </c>
      <c r="J43" s="28" t="s">
        <v>6330</v>
      </c>
      <c r="K43" s="56">
        <f t="shared" si="4"/>
        <v>6.51</v>
      </c>
      <c r="L43" s="29">
        <f t="shared" si="5"/>
        <v>32.55</v>
      </c>
      <c r="M43" s="49"/>
      <c r="N43" s="40"/>
    </row>
    <row r="44" spans="1:14">
      <c r="A44" s="46">
        <v>39</v>
      </c>
      <c r="B44" s="47" t="s">
        <v>6440</v>
      </c>
      <c r="C44" s="47" t="s">
        <v>19</v>
      </c>
      <c r="D44" s="47" t="s">
        <v>6441</v>
      </c>
      <c r="E44" s="20" t="s">
        <v>6442</v>
      </c>
      <c r="F44" s="21"/>
      <c r="G44" s="47">
        <v>3.66</v>
      </c>
      <c r="H44" s="22"/>
      <c r="I44" s="48">
        <f t="shared" si="3"/>
        <v>3.66</v>
      </c>
      <c r="J44" s="28" t="s">
        <v>6330</v>
      </c>
      <c r="K44" s="56">
        <f t="shared" si="4"/>
        <v>10.98</v>
      </c>
      <c r="L44" s="29">
        <f t="shared" si="5"/>
        <v>54.9</v>
      </c>
      <c r="M44" s="49"/>
      <c r="N44" s="40"/>
    </row>
    <row r="45" spans="1:14">
      <c r="A45" s="46">
        <v>40</v>
      </c>
      <c r="B45" s="47" t="s">
        <v>6443</v>
      </c>
      <c r="C45" s="47" t="s">
        <v>19</v>
      </c>
      <c r="D45" s="47" t="s">
        <v>6444</v>
      </c>
      <c r="E45" s="20" t="s">
        <v>6445</v>
      </c>
      <c r="F45" s="21"/>
      <c r="G45" s="47">
        <v>1.61</v>
      </c>
      <c r="H45" s="22"/>
      <c r="I45" s="48">
        <f t="shared" si="3"/>
        <v>1.61</v>
      </c>
      <c r="J45" s="28" t="s">
        <v>6330</v>
      </c>
      <c r="K45" s="56">
        <f t="shared" si="4"/>
        <v>4.83</v>
      </c>
      <c r="L45" s="29">
        <f t="shared" si="5"/>
        <v>24.15</v>
      </c>
      <c r="M45" s="49"/>
      <c r="N45" s="40"/>
    </row>
    <row r="46" spans="1:14">
      <c r="A46" s="46">
        <v>41</v>
      </c>
      <c r="B46" s="47" t="s">
        <v>6446</v>
      </c>
      <c r="C46" s="47" t="s">
        <v>19</v>
      </c>
      <c r="D46" s="47" t="s">
        <v>6447</v>
      </c>
      <c r="E46" s="20" t="s">
        <v>6448</v>
      </c>
      <c r="F46" s="21"/>
      <c r="G46" s="47">
        <v>1.43</v>
      </c>
      <c r="H46" s="22"/>
      <c r="I46" s="48">
        <f t="shared" si="3"/>
        <v>1.43</v>
      </c>
      <c r="J46" s="28" t="s">
        <v>6330</v>
      </c>
      <c r="K46" s="56">
        <f t="shared" si="4"/>
        <v>4.29</v>
      </c>
      <c r="L46" s="29">
        <f t="shared" si="5"/>
        <v>21.45</v>
      </c>
      <c r="M46" s="49"/>
      <c r="N46" s="40"/>
    </row>
    <row r="47" spans="1:14">
      <c r="A47" s="46">
        <v>42</v>
      </c>
      <c r="B47" s="47" t="s">
        <v>6449</v>
      </c>
      <c r="C47" s="47" t="s">
        <v>19</v>
      </c>
      <c r="D47" s="47" t="s">
        <v>6450</v>
      </c>
      <c r="E47" s="20" t="s">
        <v>6451</v>
      </c>
      <c r="F47" s="21"/>
      <c r="G47" s="47">
        <v>1.43</v>
      </c>
      <c r="H47" s="22"/>
      <c r="I47" s="48">
        <f t="shared" si="3"/>
        <v>1.43</v>
      </c>
      <c r="J47" s="28" t="s">
        <v>6330</v>
      </c>
      <c r="K47" s="56">
        <f t="shared" si="4"/>
        <v>4.29</v>
      </c>
      <c r="L47" s="29">
        <f t="shared" si="5"/>
        <v>21.45</v>
      </c>
      <c r="M47" s="49"/>
      <c r="N47" s="40"/>
    </row>
    <row r="48" spans="1:14">
      <c r="A48" s="46">
        <v>43</v>
      </c>
      <c r="B48" s="47" t="s">
        <v>6452</v>
      </c>
      <c r="C48" s="47" t="s">
        <v>19</v>
      </c>
      <c r="D48" s="47" t="s">
        <v>6453</v>
      </c>
      <c r="E48" s="20" t="s">
        <v>6454</v>
      </c>
      <c r="F48" s="21"/>
      <c r="G48" s="47">
        <v>4.97</v>
      </c>
      <c r="H48" s="22"/>
      <c r="I48" s="48">
        <f t="shared" si="3"/>
        <v>4.97</v>
      </c>
      <c r="J48" s="28" t="s">
        <v>6330</v>
      </c>
      <c r="K48" s="56">
        <f t="shared" si="4"/>
        <v>14.91</v>
      </c>
      <c r="L48" s="29">
        <f t="shared" si="5"/>
        <v>74.55</v>
      </c>
      <c r="M48" s="49"/>
      <c r="N48" s="40"/>
    </row>
    <row r="49" spans="1:14">
      <c r="A49" s="46">
        <v>44</v>
      </c>
      <c r="B49" s="47" t="s">
        <v>6455</v>
      </c>
      <c r="C49" s="47" t="s">
        <v>19</v>
      </c>
      <c r="D49" s="47" t="s">
        <v>6456</v>
      </c>
      <c r="E49" s="20" t="s">
        <v>6457</v>
      </c>
      <c r="F49" s="21"/>
      <c r="G49" s="47">
        <v>4.34</v>
      </c>
      <c r="H49" s="22"/>
      <c r="I49" s="48">
        <f t="shared" si="3"/>
        <v>4.34</v>
      </c>
      <c r="J49" s="28" t="s">
        <v>6330</v>
      </c>
      <c r="K49" s="56">
        <f t="shared" si="4"/>
        <v>13.02</v>
      </c>
      <c r="L49" s="29">
        <f t="shared" si="5"/>
        <v>65.1</v>
      </c>
      <c r="M49" s="49"/>
      <c r="N49" s="40"/>
    </row>
    <row r="50" spans="1:14">
      <c r="A50" s="46">
        <v>45</v>
      </c>
      <c r="B50" s="47" t="s">
        <v>6458</v>
      </c>
      <c r="C50" s="47" t="s">
        <v>19</v>
      </c>
      <c r="D50" s="47" t="s">
        <v>6459</v>
      </c>
      <c r="E50" s="20" t="s">
        <v>6460</v>
      </c>
      <c r="F50" s="21"/>
      <c r="G50" s="47">
        <v>1.45</v>
      </c>
      <c r="H50" s="22"/>
      <c r="I50" s="48">
        <f t="shared" si="3"/>
        <v>1.45</v>
      </c>
      <c r="J50" s="28" t="s">
        <v>6330</v>
      </c>
      <c r="K50" s="56">
        <f t="shared" si="4"/>
        <v>4.35</v>
      </c>
      <c r="L50" s="29">
        <f t="shared" si="5"/>
        <v>21.75</v>
      </c>
      <c r="M50" s="49"/>
      <c r="N50" s="40"/>
    </row>
    <row r="51" spans="1:14">
      <c r="A51" s="46">
        <v>46</v>
      </c>
      <c r="B51" s="47" t="s">
        <v>6461</v>
      </c>
      <c r="C51" s="47" t="s">
        <v>19</v>
      </c>
      <c r="D51" s="47" t="s">
        <v>6462</v>
      </c>
      <c r="E51" s="20" t="s">
        <v>6463</v>
      </c>
      <c r="F51" s="21"/>
      <c r="G51" s="47">
        <v>5.65</v>
      </c>
      <c r="H51" s="22"/>
      <c r="I51" s="48">
        <f t="shared" si="3"/>
        <v>5.65</v>
      </c>
      <c r="J51" s="28" t="s">
        <v>6330</v>
      </c>
      <c r="K51" s="56">
        <f t="shared" si="4"/>
        <v>16.95</v>
      </c>
      <c r="L51" s="29">
        <f t="shared" si="5"/>
        <v>84.75</v>
      </c>
      <c r="M51" s="49"/>
      <c r="N51" s="40"/>
    </row>
    <row r="52" spans="1:14">
      <c r="A52" s="46">
        <v>47</v>
      </c>
      <c r="B52" s="47" t="s">
        <v>6464</v>
      </c>
      <c r="C52" s="47" t="s">
        <v>19</v>
      </c>
      <c r="D52" s="47" t="s">
        <v>6465</v>
      </c>
      <c r="E52" s="20" t="s">
        <v>6466</v>
      </c>
      <c r="F52" s="21"/>
      <c r="G52" s="47">
        <v>4.27</v>
      </c>
      <c r="H52" s="22"/>
      <c r="I52" s="48">
        <f t="shared" si="3"/>
        <v>4.27</v>
      </c>
      <c r="J52" s="28" t="s">
        <v>6330</v>
      </c>
      <c r="K52" s="56">
        <f t="shared" si="4"/>
        <v>12.81</v>
      </c>
      <c r="L52" s="29">
        <f t="shared" si="5"/>
        <v>64.05</v>
      </c>
      <c r="M52" s="49"/>
      <c r="N52" s="40"/>
    </row>
    <row r="53" spans="1:14">
      <c r="A53" s="46">
        <v>48</v>
      </c>
      <c r="B53" s="47" t="s">
        <v>6467</v>
      </c>
      <c r="C53" s="47" t="s">
        <v>19</v>
      </c>
      <c r="D53" s="47" t="s">
        <v>6468</v>
      </c>
      <c r="E53" s="20" t="s">
        <v>6469</v>
      </c>
      <c r="F53" s="21"/>
      <c r="G53" s="47">
        <v>2.17</v>
      </c>
      <c r="H53" s="22"/>
      <c r="I53" s="48">
        <f t="shared" si="3"/>
        <v>2.17</v>
      </c>
      <c r="J53" s="28" t="s">
        <v>6330</v>
      </c>
      <c r="K53" s="56">
        <f t="shared" si="4"/>
        <v>6.51</v>
      </c>
      <c r="L53" s="29">
        <f t="shared" si="5"/>
        <v>32.55</v>
      </c>
      <c r="M53" s="49"/>
      <c r="N53" s="40"/>
    </row>
    <row r="54" spans="1:14">
      <c r="A54" s="46">
        <v>49</v>
      </c>
      <c r="B54" s="47" t="s">
        <v>6470</v>
      </c>
      <c r="C54" s="47" t="s">
        <v>19</v>
      </c>
      <c r="D54" s="47" t="s">
        <v>6471</v>
      </c>
      <c r="E54" s="20" t="s">
        <v>6472</v>
      </c>
      <c r="F54" s="21"/>
      <c r="G54" s="47">
        <v>3.61</v>
      </c>
      <c r="H54" s="22"/>
      <c r="I54" s="48">
        <f t="shared" si="3"/>
        <v>3.61</v>
      </c>
      <c r="J54" s="28" t="s">
        <v>6330</v>
      </c>
      <c r="K54" s="56">
        <f t="shared" si="4"/>
        <v>10.83</v>
      </c>
      <c r="L54" s="29">
        <f t="shared" si="5"/>
        <v>54.15</v>
      </c>
      <c r="M54" s="49"/>
      <c r="N54" s="40"/>
    </row>
    <row r="55" spans="1:14">
      <c r="A55" s="46">
        <v>50</v>
      </c>
      <c r="B55" s="47" t="s">
        <v>6473</v>
      </c>
      <c r="C55" s="47" t="s">
        <v>19</v>
      </c>
      <c r="D55" s="47" t="s">
        <v>6474</v>
      </c>
      <c r="E55" s="20" t="s">
        <v>6475</v>
      </c>
      <c r="F55" s="21"/>
      <c r="G55" s="47">
        <v>5.04</v>
      </c>
      <c r="H55" s="22"/>
      <c r="I55" s="48">
        <f t="shared" si="3"/>
        <v>5.04</v>
      </c>
      <c r="J55" s="28" t="s">
        <v>6330</v>
      </c>
      <c r="K55" s="56">
        <f t="shared" si="4"/>
        <v>15.12</v>
      </c>
      <c r="L55" s="29">
        <f t="shared" si="5"/>
        <v>75.6</v>
      </c>
      <c r="M55" s="49"/>
      <c r="N55" s="40"/>
    </row>
    <row r="56" spans="1:14">
      <c r="A56" s="46">
        <v>51</v>
      </c>
      <c r="B56" s="47" t="s">
        <v>6476</v>
      </c>
      <c r="C56" s="47" t="s">
        <v>19</v>
      </c>
      <c r="D56" s="47" t="s">
        <v>6477</v>
      </c>
      <c r="E56" s="20" t="s">
        <v>6478</v>
      </c>
      <c r="F56" s="21"/>
      <c r="G56" s="47">
        <v>3.55</v>
      </c>
      <c r="H56" s="22"/>
      <c r="I56" s="48">
        <f t="shared" si="3"/>
        <v>3.55</v>
      </c>
      <c r="J56" s="28" t="s">
        <v>6330</v>
      </c>
      <c r="K56" s="56">
        <f t="shared" si="4"/>
        <v>10.65</v>
      </c>
      <c r="L56" s="29">
        <f t="shared" si="5"/>
        <v>53.25</v>
      </c>
      <c r="M56" s="49"/>
      <c r="N56" s="40"/>
    </row>
    <row r="57" spans="1:14">
      <c r="A57" s="46">
        <v>52</v>
      </c>
      <c r="B57" s="47" t="s">
        <v>6479</v>
      </c>
      <c r="C57" s="47" t="s">
        <v>19</v>
      </c>
      <c r="D57" s="47" t="s">
        <v>6480</v>
      </c>
      <c r="E57" s="20" t="s">
        <v>6481</v>
      </c>
      <c r="F57" s="21"/>
      <c r="G57" s="47">
        <v>1.99</v>
      </c>
      <c r="H57" s="22"/>
      <c r="I57" s="48">
        <f t="shared" si="3"/>
        <v>1.99</v>
      </c>
      <c r="J57" s="28" t="s">
        <v>6330</v>
      </c>
      <c r="K57" s="56">
        <f t="shared" si="4"/>
        <v>5.97</v>
      </c>
      <c r="L57" s="29">
        <f t="shared" si="5"/>
        <v>29.85</v>
      </c>
      <c r="M57" s="49"/>
      <c r="N57" s="40"/>
    </row>
    <row r="58" spans="1:14">
      <c r="A58" s="46">
        <v>53</v>
      </c>
      <c r="B58" s="47" t="s">
        <v>6482</v>
      </c>
      <c r="C58" s="47" t="s">
        <v>19</v>
      </c>
      <c r="D58" s="47" t="s">
        <v>6483</v>
      </c>
      <c r="E58" s="20" t="s">
        <v>6484</v>
      </c>
      <c r="F58" s="21"/>
      <c r="G58" s="47">
        <v>2.69</v>
      </c>
      <c r="H58" s="22"/>
      <c r="I58" s="48">
        <f t="shared" si="3"/>
        <v>2.69</v>
      </c>
      <c r="J58" s="28" t="s">
        <v>6330</v>
      </c>
      <c r="K58" s="56">
        <f t="shared" si="4"/>
        <v>8.07</v>
      </c>
      <c r="L58" s="29">
        <f t="shared" si="5"/>
        <v>40.35</v>
      </c>
      <c r="M58" s="49"/>
      <c r="N58" s="40"/>
    </row>
    <row r="59" spans="1:14">
      <c r="A59" s="46">
        <v>54</v>
      </c>
      <c r="B59" s="47" t="s">
        <v>6485</v>
      </c>
      <c r="C59" s="47" t="s">
        <v>19</v>
      </c>
      <c r="D59" s="47" t="s">
        <v>6486</v>
      </c>
      <c r="E59" s="20" t="s">
        <v>6487</v>
      </c>
      <c r="F59" s="21"/>
      <c r="G59" s="47">
        <v>1.81</v>
      </c>
      <c r="H59" s="22"/>
      <c r="I59" s="48">
        <f t="shared" si="3"/>
        <v>1.81</v>
      </c>
      <c r="J59" s="28" t="s">
        <v>6330</v>
      </c>
      <c r="K59" s="56">
        <f t="shared" si="4"/>
        <v>5.43</v>
      </c>
      <c r="L59" s="29">
        <f t="shared" si="5"/>
        <v>27.15</v>
      </c>
      <c r="M59" s="49"/>
      <c r="N59" s="40"/>
    </row>
    <row r="60" spans="1:14">
      <c r="A60" s="46">
        <v>55</v>
      </c>
      <c r="B60" s="47" t="s">
        <v>6488</v>
      </c>
      <c r="C60" s="47" t="s">
        <v>19</v>
      </c>
      <c r="D60" s="47" t="s">
        <v>6489</v>
      </c>
      <c r="E60" s="20" t="s">
        <v>6490</v>
      </c>
      <c r="F60" s="21"/>
      <c r="G60" s="47">
        <v>6.12</v>
      </c>
      <c r="H60" s="22"/>
      <c r="I60" s="48">
        <f t="shared" si="3"/>
        <v>6.12</v>
      </c>
      <c r="J60" s="28" t="s">
        <v>6330</v>
      </c>
      <c r="K60" s="56">
        <f t="shared" si="4"/>
        <v>18.36</v>
      </c>
      <c r="L60" s="29">
        <f t="shared" si="5"/>
        <v>91.8</v>
      </c>
      <c r="M60" s="49"/>
      <c r="N60" s="40"/>
    </row>
    <row r="61" spans="1:14">
      <c r="A61" s="46">
        <v>56</v>
      </c>
      <c r="B61" s="47" t="s">
        <v>6491</v>
      </c>
      <c r="C61" s="47" t="s">
        <v>19</v>
      </c>
      <c r="D61" s="47" t="s">
        <v>6492</v>
      </c>
      <c r="E61" s="20" t="s">
        <v>6493</v>
      </c>
      <c r="F61" s="21"/>
      <c r="G61" s="47">
        <v>2.64</v>
      </c>
      <c r="H61" s="22"/>
      <c r="I61" s="48">
        <f t="shared" si="3"/>
        <v>2.64</v>
      </c>
      <c r="J61" s="28" t="s">
        <v>6330</v>
      </c>
      <c r="K61" s="56">
        <f t="shared" si="4"/>
        <v>7.92</v>
      </c>
      <c r="L61" s="29">
        <f t="shared" si="5"/>
        <v>39.6</v>
      </c>
      <c r="M61" s="49"/>
      <c r="N61" s="40"/>
    </row>
    <row r="62" spans="1:14">
      <c r="A62" s="46">
        <v>57</v>
      </c>
      <c r="B62" s="47" t="s">
        <v>6494</v>
      </c>
      <c r="C62" s="47" t="s">
        <v>19</v>
      </c>
      <c r="D62" s="47" t="s">
        <v>6495</v>
      </c>
      <c r="E62" s="20" t="s">
        <v>6496</v>
      </c>
      <c r="F62" s="21"/>
      <c r="G62" s="47">
        <v>2.87</v>
      </c>
      <c r="H62" s="22"/>
      <c r="I62" s="48">
        <f t="shared" si="3"/>
        <v>2.87</v>
      </c>
      <c r="J62" s="28" t="s">
        <v>6330</v>
      </c>
      <c r="K62" s="56">
        <f t="shared" si="4"/>
        <v>8.61</v>
      </c>
      <c r="L62" s="29">
        <f t="shared" si="5"/>
        <v>43.05</v>
      </c>
      <c r="M62" s="49"/>
      <c r="N62" s="40"/>
    </row>
    <row r="63" spans="1:14">
      <c r="A63" s="46">
        <v>58</v>
      </c>
      <c r="B63" s="47" t="s">
        <v>6497</v>
      </c>
      <c r="C63" s="47" t="s">
        <v>19</v>
      </c>
      <c r="D63" s="47" t="s">
        <v>6498</v>
      </c>
      <c r="E63" s="20" t="s">
        <v>6499</v>
      </c>
      <c r="F63" s="21"/>
      <c r="G63" s="47">
        <v>1.31</v>
      </c>
      <c r="H63" s="22"/>
      <c r="I63" s="48">
        <f t="shared" si="3"/>
        <v>1.31</v>
      </c>
      <c r="J63" s="28" t="s">
        <v>6330</v>
      </c>
      <c r="K63" s="56">
        <f t="shared" si="4"/>
        <v>3.93</v>
      </c>
      <c r="L63" s="29">
        <f t="shared" si="5"/>
        <v>19.65</v>
      </c>
      <c r="M63" s="49"/>
      <c r="N63" s="40"/>
    </row>
    <row r="64" spans="1:14">
      <c r="A64" s="46">
        <v>59</v>
      </c>
      <c r="B64" s="47" t="s">
        <v>6500</v>
      </c>
      <c r="C64" s="47" t="s">
        <v>19</v>
      </c>
      <c r="D64" s="47" t="s">
        <v>6501</v>
      </c>
      <c r="E64" s="20" t="s">
        <v>6502</v>
      </c>
      <c r="F64" s="21"/>
      <c r="G64" s="47">
        <v>5.71</v>
      </c>
      <c r="H64" s="22"/>
      <c r="I64" s="48">
        <f t="shared" si="3"/>
        <v>5.71</v>
      </c>
      <c r="J64" s="28" t="s">
        <v>6330</v>
      </c>
      <c r="K64" s="56">
        <f t="shared" si="4"/>
        <v>17.13</v>
      </c>
      <c r="L64" s="29">
        <f t="shared" si="5"/>
        <v>85.65</v>
      </c>
      <c r="M64" s="49"/>
      <c r="N64" s="40"/>
    </row>
    <row r="65" spans="1:14">
      <c r="A65" s="46">
        <v>60</v>
      </c>
      <c r="B65" s="47" t="s">
        <v>6503</v>
      </c>
      <c r="C65" s="47" t="s">
        <v>19</v>
      </c>
      <c r="D65" s="47" t="s">
        <v>6504</v>
      </c>
      <c r="E65" s="20" t="s">
        <v>6505</v>
      </c>
      <c r="F65" s="21"/>
      <c r="G65" s="47">
        <v>4.51</v>
      </c>
      <c r="H65" s="22"/>
      <c r="I65" s="48">
        <f t="shared" si="3"/>
        <v>4.51</v>
      </c>
      <c r="J65" s="28" t="s">
        <v>6330</v>
      </c>
      <c r="K65" s="56">
        <f t="shared" si="4"/>
        <v>13.53</v>
      </c>
      <c r="L65" s="29">
        <f t="shared" si="5"/>
        <v>67.65</v>
      </c>
      <c r="M65" s="49"/>
      <c r="N65" s="41"/>
    </row>
    <row r="66" spans="1:14">
      <c r="A66" s="46">
        <v>61</v>
      </c>
      <c r="B66" s="47" t="s">
        <v>6506</v>
      </c>
      <c r="C66" s="47" t="s">
        <v>19</v>
      </c>
      <c r="D66" s="47" t="s">
        <v>6507</v>
      </c>
      <c r="E66" s="20" t="s">
        <v>6508</v>
      </c>
      <c r="F66" s="21"/>
      <c r="G66" s="47">
        <v>1.84</v>
      </c>
      <c r="H66" s="22"/>
      <c r="I66" s="48">
        <f t="shared" si="3"/>
        <v>1.84</v>
      </c>
      <c r="J66" s="28" t="s">
        <v>6330</v>
      </c>
      <c r="K66" s="56">
        <f t="shared" si="4"/>
        <v>5.52</v>
      </c>
      <c r="L66" s="29">
        <f t="shared" si="5"/>
        <v>27.6</v>
      </c>
      <c r="M66" s="49"/>
      <c r="N66" s="40"/>
    </row>
    <row r="67" spans="1:14">
      <c r="A67" s="46">
        <v>62</v>
      </c>
      <c r="B67" s="47" t="s">
        <v>6509</v>
      </c>
      <c r="C67" s="47" t="s">
        <v>19</v>
      </c>
      <c r="D67" s="47" t="s">
        <v>6510</v>
      </c>
      <c r="E67" s="20" t="s">
        <v>6511</v>
      </c>
      <c r="F67" s="21"/>
      <c r="G67" s="47">
        <v>4.57</v>
      </c>
      <c r="H67" s="22"/>
      <c r="I67" s="48">
        <f t="shared" si="3"/>
        <v>4.57</v>
      </c>
      <c r="J67" s="28" t="s">
        <v>6330</v>
      </c>
      <c r="K67" s="56">
        <f t="shared" si="4"/>
        <v>13.71</v>
      </c>
      <c r="L67" s="29">
        <f t="shared" si="5"/>
        <v>68.55</v>
      </c>
      <c r="M67" s="49"/>
      <c r="N67" s="40"/>
    </row>
    <row r="68" spans="1:14">
      <c r="A68" s="46">
        <v>63</v>
      </c>
      <c r="B68" s="47" t="s">
        <v>6512</v>
      </c>
      <c r="C68" s="47" t="s">
        <v>19</v>
      </c>
      <c r="D68" s="47" t="s">
        <v>6513</v>
      </c>
      <c r="E68" s="20" t="s">
        <v>6514</v>
      </c>
      <c r="F68" s="21"/>
      <c r="G68" s="47">
        <v>1.84</v>
      </c>
      <c r="H68" s="22"/>
      <c r="I68" s="48">
        <f t="shared" si="3"/>
        <v>1.84</v>
      </c>
      <c r="J68" s="28" t="s">
        <v>6330</v>
      </c>
      <c r="K68" s="56">
        <f t="shared" si="4"/>
        <v>5.52</v>
      </c>
      <c r="L68" s="29">
        <f t="shared" si="5"/>
        <v>27.6</v>
      </c>
      <c r="M68" s="49"/>
      <c r="N68" s="42"/>
    </row>
    <row r="69" spans="1:14">
      <c r="A69" s="46">
        <v>64</v>
      </c>
      <c r="B69" s="47" t="s">
        <v>6515</v>
      </c>
      <c r="C69" s="47" t="s">
        <v>19</v>
      </c>
      <c r="D69" s="47" t="s">
        <v>6516</v>
      </c>
      <c r="E69" s="20" t="s">
        <v>6517</v>
      </c>
      <c r="F69" s="21"/>
      <c r="G69" s="47">
        <v>2.17</v>
      </c>
      <c r="H69" s="22"/>
      <c r="I69" s="48">
        <f t="shared" si="3"/>
        <v>2.17</v>
      </c>
      <c r="J69" s="28" t="s">
        <v>6330</v>
      </c>
      <c r="K69" s="56">
        <f t="shared" si="4"/>
        <v>6.51</v>
      </c>
      <c r="L69" s="29">
        <f t="shared" si="5"/>
        <v>32.55</v>
      </c>
      <c r="M69" s="49"/>
      <c r="N69" s="42"/>
    </row>
    <row r="70" spans="1:14">
      <c r="A70" s="46">
        <v>65</v>
      </c>
      <c r="B70" s="47" t="s">
        <v>6518</v>
      </c>
      <c r="C70" s="47" t="s">
        <v>19</v>
      </c>
      <c r="D70" s="47" t="s">
        <v>6519</v>
      </c>
      <c r="E70" s="20" t="s">
        <v>6520</v>
      </c>
      <c r="F70" s="21"/>
      <c r="G70" s="47">
        <v>4.27</v>
      </c>
      <c r="H70" s="22"/>
      <c r="I70" s="48">
        <f t="shared" si="3"/>
        <v>4.27</v>
      </c>
      <c r="J70" s="28" t="s">
        <v>6330</v>
      </c>
      <c r="K70" s="56">
        <f t="shared" si="4"/>
        <v>12.81</v>
      </c>
      <c r="L70" s="29">
        <f t="shared" si="5"/>
        <v>64.05</v>
      </c>
      <c r="M70" s="49"/>
      <c r="N70" s="42"/>
    </row>
    <row r="71" spans="1:14">
      <c r="A71" s="46">
        <v>66</v>
      </c>
      <c r="B71" s="47" t="s">
        <v>6521</v>
      </c>
      <c r="C71" s="47" t="s">
        <v>19</v>
      </c>
      <c r="D71" s="47" t="s">
        <v>6522</v>
      </c>
      <c r="E71" s="20" t="s">
        <v>6523</v>
      </c>
      <c r="F71" s="21"/>
      <c r="G71" s="47">
        <v>1.67</v>
      </c>
      <c r="H71" s="22"/>
      <c r="I71" s="48">
        <f t="shared" si="3"/>
        <v>1.67</v>
      </c>
      <c r="J71" s="28" t="s">
        <v>6330</v>
      </c>
      <c r="K71" s="56">
        <f t="shared" si="4"/>
        <v>5.01</v>
      </c>
      <c r="L71" s="29">
        <f t="shared" si="5"/>
        <v>25.05</v>
      </c>
      <c r="M71" s="49"/>
      <c r="N71" s="42"/>
    </row>
    <row r="72" spans="1:14">
      <c r="A72" s="46">
        <v>67</v>
      </c>
      <c r="B72" s="47" t="s">
        <v>6524</v>
      </c>
      <c r="C72" s="47" t="s">
        <v>19</v>
      </c>
      <c r="D72" s="47" t="s">
        <v>6525</v>
      </c>
      <c r="E72" s="20" t="s">
        <v>6526</v>
      </c>
      <c r="F72" s="21"/>
      <c r="G72" s="47">
        <v>1.43</v>
      </c>
      <c r="H72" s="22"/>
      <c r="I72" s="48">
        <f t="shared" si="3"/>
        <v>1.43</v>
      </c>
      <c r="J72" s="28" t="s">
        <v>6330</v>
      </c>
      <c r="K72" s="56">
        <f t="shared" si="4"/>
        <v>4.29</v>
      </c>
      <c r="L72" s="29">
        <f t="shared" si="5"/>
        <v>21.45</v>
      </c>
      <c r="M72" s="49"/>
      <c r="N72" s="42"/>
    </row>
    <row r="73" spans="1:14">
      <c r="A73" s="46">
        <v>68</v>
      </c>
      <c r="B73" s="47" t="s">
        <v>6527</v>
      </c>
      <c r="C73" s="47" t="s">
        <v>19</v>
      </c>
      <c r="D73" s="47" t="s">
        <v>6528</v>
      </c>
      <c r="E73" s="20" t="s">
        <v>6529</v>
      </c>
      <c r="F73" s="21"/>
      <c r="G73" s="47">
        <v>4.21</v>
      </c>
      <c r="H73" s="22"/>
      <c r="I73" s="48">
        <f t="shared" si="3"/>
        <v>4.21</v>
      </c>
      <c r="J73" s="28" t="s">
        <v>6330</v>
      </c>
      <c r="K73" s="56">
        <f t="shared" si="4"/>
        <v>12.63</v>
      </c>
      <c r="L73" s="29">
        <f t="shared" si="5"/>
        <v>63.15</v>
      </c>
      <c r="M73" s="49"/>
      <c r="N73" s="42"/>
    </row>
    <row r="74" spans="1:14">
      <c r="A74" s="46">
        <v>69</v>
      </c>
      <c r="B74" s="47" t="s">
        <v>6530</v>
      </c>
      <c r="C74" s="47" t="s">
        <v>19</v>
      </c>
      <c r="D74" s="47" t="s">
        <v>6531</v>
      </c>
      <c r="E74" s="20" t="s">
        <v>6532</v>
      </c>
      <c r="F74" s="21"/>
      <c r="G74" s="47">
        <v>1.43</v>
      </c>
      <c r="H74" s="22"/>
      <c r="I74" s="48">
        <f t="shared" si="3"/>
        <v>1.43</v>
      </c>
      <c r="J74" s="28" t="s">
        <v>6330</v>
      </c>
      <c r="K74" s="56">
        <f t="shared" si="4"/>
        <v>4.29</v>
      </c>
      <c r="L74" s="29">
        <f t="shared" si="5"/>
        <v>21.45</v>
      </c>
      <c r="M74" s="49"/>
      <c r="N74" s="42"/>
    </row>
    <row r="75" spans="1:14">
      <c r="A75" s="46">
        <v>70</v>
      </c>
      <c r="B75" s="47" t="s">
        <v>6533</v>
      </c>
      <c r="C75" s="47" t="s">
        <v>19</v>
      </c>
      <c r="D75" s="47" t="s">
        <v>6534</v>
      </c>
      <c r="E75" s="20" t="s">
        <v>6535</v>
      </c>
      <c r="F75" s="21"/>
      <c r="G75" s="47">
        <v>3.89</v>
      </c>
      <c r="H75" s="22"/>
      <c r="I75" s="48">
        <f t="shared" si="3"/>
        <v>3.89</v>
      </c>
      <c r="J75" s="28" t="s">
        <v>6330</v>
      </c>
      <c r="K75" s="56">
        <f t="shared" si="4"/>
        <v>11.67</v>
      </c>
      <c r="L75" s="29">
        <f t="shared" si="5"/>
        <v>58.35</v>
      </c>
      <c r="M75" s="49"/>
      <c r="N75" s="42"/>
    </row>
    <row r="76" spans="1:14">
      <c r="A76" s="46">
        <v>71</v>
      </c>
      <c r="B76" s="47" t="s">
        <v>6536</v>
      </c>
      <c r="C76" s="47" t="s">
        <v>19</v>
      </c>
      <c r="D76" s="47" t="s">
        <v>6537</v>
      </c>
      <c r="E76" s="20" t="s">
        <v>6538</v>
      </c>
      <c r="F76" s="21"/>
      <c r="G76" s="47">
        <v>2.46</v>
      </c>
      <c r="H76" s="22"/>
      <c r="I76" s="48">
        <f t="shared" si="3"/>
        <v>2.46</v>
      </c>
      <c r="J76" s="28" t="s">
        <v>6330</v>
      </c>
      <c r="K76" s="56">
        <f t="shared" si="4"/>
        <v>7.38</v>
      </c>
      <c r="L76" s="29">
        <f t="shared" si="5"/>
        <v>36.9</v>
      </c>
      <c r="M76" s="49"/>
      <c r="N76" s="42"/>
    </row>
    <row r="77" s="2" customFormat="1" spans="1:14">
      <c r="A77" s="46">
        <v>72</v>
      </c>
      <c r="B77" s="47" t="s">
        <v>6539</v>
      </c>
      <c r="C77" s="47" t="s">
        <v>19</v>
      </c>
      <c r="D77" s="47" t="s">
        <v>6540</v>
      </c>
      <c r="E77" s="20" t="s">
        <v>6541</v>
      </c>
      <c r="F77" s="21"/>
      <c r="G77" s="47">
        <v>2.9</v>
      </c>
      <c r="H77" s="22"/>
      <c r="I77" s="48">
        <f t="shared" si="3"/>
        <v>2.9</v>
      </c>
      <c r="J77" s="28" t="s">
        <v>6330</v>
      </c>
      <c r="K77" s="56">
        <f t="shared" si="4"/>
        <v>8.7</v>
      </c>
      <c r="L77" s="29">
        <f t="shared" si="5"/>
        <v>43.5</v>
      </c>
      <c r="M77" s="49"/>
      <c r="N77" s="43"/>
    </row>
    <row r="78" spans="1:14">
      <c r="A78" s="46">
        <v>73</v>
      </c>
      <c r="B78" s="47" t="s">
        <v>6542</v>
      </c>
      <c r="C78" s="47" t="s">
        <v>19</v>
      </c>
      <c r="D78" s="47" t="s">
        <v>6543</v>
      </c>
      <c r="E78" s="20" t="s">
        <v>6544</v>
      </c>
      <c r="F78" s="21"/>
      <c r="G78" s="47">
        <v>1.43</v>
      </c>
      <c r="H78" s="22"/>
      <c r="I78" s="48">
        <f t="shared" si="3"/>
        <v>1.43</v>
      </c>
      <c r="J78" s="28" t="s">
        <v>6330</v>
      </c>
      <c r="K78" s="56">
        <f t="shared" si="4"/>
        <v>4.29</v>
      </c>
      <c r="L78" s="29">
        <f t="shared" si="5"/>
        <v>21.45</v>
      </c>
      <c r="M78" s="49"/>
      <c r="N78" s="42"/>
    </row>
    <row r="79" spans="1:14">
      <c r="A79" s="46">
        <v>74</v>
      </c>
      <c r="B79" s="47" t="s">
        <v>6545</v>
      </c>
      <c r="C79" s="47" t="s">
        <v>19</v>
      </c>
      <c r="D79" s="47" t="s">
        <v>6546</v>
      </c>
      <c r="E79" s="20" t="s">
        <v>6547</v>
      </c>
      <c r="F79" s="21"/>
      <c r="G79" s="47">
        <v>2.2</v>
      </c>
      <c r="H79" s="22"/>
      <c r="I79" s="48">
        <f t="shared" si="3"/>
        <v>2.2</v>
      </c>
      <c r="J79" s="28" t="s">
        <v>6330</v>
      </c>
      <c r="K79" s="56">
        <f t="shared" si="4"/>
        <v>6.6</v>
      </c>
      <c r="L79" s="29">
        <f t="shared" si="5"/>
        <v>33</v>
      </c>
      <c r="M79" s="49"/>
      <c r="N79" s="42"/>
    </row>
    <row r="80" spans="1:14">
      <c r="A80" s="46">
        <v>75</v>
      </c>
      <c r="B80" s="47" t="s">
        <v>6548</v>
      </c>
      <c r="C80" s="47" t="s">
        <v>19</v>
      </c>
      <c r="D80" s="47" t="s">
        <v>6549</v>
      </c>
      <c r="E80" s="20" t="s">
        <v>6550</v>
      </c>
      <c r="F80" s="21"/>
      <c r="G80" s="47">
        <v>1.9</v>
      </c>
      <c r="H80" s="22"/>
      <c r="I80" s="48">
        <f t="shared" ref="I80:I143" si="6">G80</f>
        <v>1.9</v>
      </c>
      <c r="J80" s="28" t="s">
        <v>6330</v>
      </c>
      <c r="K80" s="56">
        <f t="shared" ref="K80:K143" si="7">I80*3</f>
        <v>5.7</v>
      </c>
      <c r="L80" s="29">
        <f t="shared" ref="L80:L143" si="8">I80*15</f>
        <v>28.5</v>
      </c>
      <c r="M80" s="49"/>
      <c r="N80" s="40"/>
    </row>
    <row r="81" spans="1:14">
      <c r="A81" s="46">
        <v>76</v>
      </c>
      <c r="B81" s="47" t="s">
        <v>6551</v>
      </c>
      <c r="C81" s="47" t="s">
        <v>19</v>
      </c>
      <c r="D81" s="47" t="s">
        <v>6552</v>
      </c>
      <c r="E81" s="20" t="s">
        <v>6553</v>
      </c>
      <c r="F81" s="21"/>
      <c r="G81" s="47">
        <v>2.17</v>
      </c>
      <c r="H81" s="22"/>
      <c r="I81" s="48">
        <f t="shared" si="6"/>
        <v>2.17</v>
      </c>
      <c r="J81" s="28" t="s">
        <v>6330</v>
      </c>
      <c r="K81" s="56">
        <f t="shared" si="7"/>
        <v>6.51</v>
      </c>
      <c r="L81" s="29">
        <f t="shared" si="8"/>
        <v>32.55</v>
      </c>
      <c r="M81" s="49"/>
      <c r="N81" s="40"/>
    </row>
    <row r="82" spans="1:14">
      <c r="A82" s="46">
        <v>77</v>
      </c>
      <c r="B82" s="47" t="s">
        <v>6554</v>
      </c>
      <c r="C82" s="47" t="s">
        <v>19</v>
      </c>
      <c r="D82" s="47" t="s">
        <v>6555</v>
      </c>
      <c r="E82" s="20" t="s">
        <v>6556</v>
      </c>
      <c r="F82" s="21"/>
      <c r="G82" s="47">
        <v>1.93</v>
      </c>
      <c r="H82" s="22"/>
      <c r="I82" s="48">
        <f t="shared" si="6"/>
        <v>1.93</v>
      </c>
      <c r="J82" s="28" t="s">
        <v>6330</v>
      </c>
      <c r="K82" s="56">
        <f t="shared" si="7"/>
        <v>5.79</v>
      </c>
      <c r="L82" s="29">
        <f t="shared" si="8"/>
        <v>28.95</v>
      </c>
      <c r="M82" s="49"/>
      <c r="N82" s="40"/>
    </row>
    <row r="83" spans="1:14">
      <c r="A83" s="46">
        <v>78</v>
      </c>
      <c r="B83" s="47" t="s">
        <v>6557</v>
      </c>
      <c r="C83" s="47" t="s">
        <v>19</v>
      </c>
      <c r="D83" s="47" t="s">
        <v>6558</v>
      </c>
      <c r="E83" s="20" t="s">
        <v>6559</v>
      </c>
      <c r="F83" s="21"/>
      <c r="G83" s="47">
        <v>1.9</v>
      </c>
      <c r="H83" s="22"/>
      <c r="I83" s="48">
        <f t="shared" si="6"/>
        <v>1.9</v>
      </c>
      <c r="J83" s="28" t="s">
        <v>6330</v>
      </c>
      <c r="K83" s="56">
        <f t="shared" si="7"/>
        <v>5.7</v>
      </c>
      <c r="L83" s="29">
        <f t="shared" si="8"/>
        <v>28.5</v>
      </c>
      <c r="M83" s="49"/>
      <c r="N83" s="40"/>
    </row>
    <row r="84" spans="1:14">
      <c r="A84" s="46">
        <v>79</v>
      </c>
      <c r="B84" s="47" t="s">
        <v>6560</v>
      </c>
      <c r="C84" s="47" t="s">
        <v>19</v>
      </c>
      <c r="D84" s="47" t="s">
        <v>6561</v>
      </c>
      <c r="E84" s="20" t="s">
        <v>6562</v>
      </c>
      <c r="F84" s="21"/>
      <c r="G84" s="47">
        <v>3.89</v>
      </c>
      <c r="H84" s="22"/>
      <c r="I84" s="48">
        <f t="shared" si="6"/>
        <v>3.89</v>
      </c>
      <c r="J84" s="28" t="s">
        <v>6330</v>
      </c>
      <c r="K84" s="56">
        <f t="shared" si="7"/>
        <v>11.67</v>
      </c>
      <c r="L84" s="29">
        <f t="shared" si="8"/>
        <v>58.35</v>
      </c>
      <c r="M84" s="49"/>
      <c r="N84" s="40"/>
    </row>
    <row r="85" spans="1:14">
      <c r="A85" s="46">
        <v>80</v>
      </c>
      <c r="B85" s="47" t="s">
        <v>6563</v>
      </c>
      <c r="C85" s="47" t="s">
        <v>19</v>
      </c>
      <c r="D85" s="47" t="s">
        <v>6564</v>
      </c>
      <c r="E85" s="20" t="s">
        <v>6565</v>
      </c>
      <c r="F85" s="21"/>
      <c r="G85" s="47">
        <v>2.84</v>
      </c>
      <c r="H85" s="22"/>
      <c r="I85" s="48">
        <f t="shared" si="6"/>
        <v>2.84</v>
      </c>
      <c r="J85" s="28" t="s">
        <v>6330</v>
      </c>
      <c r="K85" s="56">
        <f t="shared" si="7"/>
        <v>8.52</v>
      </c>
      <c r="L85" s="29">
        <f t="shared" si="8"/>
        <v>42.6</v>
      </c>
      <c r="M85" s="49"/>
      <c r="N85" s="40"/>
    </row>
    <row r="86" spans="1:14">
      <c r="A86" s="46">
        <v>81</v>
      </c>
      <c r="B86" s="47" t="s">
        <v>6566</v>
      </c>
      <c r="C86" s="47" t="s">
        <v>19</v>
      </c>
      <c r="D86" s="47" t="s">
        <v>6567</v>
      </c>
      <c r="E86" s="20" t="s">
        <v>6568</v>
      </c>
      <c r="F86" s="21"/>
      <c r="G86" s="47">
        <v>1.43</v>
      </c>
      <c r="H86" s="22"/>
      <c r="I86" s="48">
        <f t="shared" si="6"/>
        <v>1.43</v>
      </c>
      <c r="J86" s="28" t="s">
        <v>6330</v>
      </c>
      <c r="K86" s="56">
        <f t="shared" si="7"/>
        <v>4.29</v>
      </c>
      <c r="L86" s="29">
        <f t="shared" si="8"/>
        <v>21.45</v>
      </c>
      <c r="M86" s="49"/>
      <c r="N86" s="40"/>
    </row>
    <row r="87" spans="1:14">
      <c r="A87" s="46">
        <v>82</v>
      </c>
      <c r="B87" s="47" t="s">
        <v>6569</v>
      </c>
      <c r="C87" s="47" t="s">
        <v>19</v>
      </c>
      <c r="D87" s="47" t="s">
        <v>6570</v>
      </c>
      <c r="E87" s="20" t="s">
        <v>6571</v>
      </c>
      <c r="F87" s="21"/>
      <c r="G87" s="47">
        <v>1.55</v>
      </c>
      <c r="H87" s="22"/>
      <c r="I87" s="48">
        <f t="shared" si="6"/>
        <v>1.55</v>
      </c>
      <c r="J87" s="28" t="s">
        <v>6330</v>
      </c>
      <c r="K87" s="56">
        <f t="shared" si="7"/>
        <v>4.65</v>
      </c>
      <c r="L87" s="29">
        <f t="shared" si="8"/>
        <v>23.25</v>
      </c>
      <c r="M87" s="49"/>
      <c r="N87" s="40"/>
    </row>
    <row r="88" spans="1:14">
      <c r="A88" s="46">
        <v>83</v>
      </c>
      <c r="B88" s="47" t="s">
        <v>6572</v>
      </c>
      <c r="C88" s="47" t="s">
        <v>19</v>
      </c>
      <c r="D88" s="47" t="s">
        <v>6573</v>
      </c>
      <c r="E88" s="20" t="s">
        <v>6574</v>
      </c>
      <c r="F88" s="21"/>
      <c r="G88" s="47">
        <v>1.49</v>
      </c>
      <c r="H88" s="22"/>
      <c r="I88" s="48">
        <f t="shared" si="6"/>
        <v>1.49</v>
      </c>
      <c r="J88" s="28" t="s">
        <v>6330</v>
      </c>
      <c r="K88" s="56">
        <f t="shared" si="7"/>
        <v>4.47</v>
      </c>
      <c r="L88" s="29">
        <f t="shared" si="8"/>
        <v>22.35</v>
      </c>
      <c r="M88" s="49"/>
      <c r="N88" s="40"/>
    </row>
    <row r="89" spans="1:14">
      <c r="A89" s="46">
        <v>84</v>
      </c>
      <c r="B89" s="47" t="s">
        <v>6575</v>
      </c>
      <c r="C89" s="47" t="s">
        <v>19</v>
      </c>
      <c r="D89" s="47" t="s">
        <v>6576</v>
      </c>
      <c r="E89" s="20" t="s">
        <v>6577</v>
      </c>
      <c r="F89" s="21"/>
      <c r="G89" s="47">
        <v>1.49</v>
      </c>
      <c r="H89" s="22"/>
      <c r="I89" s="48">
        <f t="shared" si="6"/>
        <v>1.49</v>
      </c>
      <c r="J89" s="28" t="s">
        <v>6330</v>
      </c>
      <c r="K89" s="56">
        <f t="shared" si="7"/>
        <v>4.47</v>
      </c>
      <c r="L89" s="29">
        <f t="shared" si="8"/>
        <v>22.35</v>
      </c>
      <c r="M89" s="49"/>
      <c r="N89" s="40"/>
    </row>
    <row r="90" spans="1:14">
      <c r="A90" s="46">
        <v>85</v>
      </c>
      <c r="B90" s="47" t="s">
        <v>6578</v>
      </c>
      <c r="C90" s="47" t="s">
        <v>19</v>
      </c>
      <c r="D90" s="47" t="s">
        <v>6579</v>
      </c>
      <c r="E90" s="20" t="s">
        <v>6580</v>
      </c>
      <c r="F90" s="21"/>
      <c r="G90" s="47">
        <v>2.84</v>
      </c>
      <c r="H90" s="22"/>
      <c r="I90" s="48">
        <f t="shared" si="6"/>
        <v>2.84</v>
      </c>
      <c r="J90" s="28" t="s">
        <v>6330</v>
      </c>
      <c r="K90" s="56">
        <f t="shared" si="7"/>
        <v>8.52</v>
      </c>
      <c r="L90" s="29">
        <f t="shared" si="8"/>
        <v>42.6</v>
      </c>
      <c r="M90" s="49"/>
      <c r="N90" s="40"/>
    </row>
    <row r="91" spans="1:14">
      <c r="A91" s="46">
        <v>86</v>
      </c>
      <c r="B91" s="47" t="s">
        <v>6581</v>
      </c>
      <c r="C91" s="47" t="s">
        <v>19</v>
      </c>
      <c r="D91" s="47" t="s">
        <v>6582</v>
      </c>
      <c r="E91" s="20" t="s">
        <v>6583</v>
      </c>
      <c r="F91" s="21"/>
      <c r="G91" s="47">
        <v>1.93</v>
      </c>
      <c r="H91" s="22"/>
      <c r="I91" s="48">
        <f t="shared" si="6"/>
        <v>1.93</v>
      </c>
      <c r="J91" s="28" t="s">
        <v>6330</v>
      </c>
      <c r="K91" s="56">
        <f t="shared" si="7"/>
        <v>5.79</v>
      </c>
      <c r="L91" s="29">
        <f t="shared" si="8"/>
        <v>28.95</v>
      </c>
      <c r="M91" s="49"/>
      <c r="N91" s="40"/>
    </row>
    <row r="92" spans="1:14">
      <c r="A92" s="46">
        <v>87</v>
      </c>
      <c r="B92" s="47" t="s">
        <v>6584</v>
      </c>
      <c r="C92" s="47" t="s">
        <v>19</v>
      </c>
      <c r="D92" s="47" t="s">
        <v>6585</v>
      </c>
      <c r="E92" s="20" t="s">
        <v>6586</v>
      </c>
      <c r="F92" s="21"/>
      <c r="G92" s="47">
        <v>1.43</v>
      </c>
      <c r="H92" s="22"/>
      <c r="I92" s="48">
        <f t="shared" si="6"/>
        <v>1.43</v>
      </c>
      <c r="J92" s="28" t="s">
        <v>6330</v>
      </c>
      <c r="K92" s="56">
        <f t="shared" si="7"/>
        <v>4.29</v>
      </c>
      <c r="L92" s="29">
        <f t="shared" si="8"/>
        <v>21.45</v>
      </c>
      <c r="M92" s="49"/>
      <c r="N92" s="40"/>
    </row>
    <row r="93" spans="1:14">
      <c r="A93" s="46">
        <v>88</v>
      </c>
      <c r="B93" s="47" t="s">
        <v>442</v>
      </c>
      <c r="C93" s="47" t="s">
        <v>19</v>
      </c>
      <c r="D93" s="47" t="s">
        <v>6587</v>
      </c>
      <c r="E93" s="20" t="s">
        <v>6588</v>
      </c>
      <c r="F93" s="21"/>
      <c r="G93" s="47">
        <v>2.35</v>
      </c>
      <c r="H93" s="22"/>
      <c r="I93" s="48">
        <f t="shared" si="6"/>
        <v>2.35</v>
      </c>
      <c r="J93" s="28" t="s">
        <v>6330</v>
      </c>
      <c r="K93" s="56">
        <f t="shared" si="7"/>
        <v>7.05</v>
      </c>
      <c r="L93" s="29">
        <f t="shared" si="8"/>
        <v>35.25</v>
      </c>
      <c r="M93" s="49"/>
      <c r="N93" s="40"/>
    </row>
    <row r="94" spans="1:14">
      <c r="A94" s="46">
        <v>89</v>
      </c>
      <c r="B94" s="47" t="s">
        <v>6589</v>
      </c>
      <c r="C94" s="47" t="s">
        <v>19</v>
      </c>
      <c r="D94" s="47" t="s">
        <v>6590</v>
      </c>
      <c r="E94" s="20" t="s">
        <v>6591</v>
      </c>
      <c r="F94" s="21"/>
      <c r="G94" s="47">
        <v>3.91</v>
      </c>
      <c r="H94" s="22"/>
      <c r="I94" s="48">
        <f t="shared" si="6"/>
        <v>3.91</v>
      </c>
      <c r="J94" s="28" t="s">
        <v>6330</v>
      </c>
      <c r="K94" s="56">
        <f t="shared" si="7"/>
        <v>11.73</v>
      </c>
      <c r="L94" s="29">
        <f t="shared" si="8"/>
        <v>58.65</v>
      </c>
      <c r="M94" s="49"/>
      <c r="N94" s="40"/>
    </row>
    <row r="95" spans="1:14">
      <c r="A95" s="46">
        <v>90</v>
      </c>
      <c r="B95" s="47" t="s">
        <v>6592</v>
      </c>
      <c r="C95" s="47" t="s">
        <v>19</v>
      </c>
      <c r="D95" s="47" t="s">
        <v>6593</v>
      </c>
      <c r="E95" s="20" t="s">
        <v>6594</v>
      </c>
      <c r="F95" s="21"/>
      <c r="G95" s="47">
        <v>2.47</v>
      </c>
      <c r="H95" s="22"/>
      <c r="I95" s="48">
        <f t="shared" si="6"/>
        <v>2.47</v>
      </c>
      <c r="J95" s="28" t="s">
        <v>6330</v>
      </c>
      <c r="K95" s="56">
        <f t="shared" si="7"/>
        <v>7.41</v>
      </c>
      <c r="L95" s="29">
        <f t="shared" si="8"/>
        <v>37.05</v>
      </c>
      <c r="M95" s="49"/>
      <c r="N95" s="40"/>
    </row>
    <row r="96" spans="1:14">
      <c r="A96" s="46">
        <v>91</v>
      </c>
      <c r="B96" s="47" t="s">
        <v>6595</v>
      </c>
      <c r="C96" s="47" t="s">
        <v>19</v>
      </c>
      <c r="D96" s="47" t="s">
        <v>6596</v>
      </c>
      <c r="E96" s="20" t="s">
        <v>6597</v>
      </c>
      <c r="F96" s="21"/>
      <c r="G96" s="47">
        <v>5.73</v>
      </c>
      <c r="H96" s="22"/>
      <c r="I96" s="48">
        <f t="shared" si="6"/>
        <v>5.73</v>
      </c>
      <c r="J96" s="28" t="s">
        <v>6330</v>
      </c>
      <c r="K96" s="56">
        <f t="shared" si="7"/>
        <v>17.19</v>
      </c>
      <c r="L96" s="29">
        <f t="shared" si="8"/>
        <v>85.95</v>
      </c>
      <c r="M96" s="49"/>
      <c r="N96" s="40"/>
    </row>
    <row r="97" spans="1:14">
      <c r="A97" s="46">
        <v>92</v>
      </c>
      <c r="B97" s="47" t="s">
        <v>6598</v>
      </c>
      <c r="C97" s="47" t="s">
        <v>19</v>
      </c>
      <c r="D97" s="47" t="s">
        <v>6599</v>
      </c>
      <c r="E97" s="20" t="s">
        <v>6600</v>
      </c>
      <c r="F97" s="21"/>
      <c r="G97" s="47">
        <v>4.04</v>
      </c>
      <c r="H97" s="22"/>
      <c r="I97" s="48">
        <f t="shared" si="6"/>
        <v>4.04</v>
      </c>
      <c r="J97" s="28" t="s">
        <v>6330</v>
      </c>
      <c r="K97" s="56">
        <f t="shared" si="7"/>
        <v>12.12</v>
      </c>
      <c r="L97" s="29">
        <f t="shared" si="8"/>
        <v>60.6</v>
      </c>
      <c r="M97" s="49"/>
      <c r="N97" s="40"/>
    </row>
    <row r="98" spans="1:14">
      <c r="A98" s="46">
        <v>93</v>
      </c>
      <c r="B98" s="47" t="s">
        <v>6601</v>
      </c>
      <c r="C98" s="47" t="s">
        <v>19</v>
      </c>
      <c r="D98" s="47" t="s">
        <v>6602</v>
      </c>
      <c r="E98" s="20" t="s">
        <v>6603</v>
      </c>
      <c r="F98" s="21"/>
      <c r="G98" s="47">
        <v>2.71</v>
      </c>
      <c r="H98" s="22"/>
      <c r="I98" s="48">
        <f t="shared" si="6"/>
        <v>2.71</v>
      </c>
      <c r="J98" s="28" t="s">
        <v>6330</v>
      </c>
      <c r="K98" s="56">
        <f t="shared" si="7"/>
        <v>8.13</v>
      </c>
      <c r="L98" s="29">
        <f t="shared" si="8"/>
        <v>40.65</v>
      </c>
      <c r="M98" s="49"/>
      <c r="N98" s="40"/>
    </row>
    <row r="99" spans="1:14">
      <c r="A99" s="46">
        <v>94</v>
      </c>
      <c r="B99" s="47" t="s">
        <v>6604</v>
      </c>
      <c r="C99" s="47" t="s">
        <v>19</v>
      </c>
      <c r="D99" s="47" t="s">
        <v>6605</v>
      </c>
      <c r="E99" s="20" t="s">
        <v>6606</v>
      </c>
      <c r="F99" s="21"/>
      <c r="G99" s="47">
        <v>2.89</v>
      </c>
      <c r="H99" s="22"/>
      <c r="I99" s="48">
        <f t="shared" si="6"/>
        <v>2.89</v>
      </c>
      <c r="J99" s="28" t="s">
        <v>6330</v>
      </c>
      <c r="K99" s="56">
        <f t="shared" si="7"/>
        <v>8.67</v>
      </c>
      <c r="L99" s="29">
        <f t="shared" si="8"/>
        <v>43.35</v>
      </c>
      <c r="M99" s="49"/>
      <c r="N99" s="40"/>
    </row>
    <row r="100" spans="1:14">
      <c r="A100" s="46">
        <v>95</v>
      </c>
      <c r="B100" s="47" t="s">
        <v>6607</v>
      </c>
      <c r="C100" s="47" t="s">
        <v>19</v>
      </c>
      <c r="D100" s="47" t="s">
        <v>6608</v>
      </c>
      <c r="E100" s="20" t="s">
        <v>6609</v>
      </c>
      <c r="F100" s="21"/>
      <c r="G100" s="47">
        <v>1.87</v>
      </c>
      <c r="H100" s="22"/>
      <c r="I100" s="48">
        <f t="shared" si="6"/>
        <v>1.87</v>
      </c>
      <c r="J100" s="28" t="s">
        <v>6330</v>
      </c>
      <c r="K100" s="56">
        <f t="shared" si="7"/>
        <v>5.61</v>
      </c>
      <c r="L100" s="29">
        <f t="shared" si="8"/>
        <v>28.05</v>
      </c>
      <c r="M100" s="49"/>
      <c r="N100" s="40"/>
    </row>
    <row r="101" spans="1:14">
      <c r="A101" s="46">
        <v>96</v>
      </c>
      <c r="B101" s="47" t="s">
        <v>6610</v>
      </c>
      <c r="C101" s="47" t="s">
        <v>19</v>
      </c>
      <c r="D101" s="47" t="s">
        <v>6611</v>
      </c>
      <c r="E101" s="20" t="s">
        <v>6612</v>
      </c>
      <c r="F101" s="21"/>
      <c r="G101" s="47">
        <v>4.76</v>
      </c>
      <c r="H101" s="22"/>
      <c r="I101" s="48">
        <f t="shared" si="6"/>
        <v>4.76</v>
      </c>
      <c r="J101" s="28" t="s">
        <v>6330</v>
      </c>
      <c r="K101" s="56">
        <f t="shared" si="7"/>
        <v>14.28</v>
      </c>
      <c r="L101" s="29">
        <f t="shared" si="8"/>
        <v>71.4</v>
      </c>
      <c r="M101" s="49"/>
      <c r="N101" s="40"/>
    </row>
    <row r="102" spans="1:14">
      <c r="A102" s="46">
        <v>97</v>
      </c>
      <c r="B102" s="47" t="s">
        <v>6613</v>
      </c>
      <c r="C102" s="47" t="s">
        <v>19</v>
      </c>
      <c r="D102" s="47" t="s">
        <v>6614</v>
      </c>
      <c r="E102" s="20" t="s">
        <v>6615</v>
      </c>
      <c r="F102" s="21"/>
      <c r="G102" s="47">
        <v>2.35</v>
      </c>
      <c r="H102" s="22"/>
      <c r="I102" s="48">
        <f t="shared" si="6"/>
        <v>2.35</v>
      </c>
      <c r="J102" s="28" t="s">
        <v>6330</v>
      </c>
      <c r="K102" s="56">
        <f t="shared" si="7"/>
        <v>7.05</v>
      </c>
      <c r="L102" s="29">
        <f t="shared" si="8"/>
        <v>35.25</v>
      </c>
      <c r="M102" s="49"/>
      <c r="N102" s="40"/>
    </row>
    <row r="103" spans="1:14">
      <c r="A103" s="46">
        <v>98</v>
      </c>
      <c r="B103" s="47" t="s">
        <v>6616</v>
      </c>
      <c r="C103" s="47" t="s">
        <v>19</v>
      </c>
      <c r="D103" s="47" t="s">
        <v>6617</v>
      </c>
      <c r="E103" s="20" t="s">
        <v>6618</v>
      </c>
      <c r="F103" s="21"/>
      <c r="G103" s="47">
        <v>2.41</v>
      </c>
      <c r="H103" s="22"/>
      <c r="I103" s="48">
        <f t="shared" si="6"/>
        <v>2.41</v>
      </c>
      <c r="J103" s="28" t="s">
        <v>6330</v>
      </c>
      <c r="K103" s="56">
        <f t="shared" si="7"/>
        <v>7.23</v>
      </c>
      <c r="L103" s="29">
        <f t="shared" si="8"/>
        <v>36.15</v>
      </c>
      <c r="M103" s="49"/>
      <c r="N103" s="40"/>
    </row>
    <row r="104" spans="1:14">
      <c r="A104" s="46">
        <v>99</v>
      </c>
      <c r="B104" s="47" t="s">
        <v>6619</v>
      </c>
      <c r="C104" s="21" t="s">
        <v>19</v>
      </c>
      <c r="D104" s="47" t="s">
        <v>6620</v>
      </c>
      <c r="E104" s="20" t="s">
        <v>6621</v>
      </c>
      <c r="F104" s="21"/>
      <c r="G104" s="47">
        <v>2.13</v>
      </c>
      <c r="H104" s="22"/>
      <c r="I104" s="48">
        <f t="shared" si="6"/>
        <v>2.13</v>
      </c>
      <c r="J104" s="28" t="s">
        <v>6330</v>
      </c>
      <c r="K104" s="56">
        <f t="shared" si="7"/>
        <v>6.39</v>
      </c>
      <c r="L104" s="29">
        <f t="shared" si="8"/>
        <v>31.95</v>
      </c>
      <c r="M104" s="49"/>
      <c r="N104" s="40"/>
    </row>
    <row r="105" spans="1:14">
      <c r="A105" s="46">
        <v>100</v>
      </c>
      <c r="B105" s="47" t="s">
        <v>6622</v>
      </c>
      <c r="C105" s="47" t="s">
        <v>19</v>
      </c>
      <c r="D105" s="47" t="s">
        <v>6623</v>
      </c>
      <c r="E105" s="20" t="s">
        <v>6624</v>
      </c>
      <c r="F105" s="21"/>
      <c r="G105" s="47">
        <v>2.17</v>
      </c>
      <c r="H105" s="22"/>
      <c r="I105" s="48">
        <f t="shared" si="6"/>
        <v>2.17</v>
      </c>
      <c r="J105" s="28" t="s">
        <v>6330</v>
      </c>
      <c r="K105" s="56">
        <f t="shared" si="7"/>
        <v>6.51</v>
      </c>
      <c r="L105" s="29">
        <f t="shared" si="8"/>
        <v>32.55</v>
      </c>
      <c r="M105" s="49"/>
      <c r="N105" s="40"/>
    </row>
    <row r="106" spans="1:14">
      <c r="A106" s="46">
        <v>101</v>
      </c>
      <c r="B106" s="47" t="s">
        <v>6625</v>
      </c>
      <c r="C106" s="47" t="s">
        <v>19</v>
      </c>
      <c r="D106" s="47" t="s">
        <v>6626</v>
      </c>
      <c r="E106" s="20" t="s">
        <v>6627</v>
      </c>
      <c r="F106" s="21"/>
      <c r="G106" s="47">
        <v>2.83</v>
      </c>
      <c r="H106" s="22"/>
      <c r="I106" s="48">
        <f t="shared" si="6"/>
        <v>2.83</v>
      </c>
      <c r="J106" s="28" t="s">
        <v>6330</v>
      </c>
      <c r="K106" s="56">
        <f t="shared" si="7"/>
        <v>8.49</v>
      </c>
      <c r="L106" s="29">
        <f t="shared" si="8"/>
        <v>42.45</v>
      </c>
      <c r="M106" s="49"/>
      <c r="N106" s="40"/>
    </row>
    <row r="107" spans="1:14">
      <c r="A107" s="46">
        <v>102</v>
      </c>
      <c r="B107" s="47" t="s">
        <v>6628</v>
      </c>
      <c r="C107" s="47" t="s">
        <v>19</v>
      </c>
      <c r="D107" s="47" t="s">
        <v>6629</v>
      </c>
      <c r="E107" s="20" t="s">
        <v>6630</v>
      </c>
      <c r="F107" s="21"/>
      <c r="G107" s="47">
        <v>3.97</v>
      </c>
      <c r="H107" s="22"/>
      <c r="I107" s="48">
        <f t="shared" si="6"/>
        <v>3.97</v>
      </c>
      <c r="J107" s="28" t="s">
        <v>6330</v>
      </c>
      <c r="K107" s="56">
        <f t="shared" si="7"/>
        <v>11.91</v>
      </c>
      <c r="L107" s="29">
        <f t="shared" si="8"/>
        <v>59.55</v>
      </c>
      <c r="M107" s="49"/>
      <c r="N107" s="40"/>
    </row>
    <row r="108" spans="1:14">
      <c r="A108" s="46">
        <v>103</v>
      </c>
      <c r="B108" s="47" t="s">
        <v>6631</v>
      </c>
      <c r="C108" s="47" t="s">
        <v>19</v>
      </c>
      <c r="D108" s="47" t="s">
        <v>6632</v>
      </c>
      <c r="E108" s="20" t="s">
        <v>6633</v>
      </c>
      <c r="F108" s="21"/>
      <c r="G108" s="47">
        <v>1.68</v>
      </c>
      <c r="H108" s="22"/>
      <c r="I108" s="48">
        <f t="shared" si="6"/>
        <v>1.68</v>
      </c>
      <c r="J108" s="28" t="s">
        <v>6330</v>
      </c>
      <c r="K108" s="56">
        <f t="shared" si="7"/>
        <v>5.04</v>
      </c>
      <c r="L108" s="29">
        <f t="shared" si="8"/>
        <v>25.2</v>
      </c>
      <c r="M108" s="49"/>
      <c r="N108" s="40"/>
    </row>
    <row r="109" spans="1:14">
      <c r="A109" s="46">
        <v>104</v>
      </c>
      <c r="B109" s="47" t="s">
        <v>6634</v>
      </c>
      <c r="C109" s="47" t="s">
        <v>19</v>
      </c>
      <c r="D109" s="47" t="s">
        <v>6635</v>
      </c>
      <c r="E109" s="20" t="s">
        <v>6636</v>
      </c>
      <c r="F109" s="21"/>
      <c r="G109" s="47">
        <v>2.53</v>
      </c>
      <c r="H109" s="22"/>
      <c r="I109" s="48">
        <f t="shared" si="6"/>
        <v>2.53</v>
      </c>
      <c r="J109" s="28" t="s">
        <v>6330</v>
      </c>
      <c r="K109" s="56">
        <f t="shared" si="7"/>
        <v>7.59</v>
      </c>
      <c r="L109" s="29">
        <f t="shared" si="8"/>
        <v>37.95</v>
      </c>
      <c r="M109" s="49"/>
      <c r="N109" s="40"/>
    </row>
    <row r="110" spans="1:14">
      <c r="A110" s="46">
        <v>105</v>
      </c>
      <c r="B110" s="47" t="s">
        <v>6637</v>
      </c>
      <c r="C110" s="47" t="s">
        <v>19</v>
      </c>
      <c r="D110" s="47" t="s">
        <v>6638</v>
      </c>
      <c r="E110" s="20" t="s">
        <v>6639</v>
      </c>
      <c r="F110" s="21"/>
      <c r="G110" s="47">
        <v>1.37</v>
      </c>
      <c r="H110" s="22"/>
      <c r="I110" s="48">
        <f t="shared" si="6"/>
        <v>1.37</v>
      </c>
      <c r="J110" s="28" t="s">
        <v>6330</v>
      </c>
      <c r="K110" s="56">
        <f t="shared" si="7"/>
        <v>4.11</v>
      </c>
      <c r="L110" s="29">
        <f t="shared" si="8"/>
        <v>20.55</v>
      </c>
      <c r="M110" s="49"/>
      <c r="N110" s="40"/>
    </row>
    <row r="111" spans="1:14">
      <c r="A111" s="46">
        <v>106</v>
      </c>
      <c r="B111" s="47" t="s">
        <v>6640</v>
      </c>
      <c r="C111" s="47" t="s">
        <v>19</v>
      </c>
      <c r="D111" s="47" t="s">
        <v>6641</v>
      </c>
      <c r="E111" s="20" t="s">
        <v>6642</v>
      </c>
      <c r="F111" s="21"/>
      <c r="G111" s="47">
        <v>2.47</v>
      </c>
      <c r="H111" s="22"/>
      <c r="I111" s="48">
        <f t="shared" si="6"/>
        <v>2.47</v>
      </c>
      <c r="J111" s="28" t="s">
        <v>6330</v>
      </c>
      <c r="K111" s="56">
        <f t="shared" si="7"/>
        <v>7.41</v>
      </c>
      <c r="L111" s="29">
        <f t="shared" si="8"/>
        <v>37.05</v>
      </c>
      <c r="M111" s="49"/>
      <c r="N111" s="40"/>
    </row>
    <row r="112" spans="1:14">
      <c r="A112" s="46">
        <v>107</v>
      </c>
      <c r="B112" s="47" t="s">
        <v>6643</v>
      </c>
      <c r="C112" s="47" t="s">
        <v>19</v>
      </c>
      <c r="D112" s="47" t="s">
        <v>6644</v>
      </c>
      <c r="E112" s="20" t="s">
        <v>6645</v>
      </c>
      <c r="F112" s="21"/>
      <c r="G112" s="47">
        <v>2.47</v>
      </c>
      <c r="H112" s="22"/>
      <c r="I112" s="48">
        <f t="shared" si="6"/>
        <v>2.47</v>
      </c>
      <c r="J112" s="28" t="s">
        <v>6330</v>
      </c>
      <c r="K112" s="56">
        <f t="shared" si="7"/>
        <v>7.41</v>
      </c>
      <c r="L112" s="29">
        <f t="shared" si="8"/>
        <v>37.05</v>
      </c>
      <c r="M112" s="49"/>
      <c r="N112" s="40"/>
    </row>
    <row r="113" spans="1:14">
      <c r="A113" s="46">
        <v>108</v>
      </c>
      <c r="B113" s="47" t="s">
        <v>6646</v>
      </c>
      <c r="C113" s="47" t="s">
        <v>19</v>
      </c>
      <c r="D113" s="47" t="s">
        <v>6647</v>
      </c>
      <c r="E113" s="20" t="s">
        <v>6648</v>
      </c>
      <c r="F113" s="21"/>
      <c r="G113" s="47">
        <v>1.37</v>
      </c>
      <c r="H113" s="22"/>
      <c r="I113" s="48">
        <f t="shared" si="6"/>
        <v>1.37</v>
      </c>
      <c r="J113" s="28" t="s">
        <v>6330</v>
      </c>
      <c r="K113" s="56">
        <f t="shared" si="7"/>
        <v>4.11</v>
      </c>
      <c r="L113" s="29">
        <f t="shared" si="8"/>
        <v>20.55</v>
      </c>
      <c r="M113" s="49"/>
      <c r="N113" s="40"/>
    </row>
    <row r="114" spans="1:14">
      <c r="A114" s="46">
        <v>109</v>
      </c>
      <c r="B114" s="47" t="s">
        <v>6649</v>
      </c>
      <c r="C114" s="47" t="s">
        <v>19</v>
      </c>
      <c r="D114" s="47" t="s">
        <v>6650</v>
      </c>
      <c r="E114" s="20" t="s">
        <v>6651</v>
      </c>
      <c r="F114" s="21"/>
      <c r="G114" s="47">
        <v>1.37</v>
      </c>
      <c r="H114" s="22"/>
      <c r="I114" s="48">
        <f t="shared" si="6"/>
        <v>1.37</v>
      </c>
      <c r="J114" s="28" t="s">
        <v>6330</v>
      </c>
      <c r="K114" s="56">
        <f t="shared" si="7"/>
        <v>4.11</v>
      </c>
      <c r="L114" s="29">
        <f t="shared" si="8"/>
        <v>20.55</v>
      </c>
      <c r="M114" s="49"/>
      <c r="N114" s="40"/>
    </row>
    <row r="115" spans="1:14">
      <c r="A115" s="46">
        <v>110</v>
      </c>
      <c r="B115" s="47" t="s">
        <v>6652</v>
      </c>
      <c r="C115" s="47" t="s">
        <v>19</v>
      </c>
      <c r="D115" s="47" t="s">
        <v>6653</v>
      </c>
      <c r="E115" s="20" t="s">
        <v>6654</v>
      </c>
      <c r="F115" s="21"/>
      <c r="G115" s="47">
        <v>3.62</v>
      </c>
      <c r="H115" s="22"/>
      <c r="I115" s="48">
        <f t="shared" si="6"/>
        <v>3.62</v>
      </c>
      <c r="J115" s="28" t="s">
        <v>6330</v>
      </c>
      <c r="K115" s="56">
        <f t="shared" si="7"/>
        <v>10.86</v>
      </c>
      <c r="L115" s="29">
        <f t="shared" si="8"/>
        <v>54.3</v>
      </c>
      <c r="M115" s="49"/>
      <c r="N115" s="40"/>
    </row>
    <row r="116" spans="1:14">
      <c r="A116" s="46">
        <v>111</v>
      </c>
      <c r="B116" s="47" t="s">
        <v>6655</v>
      </c>
      <c r="C116" s="47" t="s">
        <v>19</v>
      </c>
      <c r="D116" s="47" t="s">
        <v>6656</v>
      </c>
      <c r="E116" s="20" t="s">
        <v>6657</v>
      </c>
      <c r="F116" s="21"/>
      <c r="G116" s="47">
        <v>2.84</v>
      </c>
      <c r="H116" s="22"/>
      <c r="I116" s="48">
        <f t="shared" si="6"/>
        <v>2.84</v>
      </c>
      <c r="J116" s="28" t="s">
        <v>6330</v>
      </c>
      <c r="K116" s="56">
        <f t="shared" si="7"/>
        <v>8.52</v>
      </c>
      <c r="L116" s="29">
        <f t="shared" si="8"/>
        <v>42.6</v>
      </c>
      <c r="M116" s="49"/>
      <c r="N116" s="40"/>
    </row>
    <row r="117" spans="1:14">
      <c r="A117" s="46">
        <v>112</v>
      </c>
      <c r="B117" s="47" t="s">
        <v>6658</v>
      </c>
      <c r="C117" s="47" t="s">
        <v>19</v>
      </c>
      <c r="D117" s="47" t="s">
        <v>6659</v>
      </c>
      <c r="E117" s="20" t="s">
        <v>6660</v>
      </c>
      <c r="F117" s="21"/>
      <c r="G117" s="47">
        <v>3.13</v>
      </c>
      <c r="H117" s="22"/>
      <c r="I117" s="48">
        <f t="shared" si="6"/>
        <v>3.13</v>
      </c>
      <c r="J117" s="28" t="s">
        <v>6330</v>
      </c>
      <c r="K117" s="56">
        <f t="shared" si="7"/>
        <v>9.39</v>
      </c>
      <c r="L117" s="29">
        <f t="shared" si="8"/>
        <v>46.95</v>
      </c>
      <c r="M117" s="49"/>
      <c r="N117" s="40"/>
    </row>
    <row r="118" spans="1:14">
      <c r="A118" s="46">
        <v>113</v>
      </c>
      <c r="B118" s="47" t="s">
        <v>6661</v>
      </c>
      <c r="C118" s="47" t="s">
        <v>19</v>
      </c>
      <c r="D118" s="47" t="s">
        <v>6662</v>
      </c>
      <c r="E118" s="20" t="s">
        <v>6663</v>
      </c>
      <c r="F118" s="21"/>
      <c r="G118" s="47">
        <v>5.73</v>
      </c>
      <c r="H118" s="22"/>
      <c r="I118" s="48">
        <f t="shared" si="6"/>
        <v>5.73</v>
      </c>
      <c r="J118" s="28" t="s">
        <v>6330</v>
      </c>
      <c r="K118" s="56">
        <f t="shared" si="7"/>
        <v>17.19</v>
      </c>
      <c r="L118" s="29">
        <f t="shared" si="8"/>
        <v>85.95</v>
      </c>
      <c r="M118" s="49"/>
      <c r="N118" s="40"/>
    </row>
    <row r="119" spans="1:14">
      <c r="A119" s="46">
        <v>114</v>
      </c>
      <c r="B119" s="47" t="s">
        <v>6664</v>
      </c>
      <c r="C119" s="47" t="s">
        <v>19</v>
      </c>
      <c r="D119" s="47" t="s">
        <v>6665</v>
      </c>
      <c r="E119" s="20" t="s">
        <v>6666</v>
      </c>
      <c r="F119" s="21"/>
      <c r="G119" s="47">
        <v>2.84</v>
      </c>
      <c r="H119" s="22"/>
      <c r="I119" s="48">
        <f t="shared" si="6"/>
        <v>2.84</v>
      </c>
      <c r="J119" s="28" t="s">
        <v>6330</v>
      </c>
      <c r="K119" s="56">
        <f t="shared" si="7"/>
        <v>8.52</v>
      </c>
      <c r="L119" s="29">
        <f t="shared" si="8"/>
        <v>42.6</v>
      </c>
      <c r="M119" s="49"/>
      <c r="N119" s="40"/>
    </row>
    <row r="120" spans="1:14">
      <c r="A120" s="46">
        <v>115</v>
      </c>
      <c r="B120" s="47" t="s">
        <v>6667</v>
      </c>
      <c r="C120" s="47" t="s">
        <v>19</v>
      </c>
      <c r="D120" s="47" t="s">
        <v>6668</v>
      </c>
      <c r="E120" s="20" t="s">
        <v>6669</v>
      </c>
      <c r="F120" s="21"/>
      <c r="G120" s="47">
        <v>1.81</v>
      </c>
      <c r="H120" s="22"/>
      <c r="I120" s="48">
        <f t="shared" si="6"/>
        <v>1.81</v>
      </c>
      <c r="J120" s="28" t="s">
        <v>6330</v>
      </c>
      <c r="K120" s="56">
        <f t="shared" si="7"/>
        <v>5.43</v>
      </c>
      <c r="L120" s="29">
        <f t="shared" si="8"/>
        <v>27.15</v>
      </c>
      <c r="M120" s="49"/>
      <c r="N120" s="40"/>
    </row>
    <row r="121" spans="1:14">
      <c r="A121" s="46">
        <v>116</v>
      </c>
      <c r="B121" s="47" t="s">
        <v>6670</v>
      </c>
      <c r="C121" s="47" t="s">
        <v>19</v>
      </c>
      <c r="D121" s="47" t="s">
        <v>6671</v>
      </c>
      <c r="E121" s="20" t="s">
        <v>6672</v>
      </c>
      <c r="F121" s="21"/>
      <c r="G121" s="47">
        <v>3.92</v>
      </c>
      <c r="H121" s="22"/>
      <c r="I121" s="48">
        <f t="shared" si="6"/>
        <v>3.92</v>
      </c>
      <c r="J121" s="28" t="s">
        <v>6330</v>
      </c>
      <c r="K121" s="56">
        <f t="shared" si="7"/>
        <v>11.76</v>
      </c>
      <c r="L121" s="29">
        <f t="shared" si="8"/>
        <v>58.8</v>
      </c>
      <c r="M121" s="49"/>
      <c r="N121" s="40"/>
    </row>
    <row r="122" spans="1:14">
      <c r="A122" s="46">
        <v>117</v>
      </c>
      <c r="B122" s="47" t="s">
        <v>6673</v>
      </c>
      <c r="C122" s="47" t="s">
        <v>19</v>
      </c>
      <c r="D122" s="47" t="s">
        <v>6674</v>
      </c>
      <c r="E122" s="20" t="s">
        <v>6675</v>
      </c>
      <c r="F122" s="21"/>
      <c r="G122" s="47">
        <v>5.48</v>
      </c>
      <c r="H122" s="22"/>
      <c r="I122" s="48">
        <f t="shared" si="6"/>
        <v>5.48</v>
      </c>
      <c r="J122" s="28" t="s">
        <v>6330</v>
      </c>
      <c r="K122" s="56">
        <f t="shared" si="7"/>
        <v>16.44</v>
      </c>
      <c r="L122" s="29">
        <f t="shared" si="8"/>
        <v>82.2</v>
      </c>
      <c r="M122" s="49"/>
      <c r="N122" s="40"/>
    </row>
    <row r="123" spans="1:14">
      <c r="A123" s="46">
        <v>118</v>
      </c>
      <c r="B123" s="47" t="s">
        <v>6676</v>
      </c>
      <c r="C123" s="47" t="s">
        <v>19</v>
      </c>
      <c r="D123" s="47" t="s">
        <v>6677</v>
      </c>
      <c r="E123" s="20" t="s">
        <v>6678</v>
      </c>
      <c r="F123" s="21"/>
      <c r="G123" s="47">
        <v>3.98</v>
      </c>
      <c r="H123" s="22"/>
      <c r="I123" s="48">
        <f t="shared" si="6"/>
        <v>3.98</v>
      </c>
      <c r="J123" s="28" t="s">
        <v>6330</v>
      </c>
      <c r="K123" s="56">
        <f t="shared" si="7"/>
        <v>11.94</v>
      </c>
      <c r="L123" s="29">
        <f t="shared" si="8"/>
        <v>59.7</v>
      </c>
      <c r="M123" s="49"/>
      <c r="N123" s="40"/>
    </row>
    <row r="124" spans="1:14">
      <c r="A124" s="46">
        <v>119</v>
      </c>
      <c r="B124" s="47" t="s">
        <v>6679</v>
      </c>
      <c r="C124" s="47" t="s">
        <v>19</v>
      </c>
      <c r="D124" s="47" t="s">
        <v>6680</v>
      </c>
      <c r="E124" s="20" t="s">
        <v>6681</v>
      </c>
      <c r="F124" s="21"/>
      <c r="G124" s="47">
        <v>1.75</v>
      </c>
      <c r="H124" s="22"/>
      <c r="I124" s="48">
        <f t="shared" si="6"/>
        <v>1.75</v>
      </c>
      <c r="J124" s="28" t="s">
        <v>6330</v>
      </c>
      <c r="K124" s="56">
        <f t="shared" si="7"/>
        <v>5.25</v>
      </c>
      <c r="L124" s="29">
        <f t="shared" si="8"/>
        <v>26.25</v>
      </c>
      <c r="M124" s="49"/>
      <c r="N124" s="40"/>
    </row>
    <row r="125" spans="1:14">
      <c r="A125" s="46">
        <v>120</v>
      </c>
      <c r="B125" s="47" t="s">
        <v>6682</v>
      </c>
      <c r="C125" s="47" t="s">
        <v>19</v>
      </c>
      <c r="D125" s="47" t="s">
        <v>6683</v>
      </c>
      <c r="E125" s="20" t="s">
        <v>6684</v>
      </c>
      <c r="F125" s="21"/>
      <c r="G125" s="47">
        <v>1.75</v>
      </c>
      <c r="H125" s="22"/>
      <c r="I125" s="48">
        <f t="shared" si="6"/>
        <v>1.75</v>
      </c>
      <c r="J125" s="28" t="s">
        <v>6330</v>
      </c>
      <c r="K125" s="56">
        <f t="shared" si="7"/>
        <v>5.25</v>
      </c>
      <c r="L125" s="29">
        <f t="shared" si="8"/>
        <v>26.25</v>
      </c>
      <c r="M125" s="49"/>
      <c r="N125" s="40"/>
    </row>
    <row r="126" spans="1:14">
      <c r="A126" s="46">
        <v>121</v>
      </c>
      <c r="B126" s="47" t="s">
        <v>6685</v>
      </c>
      <c r="C126" s="47" t="s">
        <v>19</v>
      </c>
      <c r="D126" s="47" t="s">
        <v>6686</v>
      </c>
      <c r="E126" s="20" t="s">
        <v>6687</v>
      </c>
      <c r="F126" s="21"/>
      <c r="G126" s="47">
        <v>1.43</v>
      </c>
      <c r="H126" s="22"/>
      <c r="I126" s="48">
        <f t="shared" si="6"/>
        <v>1.43</v>
      </c>
      <c r="J126" s="28" t="s">
        <v>6330</v>
      </c>
      <c r="K126" s="56">
        <f t="shared" si="7"/>
        <v>4.29</v>
      </c>
      <c r="L126" s="29">
        <f t="shared" si="8"/>
        <v>21.45</v>
      </c>
      <c r="M126" s="49"/>
      <c r="N126" s="40"/>
    </row>
    <row r="127" spans="1:14">
      <c r="A127" s="46">
        <v>122</v>
      </c>
      <c r="B127" s="47" t="s">
        <v>6688</v>
      </c>
      <c r="C127" s="47" t="s">
        <v>19</v>
      </c>
      <c r="D127" s="47" t="s">
        <v>6689</v>
      </c>
      <c r="E127" s="20" t="s">
        <v>6690</v>
      </c>
      <c r="F127" s="21"/>
      <c r="G127" s="47">
        <v>3.92</v>
      </c>
      <c r="H127" s="22"/>
      <c r="I127" s="48">
        <f t="shared" si="6"/>
        <v>3.92</v>
      </c>
      <c r="J127" s="28" t="s">
        <v>6330</v>
      </c>
      <c r="K127" s="56">
        <f t="shared" si="7"/>
        <v>11.76</v>
      </c>
      <c r="L127" s="29">
        <f t="shared" si="8"/>
        <v>58.8</v>
      </c>
      <c r="M127" s="49"/>
      <c r="N127" s="40"/>
    </row>
    <row r="128" spans="1:14">
      <c r="A128" s="46">
        <v>123</v>
      </c>
      <c r="B128" s="47" t="s">
        <v>6691</v>
      </c>
      <c r="C128" s="47" t="s">
        <v>19</v>
      </c>
      <c r="D128" s="47" t="s">
        <v>6692</v>
      </c>
      <c r="E128" s="20" t="s">
        <v>6693</v>
      </c>
      <c r="F128" s="21"/>
      <c r="G128" s="47">
        <v>2.46</v>
      </c>
      <c r="H128" s="22"/>
      <c r="I128" s="48">
        <f t="shared" si="6"/>
        <v>2.46</v>
      </c>
      <c r="J128" s="28" t="s">
        <v>6330</v>
      </c>
      <c r="K128" s="56">
        <f t="shared" si="7"/>
        <v>7.38</v>
      </c>
      <c r="L128" s="29">
        <f t="shared" si="8"/>
        <v>36.9</v>
      </c>
      <c r="M128" s="49"/>
      <c r="N128" s="40"/>
    </row>
    <row r="129" spans="1:14">
      <c r="A129" s="46">
        <v>124</v>
      </c>
      <c r="B129" s="47" t="s">
        <v>6694</v>
      </c>
      <c r="C129" s="47" t="s">
        <v>19</v>
      </c>
      <c r="D129" s="47" t="s">
        <v>6695</v>
      </c>
      <c r="E129" s="20" t="s">
        <v>6696</v>
      </c>
      <c r="F129" s="21"/>
      <c r="G129" s="47">
        <v>2.15</v>
      </c>
      <c r="H129" s="22"/>
      <c r="I129" s="48">
        <f t="shared" si="6"/>
        <v>2.15</v>
      </c>
      <c r="J129" s="28" t="s">
        <v>6330</v>
      </c>
      <c r="K129" s="56">
        <f t="shared" si="7"/>
        <v>6.45</v>
      </c>
      <c r="L129" s="29">
        <f t="shared" si="8"/>
        <v>32.25</v>
      </c>
      <c r="M129" s="49"/>
      <c r="N129" s="41"/>
    </row>
    <row r="130" spans="1:14">
      <c r="A130" s="46">
        <v>125</v>
      </c>
      <c r="B130" s="47" t="s">
        <v>6697</v>
      </c>
      <c r="C130" s="47" t="s">
        <v>19</v>
      </c>
      <c r="D130" s="47" t="s">
        <v>6698</v>
      </c>
      <c r="E130" s="20" t="s">
        <v>6699</v>
      </c>
      <c r="F130" s="21"/>
      <c r="G130" s="47">
        <v>2.11</v>
      </c>
      <c r="H130" s="22"/>
      <c r="I130" s="48">
        <f t="shared" si="6"/>
        <v>2.11</v>
      </c>
      <c r="J130" s="28" t="s">
        <v>6330</v>
      </c>
      <c r="K130" s="56">
        <f t="shared" si="7"/>
        <v>6.33</v>
      </c>
      <c r="L130" s="29">
        <f t="shared" si="8"/>
        <v>31.65</v>
      </c>
      <c r="M130" s="49"/>
      <c r="N130" s="40"/>
    </row>
    <row r="131" spans="1:14">
      <c r="A131" s="46">
        <v>126</v>
      </c>
      <c r="B131" s="47" t="s">
        <v>6700</v>
      </c>
      <c r="C131" s="47" t="s">
        <v>19</v>
      </c>
      <c r="D131" s="47" t="s">
        <v>6701</v>
      </c>
      <c r="E131" s="20" t="s">
        <v>6702</v>
      </c>
      <c r="F131" s="21"/>
      <c r="G131" s="47">
        <v>2.84</v>
      </c>
      <c r="H131" s="22"/>
      <c r="I131" s="48">
        <f t="shared" si="6"/>
        <v>2.84</v>
      </c>
      <c r="J131" s="28" t="s">
        <v>6330</v>
      </c>
      <c r="K131" s="56">
        <f t="shared" si="7"/>
        <v>8.52</v>
      </c>
      <c r="L131" s="29">
        <f t="shared" si="8"/>
        <v>42.6</v>
      </c>
      <c r="M131" s="49"/>
      <c r="N131" s="40"/>
    </row>
    <row r="132" spans="1:14">
      <c r="A132" s="46">
        <v>127</v>
      </c>
      <c r="B132" s="47" t="s">
        <v>6703</v>
      </c>
      <c r="C132" s="47" t="s">
        <v>19</v>
      </c>
      <c r="D132" s="47" t="s">
        <v>6704</v>
      </c>
      <c r="E132" s="20" t="s">
        <v>6705</v>
      </c>
      <c r="F132" s="21"/>
      <c r="G132" s="47">
        <v>2.17</v>
      </c>
      <c r="H132" s="22"/>
      <c r="I132" s="48">
        <f t="shared" si="6"/>
        <v>2.17</v>
      </c>
      <c r="J132" s="28" t="s">
        <v>6330</v>
      </c>
      <c r="K132" s="56">
        <f t="shared" si="7"/>
        <v>6.51</v>
      </c>
      <c r="L132" s="29">
        <f t="shared" si="8"/>
        <v>32.55</v>
      </c>
      <c r="M132" s="49"/>
      <c r="N132" s="42"/>
    </row>
    <row r="133" spans="1:14">
      <c r="A133" s="46">
        <v>128</v>
      </c>
      <c r="B133" s="47" t="s">
        <v>6706</v>
      </c>
      <c r="C133" s="47" t="s">
        <v>19</v>
      </c>
      <c r="D133" s="47" t="s">
        <v>6707</v>
      </c>
      <c r="E133" s="20" t="s">
        <v>6708</v>
      </c>
      <c r="F133" s="21"/>
      <c r="G133" s="47">
        <v>3.31</v>
      </c>
      <c r="H133" s="22"/>
      <c r="I133" s="48">
        <f t="shared" si="6"/>
        <v>3.31</v>
      </c>
      <c r="J133" s="28" t="s">
        <v>6330</v>
      </c>
      <c r="K133" s="56">
        <f t="shared" si="7"/>
        <v>9.93</v>
      </c>
      <c r="L133" s="29">
        <f t="shared" si="8"/>
        <v>49.65</v>
      </c>
      <c r="M133" s="49"/>
      <c r="N133" s="42"/>
    </row>
    <row r="134" spans="1:14">
      <c r="A134" s="46">
        <v>129</v>
      </c>
      <c r="B134" s="47" t="s">
        <v>6709</v>
      </c>
      <c r="C134" s="47" t="s">
        <v>19</v>
      </c>
      <c r="D134" s="47" t="s">
        <v>6710</v>
      </c>
      <c r="E134" s="20" t="s">
        <v>6711</v>
      </c>
      <c r="F134" s="21"/>
      <c r="G134" s="47">
        <v>1.7</v>
      </c>
      <c r="H134" s="22"/>
      <c r="I134" s="48">
        <f t="shared" si="6"/>
        <v>1.7</v>
      </c>
      <c r="J134" s="28" t="s">
        <v>6330</v>
      </c>
      <c r="K134" s="56">
        <f t="shared" si="7"/>
        <v>5.1</v>
      </c>
      <c r="L134" s="29">
        <f t="shared" si="8"/>
        <v>25.5</v>
      </c>
      <c r="M134" s="49"/>
      <c r="N134" s="42"/>
    </row>
    <row r="135" spans="1:14">
      <c r="A135" s="46">
        <v>130</v>
      </c>
      <c r="B135" s="47" t="s">
        <v>6712</v>
      </c>
      <c r="C135" s="47" t="s">
        <v>19</v>
      </c>
      <c r="D135" s="47" t="s">
        <v>6713</v>
      </c>
      <c r="E135" s="20" t="s">
        <v>6714</v>
      </c>
      <c r="F135" s="21"/>
      <c r="G135" s="47">
        <v>3.14</v>
      </c>
      <c r="H135" s="22"/>
      <c r="I135" s="48">
        <f t="shared" si="6"/>
        <v>3.14</v>
      </c>
      <c r="J135" s="28" t="s">
        <v>6330</v>
      </c>
      <c r="K135" s="56">
        <f t="shared" si="7"/>
        <v>9.42</v>
      </c>
      <c r="L135" s="29">
        <f t="shared" si="8"/>
        <v>47.1</v>
      </c>
      <c r="M135" s="49"/>
      <c r="N135" s="42"/>
    </row>
    <row r="136" spans="1:14">
      <c r="A136" s="46">
        <v>131</v>
      </c>
      <c r="B136" s="47" t="s">
        <v>6715</v>
      </c>
      <c r="C136" s="47" t="s">
        <v>19</v>
      </c>
      <c r="D136" s="47" t="s">
        <v>6716</v>
      </c>
      <c r="E136" s="20" t="s">
        <v>6717</v>
      </c>
      <c r="F136" s="21"/>
      <c r="G136" s="47">
        <v>4.63</v>
      </c>
      <c r="H136" s="22"/>
      <c r="I136" s="48">
        <f t="shared" si="6"/>
        <v>4.63</v>
      </c>
      <c r="J136" s="28" t="s">
        <v>6330</v>
      </c>
      <c r="K136" s="56">
        <f t="shared" si="7"/>
        <v>13.89</v>
      </c>
      <c r="L136" s="29">
        <f t="shared" si="8"/>
        <v>69.45</v>
      </c>
      <c r="M136" s="49"/>
      <c r="N136" s="42"/>
    </row>
    <row r="137" spans="1:14">
      <c r="A137" s="46">
        <v>132</v>
      </c>
      <c r="B137" s="47" t="s">
        <v>6718</v>
      </c>
      <c r="C137" s="47" t="s">
        <v>19</v>
      </c>
      <c r="D137" s="47" t="s">
        <v>6719</v>
      </c>
      <c r="E137" s="20" t="s">
        <v>6720</v>
      </c>
      <c r="F137" s="21"/>
      <c r="G137" s="47">
        <v>2.9</v>
      </c>
      <c r="H137" s="22"/>
      <c r="I137" s="48">
        <f t="shared" si="6"/>
        <v>2.9</v>
      </c>
      <c r="J137" s="28" t="s">
        <v>6330</v>
      </c>
      <c r="K137" s="56">
        <f t="shared" si="7"/>
        <v>8.7</v>
      </c>
      <c r="L137" s="29">
        <f t="shared" si="8"/>
        <v>43.5</v>
      </c>
      <c r="M137" s="49"/>
      <c r="N137" s="42"/>
    </row>
    <row r="138" spans="1:14">
      <c r="A138" s="46">
        <v>133</v>
      </c>
      <c r="B138" s="47" t="s">
        <v>6721</v>
      </c>
      <c r="C138" s="47" t="s">
        <v>19</v>
      </c>
      <c r="D138" s="47" t="s">
        <v>6722</v>
      </c>
      <c r="E138" s="20" t="s">
        <v>6723</v>
      </c>
      <c r="F138" s="21"/>
      <c r="G138" s="47">
        <v>3.55</v>
      </c>
      <c r="H138" s="22"/>
      <c r="I138" s="48">
        <f t="shared" si="6"/>
        <v>3.55</v>
      </c>
      <c r="J138" s="28" t="s">
        <v>6330</v>
      </c>
      <c r="K138" s="56">
        <f t="shared" si="7"/>
        <v>10.65</v>
      </c>
      <c r="L138" s="29">
        <f t="shared" si="8"/>
        <v>53.25</v>
      </c>
      <c r="M138" s="49"/>
      <c r="N138" s="42"/>
    </row>
    <row r="139" spans="1:14">
      <c r="A139" s="46">
        <v>134</v>
      </c>
      <c r="B139" s="47" t="s">
        <v>6724</v>
      </c>
      <c r="C139" s="47" t="s">
        <v>19</v>
      </c>
      <c r="D139" s="47" t="s">
        <v>6725</v>
      </c>
      <c r="E139" s="20" t="s">
        <v>6726</v>
      </c>
      <c r="F139" s="21"/>
      <c r="G139" s="47">
        <v>1.37</v>
      </c>
      <c r="H139" s="22"/>
      <c r="I139" s="48">
        <f t="shared" si="6"/>
        <v>1.37</v>
      </c>
      <c r="J139" s="28" t="s">
        <v>6330</v>
      </c>
      <c r="K139" s="56">
        <f t="shared" si="7"/>
        <v>4.11</v>
      </c>
      <c r="L139" s="29">
        <f t="shared" si="8"/>
        <v>20.55</v>
      </c>
      <c r="M139" s="49"/>
      <c r="N139" s="42"/>
    </row>
    <row r="140" spans="1:14">
      <c r="A140" s="46">
        <v>135</v>
      </c>
      <c r="B140" s="47" t="s">
        <v>6727</v>
      </c>
      <c r="C140" s="47" t="s">
        <v>19</v>
      </c>
      <c r="D140" s="47" t="s">
        <v>6728</v>
      </c>
      <c r="E140" s="20" t="s">
        <v>6729</v>
      </c>
      <c r="F140" s="21"/>
      <c r="G140" s="47">
        <v>1.37</v>
      </c>
      <c r="H140" s="22"/>
      <c r="I140" s="48">
        <f t="shared" si="6"/>
        <v>1.37</v>
      </c>
      <c r="J140" s="28" t="s">
        <v>6330</v>
      </c>
      <c r="K140" s="56">
        <f t="shared" si="7"/>
        <v>4.11</v>
      </c>
      <c r="L140" s="29">
        <f t="shared" si="8"/>
        <v>20.55</v>
      </c>
      <c r="M140" s="49"/>
      <c r="N140" s="42"/>
    </row>
    <row r="141" s="2" customFormat="1" spans="1:14">
      <c r="A141" s="46">
        <v>136</v>
      </c>
      <c r="B141" s="47" t="s">
        <v>6730</v>
      </c>
      <c r="C141" s="47" t="s">
        <v>19</v>
      </c>
      <c r="D141" s="47" t="s">
        <v>6731</v>
      </c>
      <c r="E141" s="20" t="s">
        <v>6732</v>
      </c>
      <c r="F141" s="21"/>
      <c r="G141" s="47">
        <v>1.37</v>
      </c>
      <c r="H141" s="22"/>
      <c r="I141" s="48">
        <f t="shared" si="6"/>
        <v>1.37</v>
      </c>
      <c r="J141" s="28" t="s">
        <v>6330</v>
      </c>
      <c r="K141" s="56">
        <f t="shared" si="7"/>
        <v>4.11</v>
      </c>
      <c r="L141" s="29">
        <f t="shared" si="8"/>
        <v>20.55</v>
      </c>
      <c r="M141" s="49"/>
      <c r="N141" s="43"/>
    </row>
    <row r="142" spans="1:14">
      <c r="A142" s="46">
        <v>137</v>
      </c>
      <c r="B142" s="47" t="s">
        <v>6733</v>
      </c>
      <c r="C142" s="47" t="s">
        <v>19</v>
      </c>
      <c r="D142" s="47" t="s">
        <v>6734</v>
      </c>
      <c r="E142" s="20" t="s">
        <v>6735</v>
      </c>
      <c r="F142" s="21"/>
      <c r="G142" s="47">
        <v>1.37</v>
      </c>
      <c r="H142" s="22"/>
      <c r="I142" s="48">
        <f t="shared" si="6"/>
        <v>1.37</v>
      </c>
      <c r="J142" s="28" t="s">
        <v>6330</v>
      </c>
      <c r="K142" s="56">
        <f t="shared" si="7"/>
        <v>4.11</v>
      </c>
      <c r="L142" s="29">
        <f t="shared" si="8"/>
        <v>20.55</v>
      </c>
      <c r="M142" s="49"/>
      <c r="N142" s="42"/>
    </row>
    <row r="143" spans="1:14">
      <c r="A143" s="46">
        <v>138</v>
      </c>
      <c r="B143" s="47" t="s">
        <v>6736</v>
      </c>
      <c r="C143" s="47" t="s">
        <v>19</v>
      </c>
      <c r="D143" s="47" t="s">
        <v>6737</v>
      </c>
      <c r="E143" s="20" t="s">
        <v>6738</v>
      </c>
      <c r="F143" s="21"/>
      <c r="G143" s="47">
        <v>1.37</v>
      </c>
      <c r="H143" s="22"/>
      <c r="I143" s="48">
        <f t="shared" si="6"/>
        <v>1.37</v>
      </c>
      <c r="J143" s="28" t="s">
        <v>6330</v>
      </c>
      <c r="K143" s="56">
        <f t="shared" si="7"/>
        <v>4.11</v>
      </c>
      <c r="L143" s="29">
        <f t="shared" si="8"/>
        <v>20.55</v>
      </c>
      <c r="M143" s="49"/>
      <c r="N143" s="42"/>
    </row>
    <row r="144" spans="1:14">
      <c r="A144" s="46">
        <v>139</v>
      </c>
      <c r="B144" s="47" t="s">
        <v>6739</v>
      </c>
      <c r="C144" s="47" t="s">
        <v>19</v>
      </c>
      <c r="D144" s="47" t="s">
        <v>6740</v>
      </c>
      <c r="E144" s="20" t="s">
        <v>6741</v>
      </c>
      <c r="F144" s="21"/>
      <c r="G144" s="47">
        <v>1.7</v>
      </c>
      <c r="H144" s="22"/>
      <c r="I144" s="48">
        <f t="shared" si="3"/>
        <v>1.7</v>
      </c>
      <c r="J144" s="28" t="s">
        <v>6330</v>
      </c>
      <c r="K144" s="56">
        <f t="shared" si="4"/>
        <v>5.1</v>
      </c>
      <c r="L144" s="29">
        <f t="shared" si="5"/>
        <v>25.5</v>
      </c>
      <c r="M144" s="49"/>
      <c r="N144" s="42"/>
    </row>
    <row r="145" spans="1:14">
      <c r="A145" s="46">
        <v>140</v>
      </c>
      <c r="B145" s="47" t="s">
        <v>6742</v>
      </c>
      <c r="C145" s="47" t="s">
        <v>19</v>
      </c>
      <c r="D145" s="47" t="s">
        <v>6743</v>
      </c>
      <c r="E145" s="20" t="s">
        <v>6744</v>
      </c>
      <c r="F145" s="21"/>
      <c r="G145" s="47">
        <v>2.52</v>
      </c>
      <c r="H145" s="22"/>
      <c r="I145" s="48">
        <f t="shared" si="3"/>
        <v>2.52</v>
      </c>
      <c r="J145" s="28" t="s">
        <v>6330</v>
      </c>
      <c r="K145" s="56">
        <f t="shared" si="4"/>
        <v>7.56</v>
      </c>
      <c r="L145" s="29">
        <f t="shared" si="5"/>
        <v>37.8</v>
      </c>
      <c r="M145" s="49"/>
      <c r="N145" s="42"/>
    </row>
    <row r="146" spans="1:14">
      <c r="A146" s="46">
        <v>141</v>
      </c>
      <c r="B146" s="47" t="s">
        <v>6745</v>
      </c>
      <c r="C146" s="47" t="s">
        <v>19</v>
      </c>
      <c r="D146" s="47" t="s">
        <v>6746</v>
      </c>
      <c r="E146" s="20" t="s">
        <v>6747</v>
      </c>
      <c r="F146" s="21"/>
      <c r="G146" s="47">
        <v>2.46</v>
      </c>
      <c r="H146" s="22"/>
      <c r="I146" s="48">
        <f t="shared" si="3"/>
        <v>2.46</v>
      </c>
      <c r="J146" s="28" t="s">
        <v>6330</v>
      </c>
      <c r="K146" s="56">
        <f t="shared" si="4"/>
        <v>7.38</v>
      </c>
      <c r="L146" s="29">
        <f t="shared" si="5"/>
        <v>36.9</v>
      </c>
      <c r="M146" s="49"/>
      <c r="N146" s="42"/>
    </row>
    <row r="147" spans="1:14">
      <c r="A147" s="46">
        <v>142</v>
      </c>
      <c r="B147" s="47" t="s">
        <v>6748</v>
      </c>
      <c r="C147" s="47" t="s">
        <v>19</v>
      </c>
      <c r="D147" s="47" t="s">
        <v>6749</v>
      </c>
      <c r="E147" s="20" t="s">
        <v>6750</v>
      </c>
      <c r="F147" s="21"/>
      <c r="G147" s="47">
        <v>1.64</v>
      </c>
      <c r="H147" s="22"/>
      <c r="I147" s="48">
        <f t="shared" si="3"/>
        <v>1.64</v>
      </c>
      <c r="J147" s="28" t="s">
        <v>6330</v>
      </c>
      <c r="K147" s="56">
        <f t="shared" si="4"/>
        <v>4.92</v>
      </c>
      <c r="L147" s="29">
        <f t="shared" si="5"/>
        <v>24.6</v>
      </c>
      <c r="M147" s="49"/>
      <c r="N147" s="42"/>
    </row>
    <row r="148" spans="1:14">
      <c r="A148" s="46">
        <v>143</v>
      </c>
      <c r="B148" s="47" t="s">
        <v>6751</v>
      </c>
      <c r="C148" s="47" t="s">
        <v>19</v>
      </c>
      <c r="D148" s="47" t="s">
        <v>6752</v>
      </c>
      <c r="E148" s="20" t="s">
        <v>6753</v>
      </c>
      <c r="F148" s="21"/>
      <c r="G148" s="47">
        <v>4.27</v>
      </c>
      <c r="H148" s="22"/>
      <c r="I148" s="48">
        <f t="shared" si="3"/>
        <v>4.27</v>
      </c>
      <c r="J148" s="28" t="s">
        <v>6330</v>
      </c>
      <c r="K148" s="56">
        <f t="shared" si="4"/>
        <v>12.81</v>
      </c>
      <c r="L148" s="29">
        <f t="shared" si="5"/>
        <v>64.05</v>
      </c>
      <c r="M148" s="49"/>
      <c r="N148" s="42"/>
    </row>
    <row r="149" spans="1:14">
      <c r="A149" s="46">
        <v>144</v>
      </c>
      <c r="B149" s="47" t="s">
        <v>6754</v>
      </c>
      <c r="C149" s="47" t="s">
        <v>19</v>
      </c>
      <c r="D149" s="47" t="s">
        <v>6755</v>
      </c>
      <c r="E149" s="20" t="s">
        <v>6756</v>
      </c>
      <c r="F149" s="21"/>
      <c r="G149" s="47">
        <v>1.46</v>
      </c>
      <c r="H149" s="22"/>
      <c r="I149" s="48">
        <f t="shared" si="3"/>
        <v>1.46</v>
      </c>
      <c r="J149" s="28" t="s">
        <v>6330</v>
      </c>
      <c r="K149" s="56">
        <f t="shared" si="4"/>
        <v>4.38</v>
      </c>
      <c r="L149" s="29">
        <f t="shared" si="5"/>
        <v>21.9</v>
      </c>
      <c r="M149" s="49"/>
      <c r="N149" s="42"/>
    </row>
    <row r="150" spans="1:14">
      <c r="A150" s="46">
        <v>145</v>
      </c>
      <c r="B150" s="47" t="s">
        <v>6757</v>
      </c>
      <c r="C150" s="47" t="s">
        <v>19</v>
      </c>
      <c r="D150" s="47" t="s">
        <v>6758</v>
      </c>
      <c r="E150" s="20" t="s">
        <v>6759</v>
      </c>
      <c r="F150" s="21"/>
      <c r="G150" s="47">
        <v>5.57</v>
      </c>
      <c r="H150" s="22"/>
      <c r="I150" s="48">
        <f t="shared" si="3"/>
        <v>5.57</v>
      </c>
      <c r="J150" s="28" t="s">
        <v>6330</v>
      </c>
      <c r="K150" s="56">
        <f t="shared" si="4"/>
        <v>16.71</v>
      </c>
      <c r="L150" s="29">
        <f t="shared" si="5"/>
        <v>83.55</v>
      </c>
      <c r="M150" s="49"/>
      <c r="N150" s="42"/>
    </row>
    <row r="151" spans="1:14">
      <c r="A151" s="46">
        <v>146</v>
      </c>
      <c r="B151" s="47" t="s">
        <v>6760</v>
      </c>
      <c r="C151" s="47" t="s">
        <v>19</v>
      </c>
      <c r="D151" s="47" t="s">
        <v>6761</v>
      </c>
      <c r="E151" s="20" t="s">
        <v>6762</v>
      </c>
      <c r="F151" s="21"/>
      <c r="G151" s="47">
        <v>1.67</v>
      </c>
      <c r="H151" s="22"/>
      <c r="I151" s="48">
        <f t="shared" si="3"/>
        <v>1.67</v>
      </c>
      <c r="J151" s="28" t="s">
        <v>6330</v>
      </c>
      <c r="K151" s="56">
        <f t="shared" si="4"/>
        <v>5.01</v>
      </c>
      <c r="L151" s="29">
        <f t="shared" si="5"/>
        <v>25.05</v>
      </c>
      <c r="M151" s="49"/>
      <c r="N151" s="42"/>
    </row>
    <row r="152" spans="1:14">
      <c r="A152" s="46">
        <v>147</v>
      </c>
      <c r="B152" s="47" t="s">
        <v>6763</v>
      </c>
      <c r="C152" s="47" t="s">
        <v>19</v>
      </c>
      <c r="D152" s="47" t="s">
        <v>6764</v>
      </c>
      <c r="E152" s="20" t="s">
        <v>6765</v>
      </c>
      <c r="F152" s="21"/>
      <c r="G152" s="47">
        <v>1.59</v>
      </c>
      <c r="H152" s="22"/>
      <c r="I152" s="48">
        <f t="shared" si="3"/>
        <v>1.59</v>
      </c>
      <c r="J152" s="28" t="s">
        <v>6330</v>
      </c>
      <c r="K152" s="56">
        <f t="shared" si="4"/>
        <v>4.77</v>
      </c>
      <c r="L152" s="29">
        <f t="shared" si="5"/>
        <v>23.85</v>
      </c>
      <c r="M152" s="49"/>
      <c r="N152" s="42"/>
    </row>
    <row r="153" spans="1:14">
      <c r="A153" s="46">
        <v>148</v>
      </c>
      <c r="B153" s="47" t="s">
        <v>6766</v>
      </c>
      <c r="C153" s="47" t="s">
        <v>19</v>
      </c>
      <c r="D153" s="47" t="s">
        <v>6767</v>
      </c>
      <c r="E153" s="20" t="s">
        <v>6768</v>
      </c>
      <c r="F153" s="21"/>
      <c r="G153" s="47">
        <v>1.99</v>
      </c>
      <c r="H153" s="22"/>
      <c r="I153" s="48">
        <f t="shared" si="3"/>
        <v>1.99</v>
      </c>
      <c r="J153" s="28" t="s">
        <v>6330</v>
      </c>
      <c r="K153" s="56">
        <f t="shared" si="4"/>
        <v>5.97</v>
      </c>
      <c r="L153" s="29">
        <f t="shared" si="5"/>
        <v>29.85</v>
      </c>
      <c r="M153" s="49"/>
      <c r="N153" s="42"/>
    </row>
    <row r="154" spans="1:14">
      <c r="A154" s="46">
        <v>149</v>
      </c>
      <c r="B154" s="47" t="s">
        <v>6769</v>
      </c>
      <c r="C154" s="47" t="s">
        <v>19</v>
      </c>
      <c r="D154" s="47" t="s">
        <v>6770</v>
      </c>
      <c r="E154" s="20" t="s">
        <v>6771</v>
      </c>
      <c r="F154" s="21"/>
      <c r="G154" s="47">
        <v>1.45</v>
      </c>
      <c r="H154" s="22"/>
      <c r="I154" s="48">
        <f t="shared" si="3"/>
        <v>1.45</v>
      </c>
      <c r="J154" s="28" t="s">
        <v>6330</v>
      </c>
      <c r="K154" s="56">
        <f t="shared" si="4"/>
        <v>4.35</v>
      </c>
      <c r="L154" s="29">
        <f t="shared" si="5"/>
        <v>21.75</v>
      </c>
      <c r="M154" s="49"/>
      <c r="N154" s="42"/>
    </row>
    <row r="155" spans="1:14">
      <c r="A155" s="46">
        <v>150</v>
      </c>
      <c r="B155" s="47" t="s">
        <v>6772</v>
      </c>
      <c r="C155" s="47" t="s">
        <v>19</v>
      </c>
      <c r="D155" s="47" t="s">
        <v>6773</v>
      </c>
      <c r="E155" s="20" t="s">
        <v>6774</v>
      </c>
      <c r="F155" s="21"/>
      <c r="G155" s="47">
        <v>2.17</v>
      </c>
      <c r="H155" s="22"/>
      <c r="I155" s="48">
        <f t="shared" si="3"/>
        <v>2.17</v>
      </c>
      <c r="J155" s="28" t="s">
        <v>6330</v>
      </c>
      <c r="K155" s="56">
        <f t="shared" si="4"/>
        <v>6.51</v>
      </c>
      <c r="L155" s="29">
        <f t="shared" si="5"/>
        <v>32.55</v>
      </c>
      <c r="M155" s="49"/>
      <c r="N155" s="40"/>
    </row>
    <row r="156" spans="1:14">
      <c r="A156" s="46">
        <v>151</v>
      </c>
      <c r="B156" s="47" t="s">
        <v>6775</v>
      </c>
      <c r="C156" s="47" t="s">
        <v>19</v>
      </c>
      <c r="D156" s="47" t="s">
        <v>6776</v>
      </c>
      <c r="E156" s="20" t="s">
        <v>6777</v>
      </c>
      <c r="F156" s="21"/>
      <c r="G156" s="47">
        <v>1.22</v>
      </c>
      <c r="H156" s="22"/>
      <c r="I156" s="48">
        <f t="shared" si="3"/>
        <v>1.22</v>
      </c>
      <c r="J156" s="28" t="s">
        <v>6330</v>
      </c>
      <c r="K156" s="56">
        <f t="shared" si="4"/>
        <v>3.66</v>
      </c>
      <c r="L156" s="29">
        <f t="shared" si="5"/>
        <v>18.3</v>
      </c>
      <c r="M156" s="49"/>
      <c r="N156" s="40"/>
    </row>
    <row r="157" spans="1:14">
      <c r="A157" s="46">
        <v>152</v>
      </c>
      <c r="B157" s="47" t="s">
        <v>6563</v>
      </c>
      <c r="C157" s="47" t="s">
        <v>19</v>
      </c>
      <c r="D157" s="47" t="s">
        <v>6778</v>
      </c>
      <c r="E157" s="20" t="s">
        <v>6779</v>
      </c>
      <c r="F157" s="21"/>
      <c r="G157" s="47">
        <v>1.67</v>
      </c>
      <c r="H157" s="22"/>
      <c r="I157" s="48">
        <f t="shared" si="3"/>
        <v>1.67</v>
      </c>
      <c r="J157" s="28" t="s">
        <v>6330</v>
      </c>
      <c r="K157" s="56">
        <f t="shared" si="4"/>
        <v>5.01</v>
      </c>
      <c r="L157" s="29">
        <f t="shared" si="5"/>
        <v>25.05</v>
      </c>
      <c r="M157" s="49"/>
      <c r="N157" s="40"/>
    </row>
    <row r="158" spans="1:14">
      <c r="A158" s="46">
        <v>153</v>
      </c>
      <c r="B158" s="47" t="s">
        <v>6780</v>
      </c>
      <c r="C158" s="47" t="s">
        <v>19</v>
      </c>
      <c r="D158" s="47" t="s">
        <v>6781</v>
      </c>
      <c r="E158" s="20" t="s">
        <v>6782</v>
      </c>
      <c r="F158" s="21"/>
      <c r="G158" s="47">
        <v>2.17</v>
      </c>
      <c r="H158" s="22"/>
      <c r="I158" s="48">
        <f t="shared" si="3"/>
        <v>2.17</v>
      </c>
      <c r="J158" s="28" t="s">
        <v>6330</v>
      </c>
      <c r="K158" s="56">
        <f t="shared" si="4"/>
        <v>6.51</v>
      </c>
      <c r="L158" s="29">
        <f t="shared" si="5"/>
        <v>32.55</v>
      </c>
      <c r="M158" s="49"/>
      <c r="N158" s="40"/>
    </row>
    <row r="159" spans="1:14">
      <c r="A159" s="46">
        <v>154</v>
      </c>
      <c r="B159" s="47" t="s">
        <v>6783</v>
      </c>
      <c r="C159" s="47" t="s">
        <v>19</v>
      </c>
      <c r="D159" s="47" t="s">
        <v>6784</v>
      </c>
      <c r="E159" s="20" t="s">
        <v>6785</v>
      </c>
      <c r="F159" s="21"/>
      <c r="G159" s="47">
        <v>4.63</v>
      </c>
      <c r="H159" s="22"/>
      <c r="I159" s="48">
        <f t="shared" si="3"/>
        <v>4.63</v>
      </c>
      <c r="J159" s="28" t="s">
        <v>6330</v>
      </c>
      <c r="K159" s="56">
        <f t="shared" si="4"/>
        <v>13.89</v>
      </c>
      <c r="L159" s="29">
        <f t="shared" si="5"/>
        <v>69.45</v>
      </c>
      <c r="M159" s="49"/>
      <c r="N159" s="40"/>
    </row>
    <row r="160" spans="1:14">
      <c r="A160" s="46" t="s">
        <v>17</v>
      </c>
      <c r="B160" s="53"/>
      <c r="C160" s="53" t="s">
        <v>179</v>
      </c>
      <c r="D160" s="55" t="s">
        <v>180</v>
      </c>
      <c r="E160" s="55" t="s">
        <v>181</v>
      </c>
      <c r="F160" s="53"/>
      <c r="G160" s="65">
        <f>SUM(G6:G159)</f>
        <v>421.36</v>
      </c>
      <c r="H160" s="42"/>
      <c r="I160" s="48">
        <f>SUM(I6:I159)</f>
        <v>421.36</v>
      </c>
      <c r="J160" s="28"/>
      <c r="K160" s="56">
        <f>I160*3</f>
        <v>1264.08</v>
      </c>
      <c r="L160" s="29">
        <f>I160*15</f>
        <v>6320.4</v>
      </c>
      <c r="M160" s="49"/>
      <c r="N160" s="42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161111111111111" bottom="0.161111111111111" header="0.298611111111111" footer="0.298611111111111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69"/>
  <sheetViews>
    <sheetView zoomScaleSheetLayoutView="60" topLeftCell="A6" workbookViewId="0">
      <selection activeCell="P24" sqref="P24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3" customWidth="1"/>
    <col min="5" max="5" width="11.5583333333333" style="3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32.1" customHeight="1" spans="1:14">
      <c r="A2" s="9" t="s">
        <v>6786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23" t="s">
        <v>2</v>
      </c>
      <c r="K3" s="23"/>
      <c r="L3" s="11"/>
      <c r="M3" s="23"/>
      <c r="N3" s="23"/>
    </row>
    <row r="4" customHeight="1" spans="1:1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15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46">
        <v>1</v>
      </c>
      <c r="B6" s="47" t="s">
        <v>6787</v>
      </c>
      <c r="C6" s="47" t="s">
        <v>19</v>
      </c>
      <c r="D6" s="47" t="s">
        <v>6788</v>
      </c>
      <c r="E6" s="64" t="s">
        <v>6789</v>
      </c>
      <c r="F6" s="21"/>
      <c r="G6" s="47">
        <v>4.11</v>
      </c>
      <c r="H6" s="42"/>
      <c r="I6" s="48">
        <f t="shared" ref="I6:I10" si="0">G6</f>
        <v>4.11</v>
      </c>
      <c r="J6" s="28" t="s">
        <v>6790</v>
      </c>
      <c r="K6" s="56">
        <f t="shared" ref="K6:K10" si="1">I6*3</f>
        <v>12.33</v>
      </c>
      <c r="L6" s="29">
        <f t="shared" ref="L6:L10" si="2">I6*15</f>
        <v>61.65</v>
      </c>
      <c r="M6" s="49"/>
      <c r="N6" s="40"/>
    </row>
    <row r="7" s="1" customFormat="1" spans="1:14">
      <c r="A7" s="46">
        <v>2</v>
      </c>
      <c r="B7" s="47" t="s">
        <v>6791</v>
      </c>
      <c r="C7" s="47" t="s">
        <v>19</v>
      </c>
      <c r="D7" s="47" t="s">
        <v>6792</v>
      </c>
      <c r="E7" s="64" t="s">
        <v>6793</v>
      </c>
      <c r="F7" s="21"/>
      <c r="G7" s="47">
        <v>2.33</v>
      </c>
      <c r="H7" s="42"/>
      <c r="I7" s="48">
        <f t="shared" si="0"/>
        <v>2.33</v>
      </c>
      <c r="J7" s="28" t="s">
        <v>6790</v>
      </c>
      <c r="K7" s="56">
        <f t="shared" si="1"/>
        <v>6.99</v>
      </c>
      <c r="L7" s="29">
        <f t="shared" si="2"/>
        <v>34.95</v>
      </c>
      <c r="M7" s="49"/>
      <c r="N7" s="40"/>
    </row>
    <row r="8" s="1" customFormat="1" spans="1:14">
      <c r="A8" s="46">
        <v>3</v>
      </c>
      <c r="B8" s="47" t="s">
        <v>6794</v>
      </c>
      <c r="C8" s="47" t="s">
        <v>19</v>
      </c>
      <c r="D8" s="47" t="s">
        <v>6795</v>
      </c>
      <c r="E8" s="64" t="s">
        <v>6796</v>
      </c>
      <c r="F8" s="21"/>
      <c r="G8" s="47">
        <v>1.16</v>
      </c>
      <c r="H8" s="42"/>
      <c r="I8" s="48">
        <f t="shared" si="0"/>
        <v>1.16</v>
      </c>
      <c r="J8" s="28" t="s">
        <v>6790</v>
      </c>
      <c r="K8" s="56">
        <f t="shared" si="1"/>
        <v>3.48</v>
      </c>
      <c r="L8" s="29">
        <f t="shared" si="2"/>
        <v>17.4</v>
      </c>
      <c r="M8" s="49"/>
      <c r="N8" s="40"/>
    </row>
    <row r="9" s="1" customFormat="1" spans="1:14">
      <c r="A9" s="46">
        <v>4</v>
      </c>
      <c r="B9" s="47" t="s">
        <v>6797</v>
      </c>
      <c r="C9" s="47" t="s">
        <v>19</v>
      </c>
      <c r="D9" s="47" t="s">
        <v>6798</v>
      </c>
      <c r="E9" s="64" t="s">
        <v>6799</v>
      </c>
      <c r="F9" s="21"/>
      <c r="G9" s="47">
        <v>2.93</v>
      </c>
      <c r="H9" s="42"/>
      <c r="I9" s="48">
        <f t="shared" si="0"/>
        <v>2.93</v>
      </c>
      <c r="J9" s="28" t="s">
        <v>6790</v>
      </c>
      <c r="K9" s="56">
        <f t="shared" si="1"/>
        <v>8.79</v>
      </c>
      <c r="L9" s="29">
        <f t="shared" si="2"/>
        <v>43.95</v>
      </c>
      <c r="M9" s="49"/>
      <c r="N9" s="40"/>
    </row>
    <row r="10" s="1" customFormat="1" spans="1:14">
      <c r="A10" s="46">
        <v>5</v>
      </c>
      <c r="B10" s="47" t="s">
        <v>6800</v>
      </c>
      <c r="C10" s="47" t="s">
        <v>19</v>
      </c>
      <c r="D10" s="47" t="s">
        <v>6801</v>
      </c>
      <c r="E10" s="64" t="s">
        <v>6802</v>
      </c>
      <c r="F10" s="21"/>
      <c r="G10" s="47">
        <v>5.28</v>
      </c>
      <c r="H10" s="42"/>
      <c r="I10" s="48">
        <f t="shared" si="0"/>
        <v>5.28</v>
      </c>
      <c r="J10" s="28" t="s">
        <v>6790</v>
      </c>
      <c r="K10" s="56">
        <f t="shared" si="1"/>
        <v>15.84</v>
      </c>
      <c r="L10" s="29">
        <f t="shared" si="2"/>
        <v>79.2</v>
      </c>
      <c r="M10" s="49"/>
      <c r="N10" s="40"/>
    </row>
    <row r="11" spans="1:14">
      <c r="A11" s="46">
        <v>6</v>
      </c>
      <c r="B11" s="47" t="s">
        <v>6803</v>
      </c>
      <c r="C11" s="47" t="s">
        <v>19</v>
      </c>
      <c r="D11" s="47" t="s">
        <v>6804</v>
      </c>
      <c r="E11" s="64" t="s">
        <v>6805</v>
      </c>
      <c r="F11" s="21"/>
      <c r="G11" s="47">
        <v>1.19</v>
      </c>
      <c r="H11" s="42"/>
      <c r="I11" s="48">
        <f t="shared" ref="I11:I114" si="3">G11</f>
        <v>1.19</v>
      </c>
      <c r="J11" s="28" t="s">
        <v>6790</v>
      </c>
      <c r="K11" s="56">
        <f t="shared" ref="K11:K114" si="4">I11*3</f>
        <v>3.57</v>
      </c>
      <c r="L11" s="29">
        <f t="shared" ref="L11:L114" si="5">I11*15</f>
        <v>17.85</v>
      </c>
      <c r="M11" s="49"/>
      <c r="N11" s="40"/>
    </row>
    <row r="12" spans="1:14">
      <c r="A12" s="46">
        <v>7</v>
      </c>
      <c r="B12" s="47" t="s">
        <v>6806</v>
      </c>
      <c r="C12" s="47" t="s">
        <v>19</v>
      </c>
      <c r="D12" s="47" t="s">
        <v>6807</v>
      </c>
      <c r="E12" s="64" t="s">
        <v>6808</v>
      </c>
      <c r="F12" s="21"/>
      <c r="G12" s="47">
        <v>2.14</v>
      </c>
      <c r="H12" s="42"/>
      <c r="I12" s="48">
        <f t="shared" si="3"/>
        <v>2.14</v>
      </c>
      <c r="J12" s="28" t="s">
        <v>6790</v>
      </c>
      <c r="K12" s="56">
        <f t="shared" si="4"/>
        <v>6.42</v>
      </c>
      <c r="L12" s="29">
        <f t="shared" si="5"/>
        <v>32.1</v>
      </c>
      <c r="M12" s="49"/>
      <c r="N12" s="40"/>
    </row>
    <row r="13" spans="1:14">
      <c r="A13" s="46">
        <v>8</v>
      </c>
      <c r="B13" s="47" t="s">
        <v>6809</v>
      </c>
      <c r="C13" s="47" t="s">
        <v>19</v>
      </c>
      <c r="D13" s="47" t="s">
        <v>6810</v>
      </c>
      <c r="E13" s="64" t="s">
        <v>6811</v>
      </c>
      <c r="F13" s="21"/>
      <c r="G13" s="47">
        <v>2.73</v>
      </c>
      <c r="H13" s="42"/>
      <c r="I13" s="48">
        <f t="shared" si="3"/>
        <v>2.73</v>
      </c>
      <c r="J13" s="28" t="s">
        <v>6790</v>
      </c>
      <c r="K13" s="56">
        <f t="shared" si="4"/>
        <v>8.19</v>
      </c>
      <c r="L13" s="29">
        <f t="shared" si="5"/>
        <v>40.95</v>
      </c>
      <c r="M13" s="49"/>
      <c r="N13" s="40"/>
    </row>
    <row r="14" spans="1:14">
      <c r="A14" s="46">
        <v>9</v>
      </c>
      <c r="B14" s="47" t="s">
        <v>6812</v>
      </c>
      <c r="C14" s="47" t="s">
        <v>19</v>
      </c>
      <c r="D14" s="47" t="s">
        <v>6813</v>
      </c>
      <c r="E14" s="64" t="s">
        <v>6814</v>
      </c>
      <c r="F14" s="21"/>
      <c r="G14" s="47">
        <v>2.93</v>
      </c>
      <c r="H14" s="42"/>
      <c r="I14" s="48">
        <f t="shared" si="3"/>
        <v>2.93</v>
      </c>
      <c r="J14" s="28" t="s">
        <v>6790</v>
      </c>
      <c r="K14" s="56">
        <f t="shared" si="4"/>
        <v>8.79</v>
      </c>
      <c r="L14" s="29">
        <f t="shared" si="5"/>
        <v>43.95</v>
      </c>
      <c r="M14" s="49"/>
      <c r="N14" s="40"/>
    </row>
    <row r="15" spans="1:14">
      <c r="A15" s="46">
        <v>10</v>
      </c>
      <c r="B15" s="47" t="s">
        <v>6815</v>
      </c>
      <c r="C15" s="47" t="s">
        <v>19</v>
      </c>
      <c r="D15" s="47" t="s">
        <v>6816</v>
      </c>
      <c r="E15" s="64" t="s">
        <v>6817</v>
      </c>
      <c r="F15" s="21"/>
      <c r="G15" s="47">
        <v>4.49</v>
      </c>
      <c r="H15" s="42"/>
      <c r="I15" s="48">
        <f t="shared" si="3"/>
        <v>4.49</v>
      </c>
      <c r="J15" s="28" t="s">
        <v>6790</v>
      </c>
      <c r="K15" s="56">
        <f t="shared" si="4"/>
        <v>13.47</v>
      </c>
      <c r="L15" s="29">
        <f t="shared" si="5"/>
        <v>67.35</v>
      </c>
      <c r="M15" s="49"/>
      <c r="N15" s="40"/>
    </row>
    <row r="16" spans="1:14">
      <c r="A16" s="46">
        <v>11</v>
      </c>
      <c r="B16" s="47" t="s">
        <v>6818</v>
      </c>
      <c r="C16" s="47" t="s">
        <v>19</v>
      </c>
      <c r="D16" s="47" t="s">
        <v>6819</v>
      </c>
      <c r="E16" s="64" t="s">
        <v>6820</v>
      </c>
      <c r="F16" s="21"/>
      <c r="G16" s="47">
        <v>2.14</v>
      </c>
      <c r="H16" s="42"/>
      <c r="I16" s="48">
        <f t="shared" si="3"/>
        <v>2.14</v>
      </c>
      <c r="J16" s="28" t="s">
        <v>6790</v>
      </c>
      <c r="K16" s="56">
        <f t="shared" si="4"/>
        <v>6.42</v>
      </c>
      <c r="L16" s="29">
        <f t="shared" si="5"/>
        <v>32.1</v>
      </c>
      <c r="M16" s="49"/>
      <c r="N16" s="40"/>
    </row>
    <row r="17" spans="1:14">
      <c r="A17" s="46">
        <v>12</v>
      </c>
      <c r="B17" s="47" t="s">
        <v>6821</v>
      </c>
      <c r="C17" s="47" t="s">
        <v>19</v>
      </c>
      <c r="D17" s="47" t="s">
        <v>6822</v>
      </c>
      <c r="E17" s="64" t="s">
        <v>6823</v>
      </c>
      <c r="F17" s="21"/>
      <c r="G17" s="47">
        <v>2.79</v>
      </c>
      <c r="H17" s="42"/>
      <c r="I17" s="48">
        <f t="shared" si="3"/>
        <v>2.79</v>
      </c>
      <c r="J17" s="28" t="s">
        <v>6790</v>
      </c>
      <c r="K17" s="56">
        <f t="shared" si="4"/>
        <v>8.37</v>
      </c>
      <c r="L17" s="29">
        <f t="shared" si="5"/>
        <v>41.85</v>
      </c>
      <c r="M17" s="49"/>
      <c r="N17" s="40"/>
    </row>
    <row r="18" spans="1:14">
      <c r="A18" s="46">
        <v>13</v>
      </c>
      <c r="B18" s="47" t="s">
        <v>6824</v>
      </c>
      <c r="C18" s="47" t="s">
        <v>19</v>
      </c>
      <c r="D18" s="47" t="s">
        <v>6825</v>
      </c>
      <c r="E18" s="64" t="s">
        <v>6826</v>
      </c>
      <c r="F18" s="21"/>
      <c r="G18" s="47">
        <v>1.55</v>
      </c>
      <c r="H18" s="42"/>
      <c r="I18" s="48">
        <f t="shared" si="3"/>
        <v>1.55</v>
      </c>
      <c r="J18" s="28" t="s">
        <v>6790</v>
      </c>
      <c r="K18" s="56">
        <f t="shared" si="4"/>
        <v>4.65</v>
      </c>
      <c r="L18" s="29">
        <f t="shared" si="5"/>
        <v>23.25</v>
      </c>
      <c r="M18" s="49"/>
      <c r="N18" s="40"/>
    </row>
    <row r="19" spans="1:14">
      <c r="A19" s="46">
        <v>14</v>
      </c>
      <c r="B19" s="47" t="s">
        <v>6827</v>
      </c>
      <c r="C19" s="47" t="s">
        <v>19</v>
      </c>
      <c r="D19" s="47" t="s">
        <v>6828</v>
      </c>
      <c r="E19" s="64" t="s">
        <v>6829</v>
      </c>
      <c r="F19" s="21"/>
      <c r="G19" s="47">
        <v>1.55</v>
      </c>
      <c r="H19" s="42"/>
      <c r="I19" s="48">
        <f t="shared" si="3"/>
        <v>1.55</v>
      </c>
      <c r="J19" s="28" t="s">
        <v>6790</v>
      </c>
      <c r="K19" s="56">
        <f t="shared" si="4"/>
        <v>4.65</v>
      </c>
      <c r="L19" s="29">
        <f t="shared" si="5"/>
        <v>23.25</v>
      </c>
      <c r="M19" s="49"/>
      <c r="N19" s="40"/>
    </row>
    <row r="20" spans="1:14">
      <c r="A20" s="46">
        <v>15</v>
      </c>
      <c r="B20" s="47" t="s">
        <v>6830</v>
      </c>
      <c r="C20" s="47" t="s">
        <v>19</v>
      </c>
      <c r="D20" s="47" t="s">
        <v>6831</v>
      </c>
      <c r="E20" s="64" t="s">
        <v>6832</v>
      </c>
      <c r="F20" s="21"/>
      <c r="G20" s="47">
        <v>1.55</v>
      </c>
      <c r="H20" s="42"/>
      <c r="I20" s="48">
        <f t="shared" si="3"/>
        <v>1.55</v>
      </c>
      <c r="J20" s="28" t="s">
        <v>6790</v>
      </c>
      <c r="K20" s="56">
        <f t="shared" si="4"/>
        <v>4.65</v>
      </c>
      <c r="L20" s="29">
        <f t="shared" si="5"/>
        <v>23.25</v>
      </c>
      <c r="M20" s="49"/>
      <c r="N20" s="40"/>
    </row>
    <row r="21" spans="1:14">
      <c r="A21" s="46">
        <v>16</v>
      </c>
      <c r="B21" s="47" t="s">
        <v>6833</v>
      </c>
      <c r="C21" s="47" t="s">
        <v>19</v>
      </c>
      <c r="D21" s="47" t="s">
        <v>6834</v>
      </c>
      <c r="E21" s="64" t="s">
        <v>6835</v>
      </c>
      <c r="F21" s="21"/>
      <c r="G21" s="47">
        <v>1.76</v>
      </c>
      <c r="H21" s="42"/>
      <c r="I21" s="48">
        <f t="shared" si="3"/>
        <v>1.76</v>
      </c>
      <c r="J21" s="28" t="s">
        <v>6790</v>
      </c>
      <c r="K21" s="56">
        <f t="shared" si="4"/>
        <v>5.28</v>
      </c>
      <c r="L21" s="29">
        <f t="shared" si="5"/>
        <v>26.4</v>
      </c>
      <c r="M21" s="49"/>
      <c r="N21" s="40"/>
    </row>
    <row r="22" spans="1:14">
      <c r="A22" s="46">
        <v>17</v>
      </c>
      <c r="B22" s="47" t="s">
        <v>6836</v>
      </c>
      <c r="C22" s="47" t="s">
        <v>19</v>
      </c>
      <c r="D22" s="47" t="s">
        <v>6837</v>
      </c>
      <c r="E22" s="64" t="s">
        <v>6838</v>
      </c>
      <c r="F22" s="21"/>
      <c r="G22" s="47">
        <v>3.2</v>
      </c>
      <c r="H22" s="42"/>
      <c r="I22" s="48">
        <f t="shared" si="3"/>
        <v>3.2</v>
      </c>
      <c r="J22" s="28" t="s">
        <v>6790</v>
      </c>
      <c r="K22" s="56">
        <f t="shared" si="4"/>
        <v>9.6</v>
      </c>
      <c r="L22" s="29">
        <f t="shared" si="5"/>
        <v>48</v>
      </c>
      <c r="M22" s="49"/>
      <c r="N22" s="40"/>
    </row>
    <row r="23" spans="1:14">
      <c r="A23" s="46">
        <v>18</v>
      </c>
      <c r="B23" s="47" t="s">
        <v>6839</v>
      </c>
      <c r="C23" s="47" t="s">
        <v>19</v>
      </c>
      <c r="D23" s="47" t="s">
        <v>6840</v>
      </c>
      <c r="E23" s="64" t="s">
        <v>6841</v>
      </c>
      <c r="F23" s="21"/>
      <c r="G23" s="47">
        <v>1.76</v>
      </c>
      <c r="H23" s="42"/>
      <c r="I23" s="48">
        <f t="shared" si="3"/>
        <v>1.76</v>
      </c>
      <c r="J23" s="28" t="s">
        <v>6790</v>
      </c>
      <c r="K23" s="56">
        <f t="shared" si="4"/>
        <v>5.28</v>
      </c>
      <c r="L23" s="29">
        <f t="shared" si="5"/>
        <v>26.4</v>
      </c>
      <c r="M23" s="49"/>
      <c r="N23" s="40"/>
    </row>
    <row r="24" spans="1:14">
      <c r="A24" s="46">
        <v>19</v>
      </c>
      <c r="B24" s="47" t="s">
        <v>6842</v>
      </c>
      <c r="C24" s="47" t="s">
        <v>19</v>
      </c>
      <c r="D24" s="47" t="s">
        <v>6843</v>
      </c>
      <c r="E24" s="64" t="s">
        <v>6844</v>
      </c>
      <c r="F24" s="21"/>
      <c r="G24" s="47">
        <v>1.31</v>
      </c>
      <c r="H24" s="42"/>
      <c r="I24" s="48">
        <f t="shared" si="3"/>
        <v>1.31</v>
      </c>
      <c r="J24" s="28" t="s">
        <v>6790</v>
      </c>
      <c r="K24" s="56">
        <f t="shared" si="4"/>
        <v>3.93</v>
      </c>
      <c r="L24" s="29">
        <f t="shared" si="5"/>
        <v>19.65</v>
      </c>
      <c r="M24" s="49"/>
      <c r="N24" s="40"/>
    </row>
    <row r="25" spans="1:14">
      <c r="A25" s="46">
        <v>20</v>
      </c>
      <c r="B25" s="47" t="s">
        <v>6845</v>
      </c>
      <c r="C25" s="47" t="s">
        <v>19</v>
      </c>
      <c r="D25" s="47" t="s">
        <v>6846</v>
      </c>
      <c r="E25" s="64" t="s">
        <v>6847</v>
      </c>
      <c r="F25" s="21"/>
      <c r="G25" s="47">
        <v>1.31</v>
      </c>
      <c r="H25" s="42"/>
      <c r="I25" s="48">
        <f t="shared" si="3"/>
        <v>1.31</v>
      </c>
      <c r="J25" s="28" t="s">
        <v>6790</v>
      </c>
      <c r="K25" s="56">
        <f t="shared" si="4"/>
        <v>3.93</v>
      </c>
      <c r="L25" s="29">
        <f t="shared" si="5"/>
        <v>19.65</v>
      </c>
      <c r="M25" s="49"/>
      <c r="N25" s="40"/>
    </row>
    <row r="26" spans="1:14">
      <c r="A26" s="46">
        <v>21</v>
      </c>
      <c r="B26" s="47" t="s">
        <v>6848</v>
      </c>
      <c r="C26" s="47" t="s">
        <v>19</v>
      </c>
      <c r="D26" s="47" t="s">
        <v>6849</v>
      </c>
      <c r="E26" s="64" t="s">
        <v>6850</v>
      </c>
      <c r="F26" s="21"/>
      <c r="G26" s="47">
        <v>1.32</v>
      </c>
      <c r="H26" s="42"/>
      <c r="I26" s="48">
        <f t="shared" si="3"/>
        <v>1.32</v>
      </c>
      <c r="J26" s="28" t="s">
        <v>6790</v>
      </c>
      <c r="K26" s="56">
        <f t="shared" si="4"/>
        <v>3.96</v>
      </c>
      <c r="L26" s="29">
        <f t="shared" si="5"/>
        <v>19.8</v>
      </c>
      <c r="M26" s="49"/>
      <c r="N26" s="40"/>
    </row>
    <row r="27" spans="1:14">
      <c r="A27" s="46">
        <v>22</v>
      </c>
      <c r="B27" s="47" t="s">
        <v>6851</v>
      </c>
      <c r="C27" s="47" t="s">
        <v>19</v>
      </c>
      <c r="D27" s="47" t="s">
        <v>6852</v>
      </c>
      <c r="E27" s="64" t="s">
        <v>6853</v>
      </c>
      <c r="F27" s="21"/>
      <c r="G27" s="47">
        <v>3.94</v>
      </c>
      <c r="H27" s="42"/>
      <c r="I27" s="48">
        <f t="shared" si="3"/>
        <v>3.94</v>
      </c>
      <c r="J27" s="28" t="s">
        <v>6790</v>
      </c>
      <c r="K27" s="56">
        <f t="shared" si="4"/>
        <v>11.82</v>
      </c>
      <c r="L27" s="29">
        <f t="shared" si="5"/>
        <v>59.1</v>
      </c>
      <c r="M27" s="49"/>
      <c r="N27" s="40"/>
    </row>
    <row r="28" spans="1:14">
      <c r="A28" s="46">
        <v>23</v>
      </c>
      <c r="B28" s="47" t="s">
        <v>6854</v>
      </c>
      <c r="C28" s="47" t="s">
        <v>19</v>
      </c>
      <c r="D28" s="47" t="s">
        <v>6855</v>
      </c>
      <c r="E28" s="64" t="s">
        <v>6856</v>
      </c>
      <c r="F28" s="21"/>
      <c r="G28" s="47">
        <v>2.69</v>
      </c>
      <c r="H28" s="42"/>
      <c r="I28" s="48">
        <f t="shared" si="3"/>
        <v>2.69</v>
      </c>
      <c r="J28" s="28" t="s">
        <v>6790</v>
      </c>
      <c r="K28" s="56">
        <f t="shared" si="4"/>
        <v>8.07</v>
      </c>
      <c r="L28" s="29">
        <f t="shared" si="5"/>
        <v>40.35</v>
      </c>
      <c r="M28" s="49"/>
      <c r="N28" s="40"/>
    </row>
    <row r="29" spans="1:14">
      <c r="A29" s="46">
        <v>24</v>
      </c>
      <c r="B29" s="47" t="s">
        <v>6857</v>
      </c>
      <c r="C29" s="47" t="s">
        <v>19</v>
      </c>
      <c r="D29" s="47" t="s">
        <v>6858</v>
      </c>
      <c r="E29" s="64" t="s">
        <v>6859</v>
      </c>
      <c r="F29" s="21"/>
      <c r="G29" s="47">
        <v>2.64</v>
      </c>
      <c r="H29" s="42"/>
      <c r="I29" s="48">
        <f t="shared" si="3"/>
        <v>2.64</v>
      </c>
      <c r="J29" s="28" t="s">
        <v>6790</v>
      </c>
      <c r="K29" s="56">
        <f t="shared" si="4"/>
        <v>7.92</v>
      </c>
      <c r="L29" s="29">
        <f t="shared" si="5"/>
        <v>39.6</v>
      </c>
      <c r="M29" s="49"/>
      <c r="N29" s="40"/>
    </row>
    <row r="30" spans="1:14">
      <c r="A30" s="46">
        <v>25</v>
      </c>
      <c r="B30" s="47" t="s">
        <v>6860</v>
      </c>
      <c r="C30" s="47" t="s">
        <v>19</v>
      </c>
      <c r="D30" s="47" t="s">
        <v>6861</v>
      </c>
      <c r="E30" s="64" t="s">
        <v>6862</v>
      </c>
      <c r="F30" s="21"/>
      <c r="G30" s="47">
        <v>2.64</v>
      </c>
      <c r="H30" s="42"/>
      <c r="I30" s="48">
        <f t="shared" si="3"/>
        <v>2.64</v>
      </c>
      <c r="J30" s="28" t="s">
        <v>6790</v>
      </c>
      <c r="K30" s="56">
        <f t="shared" si="4"/>
        <v>7.92</v>
      </c>
      <c r="L30" s="29">
        <f t="shared" si="5"/>
        <v>39.6</v>
      </c>
      <c r="M30" s="49"/>
      <c r="N30" s="40"/>
    </row>
    <row r="31" spans="1:14">
      <c r="A31" s="46">
        <v>26</v>
      </c>
      <c r="B31" s="47" t="s">
        <v>6863</v>
      </c>
      <c r="C31" s="47" t="s">
        <v>19</v>
      </c>
      <c r="D31" s="47" t="s">
        <v>6864</v>
      </c>
      <c r="E31" s="64" t="s">
        <v>6865</v>
      </c>
      <c r="F31" s="21"/>
      <c r="G31" s="47">
        <v>0.95</v>
      </c>
      <c r="H31" s="42"/>
      <c r="I31" s="48">
        <f t="shared" si="3"/>
        <v>0.95</v>
      </c>
      <c r="J31" s="28" t="s">
        <v>6790</v>
      </c>
      <c r="K31" s="56">
        <f t="shared" si="4"/>
        <v>2.85</v>
      </c>
      <c r="L31" s="29">
        <f t="shared" si="5"/>
        <v>14.25</v>
      </c>
      <c r="M31" s="49"/>
      <c r="N31" s="40"/>
    </row>
    <row r="32" spans="1:14">
      <c r="A32" s="46">
        <v>27</v>
      </c>
      <c r="B32" s="47" t="s">
        <v>6866</v>
      </c>
      <c r="C32" s="47" t="s">
        <v>19</v>
      </c>
      <c r="D32" s="47" t="s">
        <v>6867</v>
      </c>
      <c r="E32" s="64" t="s">
        <v>4471</v>
      </c>
      <c r="F32" s="21"/>
      <c r="G32" s="47">
        <v>0.89</v>
      </c>
      <c r="H32" s="42"/>
      <c r="I32" s="48">
        <f t="shared" si="3"/>
        <v>0.89</v>
      </c>
      <c r="J32" s="28" t="s">
        <v>6790</v>
      </c>
      <c r="K32" s="56">
        <f t="shared" si="4"/>
        <v>2.67</v>
      </c>
      <c r="L32" s="29">
        <f t="shared" si="5"/>
        <v>13.35</v>
      </c>
      <c r="M32" s="49"/>
      <c r="N32" s="40"/>
    </row>
    <row r="33" spans="1:14">
      <c r="A33" s="46">
        <v>28</v>
      </c>
      <c r="B33" s="47" t="s">
        <v>6868</v>
      </c>
      <c r="C33" s="47" t="s">
        <v>19</v>
      </c>
      <c r="D33" s="47" t="s">
        <v>6869</v>
      </c>
      <c r="E33" s="64" t="s">
        <v>6870</v>
      </c>
      <c r="F33" s="21"/>
      <c r="G33" s="47">
        <v>0.88</v>
      </c>
      <c r="H33" s="42"/>
      <c r="I33" s="48">
        <f t="shared" si="3"/>
        <v>0.88</v>
      </c>
      <c r="J33" s="28" t="s">
        <v>6790</v>
      </c>
      <c r="K33" s="56">
        <f t="shared" si="4"/>
        <v>2.64</v>
      </c>
      <c r="L33" s="29">
        <f t="shared" si="5"/>
        <v>13.2</v>
      </c>
      <c r="M33" s="49"/>
      <c r="N33" s="40"/>
    </row>
    <row r="34" spans="1:14">
      <c r="A34" s="46">
        <v>29</v>
      </c>
      <c r="B34" s="47" t="s">
        <v>6871</v>
      </c>
      <c r="C34" s="47" t="s">
        <v>19</v>
      </c>
      <c r="D34" s="47" t="s">
        <v>6872</v>
      </c>
      <c r="E34" s="64" t="s">
        <v>6873</v>
      </c>
      <c r="F34" s="21"/>
      <c r="G34" s="47">
        <v>0.89</v>
      </c>
      <c r="H34" s="42"/>
      <c r="I34" s="48">
        <f t="shared" si="3"/>
        <v>0.89</v>
      </c>
      <c r="J34" s="28" t="s">
        <v>6790</v>
      </c>
      <c r="K34" s="56">
        <f t="shared" si="4"/>
        <v>2.67</v>
      </c>
      <c r="L34" s="29">
        <f t="shared" si="5"/>
        <v>13.35</v>
      </c>
      <c r="M34" s="49"/>
      <c r="N34" s="40"/>
    </row>
    <row r="35" spans="1:14">
      <c r="A35" s="46">
        <v>30</v>
      </c>
      <c r="B35" s="47" t="s">
        <v>6874</v>
      </c>
      <c r="C35" s="47" t="s">
        <v>19</v>
      </c>
      <c r="D35" s="47" t="s">
        <v>6875</v>
      </c>
      <c r="E35" s="64" t="s">
        <v>6876</v>
      </c>
      <c r="F35" s="21"/>
      <c r="G35" s="47">
        <v>0.88</v>
      </c>
      <c r="H35" s="42"/>
      <c r="I35" s="48">
        <f t="shared" si="3"/>
        <v>0.88</v>
      </c>
      <c r="J35" s="28" t="s">
        <v>6790</v>
      </c>
      <c r="K35" s="56">
        <f t="shared" si="4"/>
        <v>2.64</v>
      </c>
      <c r="L35" s="29">
        <f t="shared" si="5"/>
        <v>13.2</v>
      </c>
      <c r="M35" s="49"/>
      <c r="N35" s="40"/>
    </row>
    <row r="36" spans="1:14">
      <c r="A36" s="46">
        <v>31</v>
      </c>
      <c r="B36" s="47" t="s">
        <v>6877</v>
      </c>
      <c r="C36" s="47" t="s">
        <v>19</v>
      </c>
      <c r="D36" s="47" t="s">
        <v>6878</v>
      </c>
      <c r="E36" s="64" t="s">
        <v>6879</v>
      </c>
      <c r="F36" s="21"/>
      <c r="G36" s="47">
        <v>0.9</v>
      </c>
      <c r="H36" s="42"/>
      <c r="I36" s="48">
        <f t="shared" si="3"/>
        <v>0.9</v>
      </c>
      <c r="J36" s="28" t="s">
        <v>6790</v>
      </c>
      <c r="K36" s="56">
        <f t="shared" si="4"/>
        <v>2.7</v>
      </c>
      <c r="L36" s="29">
        <f t="shared" si="5"/>
        <v>13.5</v>
      </c>
      <c r="M36" s="49"/>
      <c r="N36" s="40"/>
    </row>
    <row r="37" spans="1:14">
      <c r="A37" s="46">
        <v>32</v>
      </c>
      <c r="B37" s="47" t="s">
        <v>6880</v>
      </c>
      <c r="C37" s="47" t="s">
        <v>19</v>
      </c>
      <c r="D37" s="47" t="s">
        <v>6881</v>
      </c>
      <c r="E37" s="64" t="s">
        <v>6882</v>
      </c>
      <c r="F37" s="21"/>
      <c r="G37" s="47">
        <v>3.34</v>
      </c>
      <c r="H37" s="42"/>
      <c r="I37" s="48">
        <f t="shared" si="3"/>
        <v>3.34</v>
      </c>
      <c r="J37" s="28" t="s">
        <v>6790</v>
      </c>
      <c r="K37" s="56">
        <f t="shared" si="4"/>
        <v>10.02</v>
      </c>
      <c r="L37" s="29">
        <f t="shared" si="5"/>
        <v>50.1</v>
      </c>
      <c r="M37" s="49"/>
      <c r="N37" s="40"/>
    </row>
    <row r="38" spans="1:14">
      <c r="A38" s="46">
        <v>33</v>
      </c>
      <c r="B38" s="47" t="s">
        <v>6883</v>
      </c>
      <c r="C38" s="47" t="s">
        <v>19</v>
      </c>
      <c r="D38" s="47" t="s">
        <v>6884</v>
      </c>
      <c r="E38" s="64" t="s">
        <v>6885</v>
      </c>
      <c r="F38" s="21"/>
      <c r="G38" s="47">
        <v>1.93</v>
      </c>
      <c r="H38" s="42"/>
      <c r="I38" s="48">
        <f t="shared" si="3"/>
        <v>1.93</v>
      </c>
      <c r="J38" s="28" t="s">
        <v>6790</v>
      </c>
      <c r="K38" s="56">
        <f t="shared" si="4"/>
        <v>5.79</v>
      </c>
      <c r="L38" s="29">
        <f t="shared" si="5"/>
        <v>28.95</v>
      </c>
      <c r="M38" s="49"/>
      <c r="N38" s="40"/>
    </row>
    <row r="39" spans="1:14">
      <c r="A39" s="46">
        <v>34</v>
      </c>
      <c r="B39" s="47" t="s">
        <v>6886</v>
      </c>
      <c r="C39" s="47" t="s">
        <v>19</v>
      </c>
      <c r="D39" s="47" t="s">
        <v>6887</v>
      </c>
      <c r="E39" s="64" t="s">
        <v>6888</v>
      </c>
      <c r="F39" s="21"/>
      <c r="G39" s="47">
        <v>1.11</v>
      </c>
      <c r="H39" s="42"/>
      <c r="I39" s="48">
        <f t="shared" si="3"/>
        <v>1.11</v>
      </c>
      <c r="J39" s="28" t="s">
        <v>6790</v>
      </c>
      <c r="K39" s="56">
        <f t="shared" si="4"/>
        <v>3.33</v>
      </c>
      <c r="L39" s="29">
        <f t="shared" si="5"/>
        <v>16.65</v>
      </c>
      <c r="M39" s="49"/>
      <c r="N39" s="40"/>
    </row>
    <row r="40" spans="1:14">
      <c r="A40" s="46">
        <v>35</v>
      </c>
      <c r="B40" s="47" t="s">
        <v>6889</v>
      </c>
      <c r="C40" s="47" t="s">
        <v>19</v>
      </c>
      <c r="D40" s="47" t="s">
        <v>6890</v>
      </c>
      <c r="E40" s="64" t="s">
        <v>6891</v>
      </c>
      <c r="F40" s="21"/>
      <c r="G40" s="47">
        <v>1.07</v>
      </c>
      <c r="H40" s="42"/>
      <c r="I40" s="48">
        <f t="shared" si="3"/>
        <v>1.07</v>
      </c>
      <c r="J40" s="28" t="s">
        <v>6790</v>
      </c>
      <c r="K40" s="56">
        <f t="shared" si="4"/>
        <v>3.21</v>
      </c>
      <c r="L40" s="29">
        <f t="shared" si="5"/>
        <v>16.05</v>
      </c>
      <c r="M40" s="49"/>
      <c r="N40" s="40"/>
    </row>
    <row r="41" spans="1:14">
      <c r="A41" s="46">
        <v>36</v>
      </c>
      <c r="B41" s="47" t="s">
        <v>6892</v>
      </c>
      <c r="C41" s="47" t="s">
        <v>19</v>
      </c>
      <c r="D41" s="47" t="s">
        <v>6893</v>
      </c>
      <c r="E41" s="64" t="s">
        <v>6894</v>
      </c>
      <c r="F41" s="21"/>
      <c r="G41" s="47">
        <v>1.07</v>
      </c>
      <c r="H41" s="42"/>
      <c r="I41" s="48">
        <f t="shared" si="3"/>
        <v>1.07</v>
      </c>
      <c r="J41" s="28" t="s">
        <v>6790</v>
      </c>
      <c r="K41" s="56">
        <f t="shared" si="4"/>
        <v>3.21</v>
      </c>
      <c r="L41" s="29">
        <f t="shared" si="5"/>
        <v>16.05</v>
      </c>
      <c r="M41" s="49"/>
      <c r="N41" s="40"/>
    </row>
    <row r="42" spans="1:14">
      <c r="A42" s="46">
        <v>37</v>
      </c>
      <c r="B42" s="47" t="s">
        <v>6895</v>
      </c>
      <c r="C42" s="47" t="s">
        <v>19</v>
      </c>
      <c r="D42" s="47" t="s">
        <v>6896</v>
      </c>
      <c r="E42" s="64" t="s">
        <v>6897</v>
      </c>
      <c r="F42" s="21"/>
      <c r="G42" s="47">
        <v>1.76</v>
      </c>
      <c r="H42" s="42"/>
      <c r="I42" s="48">
        <f t="shared" si="3"/>
        <v>1.76</v>
      </c>
      <c r="J42" s="28" t="s">
        <v>6790</v>
      </c>
      <c r="K42" s="56">
        <f t="shared" si="4"/>
        <v>5.28</v>
      </c>
      <c r="L42" s="29">
        <f t="shared" si="5"/>
        <v>26.4</v>
      </c>
      <c r="M42" s="49"/>
      <c r="N42" s="40"/>
    </row>
    <row r="43" spans="1:14">
      <c r="A43" s="46">
        <v>38</v>
      </c>
      <c r="B43" s="47" t="s">
        <v>6898</v>
      </c>
      <c r="C43" s="47" t="s">
        <v>19</v>
      </c>
      <c r="D43" s="47" t="s">
        <v>6899</v>
      </c>
      <c r="E43" s="64" t="s">
        <v>6900</v>
      </c>
      <c r="F43" s="21"/>
      <c r="G43" s="47">
        <v>2.05</v>
      </c>
      <c r="H43" s="42"/>
      <c r="I43" s="48">
        <f t="shared" si="3"/>
        <v>2.05</v>
      </c>
      <c r="J43" s="28" t="s">
        <v>6790</v>
      </c>
      <c r="K43" s="56">
        <f t="shared" si="4"/>
        <v>6.15</v>
      </c>
      <c r="L43" s="29">
        <f t="shared" si="5"/>
        <v>30.75</v>
      </c>
      <c r="M43" s="49"/>
      <c r="N43" s="40"/>
    </row>
    <row r="44" spans="1:14">
      <c r="A44" s="46">
        <v>39</v>
      </c>
      <c r="B44" s="47" t="s">
        <v>6901</v>
      </c>
      <c r="C44" s="47" t="s">
        <v>19</v>
      </c>
      <c r="D44" s="47" t="s">
        <v>6902</v>
      </c>
      <c r="E44" s="64" t="s">
        <v>6903</v>
      </c>
      <c r="F44" s="21"/>
      <c r="G44" s="47">
        <v>3.12</v>
      </c>
      <c r="H44" s="42"/>
      <c r="I44" s="48">
        <f t="shared" si="3"/>
        <v>3.12</v>
      </c>
      <c r="J44" s="28" t="s">
        <v>6790</v>
      </c>
      <c r="K44" s="56">
        <f t="shared" si="4"/>
        <v>9.36</v>
      </c>
      <c r="L44" s="29">
        <f t="shared" si="5"/>
        <v>46.8</v>
      </c>
      <c r="M44" s="49"/>
      <c r="N44" s="40"/>
    </row>
    <row r="45" spans="1:14">
      <c r="A45" s="46">
        <v>40</v>
      </c>
      <c r="B45" s="47" t="s">
        <v>6904</v>
      </c>
      <c r="C45" s="47" t="s">
        <v>19</v>
      </c>
      <c r="D45" s="47" t="s">
        <v>6905</v>
      </c>
      <c r="E45" s="64" t="s">
        <v>6906</v>
      </c>
      <c r="F45" s="21"/>
      <c r="G45" s="47">
        <v>1.24</v>
      </c>
      <c r="H45" s="42"/>
      <c r="I45" s="48">
        <f t="shared" si="3"/>
        <v>1.24</v>
      </c>
      <c r="J45" s="28" t="s">
        <v>6790</v>
      </c>
      <c r="K45" s="56">
        <f t="shared" si="4"/>
        <v>3.72</v>
      </c>
      <c r="L45" s="29">
        <f t="shared" si="5"/>
        <v>18.6</v>
      </c>
      <c r="M45" s="49"/>
      <c r="N45" s="40"/>
    </row>
    <row r="46" spans="1:14">
      <c r="A46" s="46">
        <v>41</v>
      </c>
      <c r="B46" s="47" t="s">
        <v>6907</v>
      </c>
      <c r="C46" s="47" t="s">
        <v>19</v>
      </c>
      <c r="D46" s="47" t="s">
        <v>6908</v>
      </c>
      <c r="E46" s="64" t="s">
        <v>6909</v>
      </c>
      <c r="F46" s="21"/>
      <c r="G46" s="47">
        <v>1.24</v>
      </c>
      <c r="H46" s="42"/>
      <c r="I46" s="48">
        <f t="shared" si="3"/>
        <v>1.24</v>
      </c>
      <c r="J46" s="28" t="s">
        <v>6790</v>
      </c>
      <c r="K46" s="56">
        <f t="shared" si="4"/>
        <v>3.72</v>
      </c>
      <c r="L46" s="29">
        <f t="shared" si="5"/>
        <v>18.6</v>
      </c>
      <c r="M46" s="49"/>
      <c r="N46" s="40"/>
    </row>
    <row r="47" spans="1:14">
      <c r="A47" s="46">
        <v>42</v>
      </c>
      <c r="B47" s="47" t="s">
        <v>6910</v>
      </c>
      <c r="C47" s="47" t="s">
        <v>19</v>
      </c>
      <c r="D47" s="47" t="s">
        <v>6911</v>
      </c>
      <c r="E47" s="64" t="s">
        <v>6912</v>
      </c>
      <c r="F47" s="21"/>
      <c r="G47" s="47">
        <v>1.24</v>
      </c>
      <c r="H47" s="42"/>
      <c r="I47" s="48">
        <f t="shared" si="3"/>
        <v>1.24</v>
      </c>
      <c r="J47" s="28" t="s">
        <v>6790</v>
      </c>
      <c r="K47" s="56">
        <f t="shared" si="4"/>
        <v>3.72</v>
      </c>
      <c r="L47" s="29">
        <f t="shared" si="5"/>
        <v>18.6</v>
      </c>
      <c r="M47" s="49"/>
      <c r="N47" s="40"/>
    </row>
    <row r="48" spans="1:14">
      <c r="A48" s="46">
        <v>43</v>
      </c>
      <c r="B48" s="47" t="s">
        <v>6913</v>
      </c>
      <c r="C48" s="47" t="s">
        <v>19</v>
      </c>
      <c r="D48" s="47" t="s">
        <v>6914</v>
      </c>
      <c r="E48" s="64" t="s">
        <v>6915</v>
      </c>
      <c r="F48" s="21"/>
      <c r="G48" s="47">
        <v>1.96</v>
      </c>
      <c r="H48" s="42"/>
      <c r="I48" s="48">
        <f t="shared" si="3"/>
        <v>1.96</v>
      </c>
      <c r="J48" s="28" t="s">
        <v>6790</v>
      </c>
      <c r="K48" s="56">
        <f t="shared" si="4"/>
        <v>5.88</v>
      </c>
      <c r="L48" s="29">
        <f t="shared" si="5"/>
        <v>29.4</v>
      </c>
      <c r="M48" s="49"/>
      <c r="N48" s="40"/>
    </row>
    <row r="49" spans="1:14">
      <c r="A49" s="46">
        <v>44</v>
      </c>
      <c r="B49" s="47" t="s">
        <v>6916</v>
      </c>
      <c r="C49" s="47" t="s">
        <v>19</v>
      </c>
      <c r="D49" s="47" t="s">
        <v>6917</v>
      </c>
      <c r="E49" s="64" t="s">
        <v>6918</v>
      </c>
      <c r="F49" s="21"/>
      <c r="G49" s="47">
        <v>5.27</v>
      </c>
      <c r="H49" s="42"/>
      <c r="I49" s="48">
        <f t="shared" si="3"/>
        <v>5.27</v>
      </c>
      <c r="J49" s="28" t="s">
        <v>6790</v>
      </c>
      <c r="K49" s="56">
        <f t="shared" si="4"/>
        <v>15.81</v>
      </c>
      <c r="L49" s="29">
        <f t="shared" si="5"/>
        <v>79.05</v>
      </c>
      <c r="M49" s="49"/>
      <c r="N49" s="40"/>
    </row>
    <row r="50" spans="1:14">
      <c r="A50" s="46">
        <v>45</v>
      </c>
      <c r="B50" s="47" t="s">
        <v>6919</v>
      </c>
      <c r="C50" s="47" t="s">
        <v>19</v>
      </c>
      <c r="D50" s="47" t="s">
        <v>6920</v>
      </c>
      <c r="E50" s="64" t="s">
        <v>6921</v>
      </c>
      <c r="F50" s="21"/>
      <c r="G50" s="47">
        <v>1.54</v>
      </c>
      <c r="H50" s="42"/>
      <c r="I50" s="48">
        <f t="shared" si="3"/>
        <v>1.54</v>
      </c>
      <c r="J50" s="28" t="s">
        <v>6790</v>
      </c>
      <c r="K50" s="56">
        <f t="shared" si="4"/>
        <v>4.62</v>
      </c>
      <c r="L50" s="29">
        <f t="shared" si="5"/>
        <v>23.1</v>
      </c>
      <c r="M50" s="49"/>
      <c r="N50" s="40"/>
    </row>
    <row r="51" spans="1:14">
      <c r="A51" s="46">
        <v>46</v>
      </c>
      <c r="B51" s="47" t="s">
        <v>6922</v>
      </c>
      <c r="C51" s="47" t="s">
        <v>19</v>
      </c>
      <c r="D51" s="47" t="s">
        <v>6923</v>
      </c>
      <c r="E51" s="64" t="s">
        <v>6924</v>
      </c>
      <c r="F51" s="21"/>
      <c r="G51" s="47">
        <v>2.57</v>
      </c>
      <c r="H51" s="42"/>
      <c r="I51" s="48">
        <f t="shared" si="3"/>
        <v>2.57</v>
      </c>
      <c r="J51" s="28" t="s">
        <v>6790</v>
      </c>
      <c r="K51" s="56">
        <f t="shared" si="4"/>
        <v>7.71</v>
      </c>
      <c r="L51" s="29">
        <f t="shared" si="5"/>
        <v>38.55</v>
      </c>
      <c r="M51" s="49"/>
      <c r="N51" s="40"/>
    </row>
    <row r="52" spans="1:14">
      <c r="A52" s="46">
        <v>47</v>
      </c>
      <c r="B52" s="47" t="s">
        <v>6925</v>
      </c>
      <c r="C52" s="47" t="s">
        <v>19</v>
      </c>
      <c r="D52" s="47" t="s">
        <v>6926</v>
      </c>
      <c r="E52" s="64" t="s">
        <v>6927</v>
      </c>
      <c r="F52" s="21"/>
      <c r="G52" s="47">
        <v>1.36</v>
      </c>
      <c r="H52" s="42"/>
      <c r="I52" s="48">
        <f t="shared" si="3"/>
        <v>1.36</v>
      </c>
      <c r="J52" s="28" t="s">
        <v>6790</v>
      </c>
      <c r="K52" s="56">
        <f t="shared" si="4"/>
        <v>4.08</v>
      </c>
      <c r="L52" s="29">
        <f t="shared" si="5"/>
        <v>20.4</v>
      </c>
      <c r="M52" s="49"/>
      <c r="N52" s="40"/>
    </row>
    <row r="53" spans="1:14">
      <c r="A53" s="46">
        <v>48</v>
      </c>
      <c r="B53" s="47" t="s">
        <v>6928</v>
      </c>
      <c r="C53" s="47" t="s">
        <v>19</v>
      </c>
      <c r="D53" s="47" t="s">
        <v>6929</v>
      </c>
      <c r="E53" s="64" t="s">
        <v>6930</v>
      </c>
      <c r="F53" s="21"/>
      <c r="G53" s="47">
        <v>1.58</v>
      </c>
      <c r="H53" s="42"/>
      <c r="I53" s="48">
        <f t="shared" si="3"/>
        <v>1.58</v>
      </c>
      <c r="J53" s="28" t="s">
        <v>6790</v>
      </c>
      <c r="K53" s="56">
        <f t="shared" si="4"/>
        <v>4.74</v>
      </c>
      <c r="L53" s="29">
        <f t="shared" si="5"/>
        <v>23.7</v>
      </c>
      <c r="M53" s="49"/>
      <c r="N53" s="40"/>
    </row>
    <row r="54" spans="1:14">
      <c r="A54" s="46">
        <v>49</v>
      </c>
      <c r="B54" s="47" t="s">
        <v>6931</v>
      </c>
      <c r="C54" s="47" t="s">
        <v>19</v>
      </c>
      <c r="D54" s="47" t="s">
        <v>6932</v>
      </c>
      <c r="E54" s="64" t="s">
        <v>6933</v>
      </c>
      <c r="F54" s="21"/>
      <c r="G54" s="47">
        <v>2.05</v>
      </c>
      <c r="H54" s="42"/>
      <c r="I54" s="48">
        <f t="shared" si="3"/>
        <v>2.05</v>
      </c>
      <c r="J54" s="28" t="s">
        <v>6790</v>
      </c>
      <c r="K54" s="56">
        <f t="shared" si="4"/>
        <v>6.15</v>
      </c>
      <c r="L54" s="29">
        <f t="shared" si="5"/>
        <v>30.75</v>
      </c>
      <c r="M54" s="49"/>
      <c r="N54" s="40"/>
    </row>
    <row r="55" spans="1:14">
      <c r="A55" s="46">
        <v>50</v>
      </c>
      <c r="B55" s="47" t="s">
        <v>6934</v>
      </c>
      <c r="C55" s="47" t="s">
        <v>19</v>
      </c>
      <c r="D55" s="47" t="s">
        <v>6935</v>
      </c>
      <c r="E55" s="64" t="s">
        <v>6936</v>
      </c>
      <c r="F55" s="21"/>
      <c r="G55" s="47">
        <v>1</v>
      </c>
      <c r="H55" s="42"/>
      <c r="I55" s="48">
        <f t="shared" si="3"/>
        <v>1</v>
      </c>
      <c r="J55" s="28" t="s">
        <v>6790</v>
      </c>
      <c r="K55" s="56">
        <f t="shared" si="4"/>
        <v>3</v>
      </c>
      <c r="L55" s="29">
        <f t="shared" si="5"/>
        <v>15</v>
      </c>
      <c r="M55" s="49"/>
      <c r="N55" s="40"/>
    </row>
    <row r="56" spans="1:14">
      <c r="A56" s="46">
        <v>51</v>
      </c>
      <c r="B56" s="47" t="s">
        <v>6937</v>
      </c>
      <c r="C56" s="47" t="s">
        <v>19</v>
      </c>
      <c r="D56" s="47" t="s">
        <v>6938</v>
      </c>
      <c r="E56" s="64" t="s">
        <v>6939</v>
      </c>
      <c r="F56" s="21"/>
      <c r="G56" s="47">
        <v>1</v>
      </c>
      <c r="H56" s="42"/>
      <c r="I56" s="48">
        <f t="shared" si="3"/>
        <v>1</v>
      </c>
      <c r="J56" s="28" t="s">
        <v>6790</v>
      </c>
      <c r="K56" s="56">
        <f t="shared" si="4"/>
        <v>3</v>
      </c>
      <c r="L56" s="29">
        <f t="shared" si="5"/>
        <v>15</v>
      </c>
      <c r="M56" s="49"/>
      <c r="N56" s="40"/>
    </row>
    <row r="57" spans="1:14">
      <c r="A57" s="46">
        <v>52</v>
      </c>
      <c r="B57" s="47" t="s">
        <v>6940</v>
      </c>
      <c r="C57" s="47" t="s">
        <v>19</v>
      </c>
      <c r="D57" s="47" t="s">
        <v>6941</v>
      </c>
      <c r="E57" s="64" t="s">
        <v>6942</v>
      </c>
      <c r="F57" s="21"/>
      <c r="G57" s="47">
        <v>3.51</v>
      </c>
      <c r="H57" s="42"/>
      <c r="I57" s="48">
        <f t="shared" si="3"/>
        <v>3.51</v>
      </c>
      <c r="J57" s="28" t="s">
        <v>6790</v>
      </c>
      <c r="K57" s="56">
        <f t="shared" si="4"/>
        <v>10.53</v>
      </c>
      <c r="L57" s="29">
        <f t="shared" si="5"/>
        <v>52.65</v>
      </c>
      <c r="M57" s="49"/>
      <c r="N57" s="40"/>
    </row>
    <row r="58" spans="1:14">
      <c r="A58" s="46">
        <v>53</v>
      </c>
      <c r="B58" s="47" t="s">
        <v>6943</v>
      </c>
      <c r="C58" s="47" t="s">
        <v>19</v>
      </c>
      <c r="D58" s="47" t="s">
        <v>6944</v>
      </c>
      <c r="E58" s="64" t="s">
        <v>6945</v>
      </c>
      <c r="F58" s="21"/>
      <c r="G58" s="47">
        <v>2.9</v>
      </c>
      <c r="H58" s="42"/>
      <c r="I58" s="48">
        <f t="shared" si="3"/>
        <v>2.9</v>
      </c>
      <c r="J58" s="28" t="s">
        <v>6790</v>
      </c>
      <c r="K58" s="56">
        <f t="shared" si="4"/>
        <v>8.7</v>
      </c>
      <c r="L58" s="29">
        <f t="shared" si="5"/>
        <v>43.5</v>
      </c>
      <c r="M58" s="49"/>
      <c r="N58" s="40"/>
    </row>
    <row r="59" spans="1:14">
      <c r="A59" s="46">
        <v>54</v>
      </c>
      <c r="B59" s="47" t="s">
        <v>6946</v>
      </c>
      <c r="C59" s="47" t="s">
        <v>19</v>
      </c>
      <c r="D59" s="47" t="s">
        <v>6947</v>
      </c>
      <c r="E59" s="64" t="s">
        <v>6948</v>
      </c>
      <c r="F59" s="21"/>
      <c r="G59" s="47">
        <v>1.16</v>
      </c>
      <c r="H59" s="42"/>
      <c r="I59" s="48">
        <f t="shared" si="3"/>
        <v>1.16</v>
      </c>
      <c r="J59" s="28" t="s">
        <v>6790</v>
      </c>
      <c r="K59" s="56">
        <f t="shared" si="4"/>
        <v>3.48</v>
      </c>
      <c r="L59" s="29">
        <f t="shared" si="5"/>
        <v>17.4</v>
      </c>
      <c r="M59" s="49"/>
      <c r="N59" s="40"/>
    </row>
    <row r="60" spans="1:14">
      <c r="A60" s="46">
        <v>55</v>
      </c>
      <c r="B60" s="47" t="s">
        <v>6949</v>
      </c>
      <c r="C60" s="47" t="s">
        <v>19</v>
      </c>
      <c r="D60" s="47" t="s">
        <v>6950</v>
      </c>
      <c r="E60" s="64" t="s">
        <v>6951</v>
      </c>
      <c r="F60" s="21"/>
      <c r="G60" s="47">
        <v>1.16</v>
      </c>
      <c r="H60" s="42"/>
      <c r="I60" s="48">
        <f t="shared" si="3"/>
        <v>1.16</v>
      </c>
      <c r="J60" s="28" t="s">
        <v>6790</v>
      </c>
      <c r="K60" s="56">
        <f t="shared" si="4"/>
        <v>3.48</v>
      </c>
      <c r="L60" s="29">
        <f t="shared" si="5"/>
        <v>17.4</v>
      </c>
      <c r="M60" s="49"/>
      <c r="N60" s="41"/>
    </row>
    <row r="61" spans="1:14">
      <c r="A61" s="46">
        <v>56</v>
      </c>
      <c r="B61" s="47" t="s">
        <v>6952</v>
      </c>
      <c r="C61" s="47" t="s">
        <v>19</v>
      </c>
      <c r="D61" s="47" t="s">
        <v>6953</v>
      </c>
      <c r="E61" s="64" t="s">
        <v>6954</v>
      </c>
      <c r="F61" s="21"/>
      <c r="G61" s="47">
        <v>2.33</v>
      </c>
      <c r="H61" s="42"/>
      <c r="I61" s="48">
        <f t="shared" si="3"/>
        <v>2.33</v>
      </c>
      <c r="J61" s="28" t="s">
        <v>6790</v>
      </c>
      <c r="K61" s="56">
        <f t="shared" si="4"/>
        <v>6.99</v>
      </c>
      <c r="L61" s="29">
        <f t="shared" si="5"/>
        <v>34.95</v>
      </c>
      <c r="M61" s="49"/>
      <c r="N61" s="40"/>
    </row>
    <row r="62" spans="1:14">
      <c r="A62" s="46">
        <v>57</v>
      </c>
      <c r="B62" s="47" t="s">
        <v>6955</v>
      </c>
      <c r="C62" s="47" t="s">
        <v>19</v>
      </c>
      <c r="D62" s="47" t="s">
        <v>6956</v>
      </c>
      <c r="E62" s="64" t="s">
        <v>6957</v>
      </c>
      <c r="F62" s="21"/>
      <c r="G62" s="47">
        <v>1.76</v>
      </c>
      <c r="H62" s="42"/>
      <c r="I62" s="48">
        <f t="shared" si="3"/>
        <v>1.76</v>
      </c>
      <c r="J62" s="28" t="s">
        <v>6790</v>
      </c>
      <c r="K62" s="56">
        <f t="shared" si="4"/>
        <v>5.28</v>
      </c>
      <c r="L62" s="29">
        <f t="shared" si="5"/>
        <v>26.4</v>
      </c>
      <c r="M62" s="49"/>
      <c r="N62" s="40"/>
    </row>
    <row r="63" spans="1:14">
      <c r="A63" s="46">
        <v>58</v>
      </c>
      <c r="B63" s="47" t="s">
        <v>6958</v>
      </c>
      <c r="C63" s="47" t="s">
        <v>19</v>
      </c>
      <c r="D63" s="47" t="s">
        <v>6959</v>
      </c>
      <c r="E63" s="64" t="s">
        <v>6960</v>
      </c>
      <c r="F63" s="21"/>
      <c r="G63" s="47">
        <v>1.76</v>
      </c>
      <c r="H63" s="42"/>
      <c r="I63" s="48">
        <f t="shared" si="3"/>
        <v>1.76</v>
      </c>
      <c r="J63" s="28" t="s">
        <v>6790</v>
      </c>
      <c r="K63" s="56">
        <f t="shared" si="4"/>
        <v>5.28</v>
      </c>
      <c r="L63" s="29">
        <f t="shared" si="5"/>
        <v>26.4</v>
      </c>
      <c r="M63" s="49"/>
      <c r="N63" s="42"/>
    </row>
    <row r="64" spans="1:14">
      <c r="A64" s="46">
        <v>59</v>
      </c>
      <c r="B64" s="47" t="s">
        <v>6961</v>
      </c>
      <c r="C64" s="47" t="s">
        <v>19</v>
      </c>
      <c r="D64" s="47" t="s">
        <v>6962</v>
      </c>
      <c r="E64" s="64" t="s">
        <v>6963</v>
      </c>
      <c r="F64" s="21"/>
      <c r="G64" s="47">
        <v>1.41</v>
      </c>
      <c r="H64" s="42"/>
      <c r="I64" s="48">
        <f t="shared" si="3"/>
        <v>1.41</v>
      </c>
      <c r="J64" s="28" t="s">
        <v>6790</v>
      </c>
      <c r="K64" s="56">
        <f t="shared" si="4"/>
        <v>4.23</v>
      </c>
      <c r="L64" s="29">
        <f t="shared" si="5"/>
        <v>21.15</v>
      </c>
      <c r="M64" s="49"/>
      <c r="N64" s="42"/>
    </row>
    <row r="65" spans="1:14">
      <c r="A65" s="46">
        <v>60</v>
      </c>
      <c r="B65" s="47" t="s">
        <v>6964</v>
      </c>
      <c r="C65" s="47" t="s">
        <v>19</v>
      </c>
      <c r="D65" s="47" t="s">
        <v>6965</v>
      </c>
      <c r="E65" s="64" t="s">
        <v>6966</v>
      </c>
      <c r="F65" s="21"/>
      <c r="G65" s="47">
        <v>1.4</v>
      </c>
      <c r="H65" s="42"/>
      <c r="I65" s="48">
        <f t="shared" si="3"/>
        <v>1.4</v>
      </c>
      <c r="J65" s="28" t="s">
        <v>6790</v>
      </c>
      <c r="K65" s="56">
        <f t="shared" si="4"/>
        <v>4.2</v>
      </c>
      <c r="L65" s="29">
        <f t="shared" si="5"/>
        <v>21</v>
      </c>
      <c r="M65" s="49"/>
      <c r="N65" s="42"/>
    </row>
    <row r="66" spans="1:14">
      <c r="A66" s="46">
        <v>61</v>
      </c>
      <c r="B66" s="47" t="s">
        <v>6967</v>
      </c>
      <c r="C66" s="47" t="s">
        <v>19</v>
      </c>
      <c r="D66" s="47" t="s">
        <v>6968</v>
      </c>
      <c r="E66" s="64" t="s">
        <v>6969</v>
      </c>
      <c r="F66" s="21"/>
      <c r="G66" s="47">
        <v>1.39</v>
      </c>
      <c r="H66" s="42"/>
      <c r="I66" s="48">
        <f t="shared" si="3"/>
        <v>1.39</v>
      </c>
      <c r="J66" s="28" t="s">
        <v>6790</v>
      </c>
      <c r="K66" s="56">
        <f t="shared" si="4"/>
        <v>4.17</v>
      </c>
      <c r="L66" s="29">
        <f t="shared" si="5"/>
        <v>20.85</v>
      </c>
      <c r="M66" s="49"/>
      <c r="N66" s="42"/>
    </row>
    <row r="67" spans="1:14">
      <c r="A67" s="46">
        <v>62</v>
      </c>
      <c r="B67" s="47" t="s">
        <v>6970</v>
      </c>
      <c r="C67" s="47" t="s">
        <v>19</v>
      </c>
      <c r="D67" s="47" t="s">
        <v>6971</v>
      </c>
      <c r="E67" s="64" t="s">
        <v>6972</v>
      </c>
      <c r="F67" s="21"/>
      <c r="G67" s="47">
        <v>1.45</v>
      </c>
      <c r="H67" s="42"/>
      <c r="I67" s="48">
        <f t="shared" si="3"/>
        <v>1.45</v>
      </c>
      <c r="J67" s="28" t="s">
        <v>6790</v>
      </c>
      <c r="K67" s="56">
        <f t="shared" si="4"/>
        <v>4.35</v>
      </c>
      <c r="L67" s="29">
        <f t="shared" si="5"/>
        <v>21.75</v>
      </c>
      <c r="M67" s="49"/>
      <c r="N67" s="42"/>
    </row>
    <row r="68" spans="1:14">
      <c r="A68" s="46">
        <v>63</v>
      </c>
      <c r="B68" s="47" t="s">
        <v>6973</v>
      </c>
      <c r="C68" s="47" t="s">
        <v>19</v>
      </c>
      <c r="D68" s="47" t="s">
        <v>6974</v>
      </c>
      <c r="E68" s="64" t="s">
        <v>6975</v>
      </c>
      <c r="F68" s="21"/>
      <c r="G68" s="47">
        <v>1.88</v>
      </c>
      <c r="H68" s="42"/>
      <c r="I68" s="48">
        <f t="shared" si="3"/>
        <v>1.88</v>
      </c>
      <c r="J68" s="28" t="s">
        <v>6790</v>
      </c>
      <c r="K68" s="56">
        <f t="shared" si="4"/>
        <v>5.64</v>
      </c>
      <c r="L68" s="29">
        <f t="shared" si="5"/>
        <v>28.2</v>
      </c>
      <c r="M68" s="49"/>
      <c r="N68" s="42"/>
    </row>
    <row r="69" spans="1:14">
      <c r="A69" s="46" t="s">
        <v>17</v>
      </c>
      <c r="B69" s="53"/>
      <c r="C69" s="53" t="s">
        <v>179</v>
      </c>
      <c r="D69" s="55" t="s">
        <v>180</v>
      </c>
      <c r="E69" s="55" t="s">
        <v>181</v>
      </c>
      <c r="F69" s="53"/>
      <c r="G69" s="42">
        <f>SUM(G6:G68)</f>
        <v>126.44</v>
      </c>
      <c r="H69" s="42"/>
      <c r="I69" s="48">
        <f>SUM(I6:I68)</f>
        <v>126.44</v>
      </c>
      <c r="J69" s="28"/>
      <c r="K69" s="56">
        <f>SUM(K6:K68)</f>
        <v>379.32</v>
      </c>
      <c r="L69" s="29">
        <f>SUM(L6:L68)</f>
        <v>1896.6</v>
      </c>
      <c r="M69" s="49"/>
      <c r="N69" s="42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501"/>
  <sheetViews>
    <sheetView zoomScaleSheetLayoutView="60" topLeftCell="A6" workbookViewId="0">
      <selection activeCell="P22" sqref="P22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3" customWidth="1"/>
    <col min="5" max="5" width="12" style="3" customWidth="1"/>
    <col min="6" max="6" width="5.625" style="1" customWidth="1"/>
    <col min="7" max="7" width="7.6666666666666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32.1" customHeight="1" spans="1:14">
      <c r="A2" s="9" t="s">
        <v>6976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11"/>
      <c r="K3" s="23" t="s">
        <v>2</v>
      </c>
      <c r="L3" s="23"/>
      <c r="M3" s="23"/>
      <c r="N3" s="23"/>
    </row>
    <row r="4" customHeight="1" spans="1:1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15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18">
        <v>1</v>
      </c>
      <c r="B6" s="19" t="s">
        <v>6977</v>
      </c>
      <c r="C6" s="19" t="s">
        <v>19</v>
      </c>
      <c r="D6" s="19" t="s">
        <v>6978</v>
      </c>
      <c r="E6" s="20" t="s">
        <v>6979</v>
      </c>
      <c r="F6" s="59"/>
      <c r="G6" s="19">
        <v>1.9</v>
      </c>
      <c r="H6" s="22"/>
      <c r="I6" s="27">
        <f t="shared" ref="I6:I54" si="0">G6</f>
        <v>1.9</v>
      </c>
      <c r="J6" s="28" t="s">
        <v>6980</v>
      </c>
      <c r="K6" s="29">
        <f t="shared" ref="K6:K54" si="1">I6*3</f>
        <v>5.7</v>
      </c>
      <c r="L6" s="29">
        <f t="shared" ref="L6:L54" si="2">I6*15</f>
        <v>28.5</v>
      </c>
      <c r="M6" s="30"/>
      <c r="N6" s="29"/>
    </row>
    <row r="7" s="1" customFormat="1" spans="1:14">
      <c r="A7" s="18">
        <v>2</v>
      </c>
      <c r="B7" s="19" t="s">
        <v>6981</v>
      </c>
      <c r="C7" s="19" t="s">
        <v>19</v>
      </c>
      <c r="D7" s="19" t="s">
        <v>6982</v>
      </c>
      <c r="E7" s="20" t="s">
        <v>6983</v>
      </c>
      <c r="F7" s="59"/>
      <c r="G7" s="19">
        <v>1.9</v>
      </c>
      <c r="H7" s="22"/>
      <c r="I7" s="27">
        <f t="shared" si="0"/>
        <v>1.9</v>
      </c>
      <c r="J7" s="28" t="s">
        <v>6980</v>
      </c>
      <c r="K7" s="29">
        <f t="shared" si="1"/>
        <v>5.7</v>
      </c>
      <c r="L7" s="29">
        <f t="shared" si="2"/>
        <v>28.5</v>
      </c>
      <c r="M7" s="30"/>
      <c r="N7" s="29"/>
    </row>
    <row r="8" s="1" customFormat="1" spans="1:14">
      <c r="A8" s="18">
        <v>3</v>
      </c>
      <c r="B8" s="19" t="s">
        <v>6984</v>
      </c>
      <c r="C8" s="19" t="s">
        <v>19</v>
      </c>
      <c r="D8" s="19" t="s">
        <v>6985</v>
      </c>
      <c r="E8" s="20" t="s">
        <v>6986</v>
      </c>
      <c r="F8" s="59"/>
      <c r="G8" s="19">
        <v>2.29</v>
      </c>
      <c r="H8" s="22"/>
      <c r="I8" s="27">
        <f t="shared" si="0"/>
        <v>2.29</v>
      </c>
      <c r="J8" s="28" t="s">
        <v>6980</v>
      </c>
      <c r="K8" s="29">
        <f t="shared" si="1"/>
        <v>6.87</v>
      </c>
      <c r="L8" s="29">
        <f t="shared" si="2"/>
        <v>34.35</v>
      </c>
      <c r="M8" s="30"/>
      <c r="N8" s="29"/>
    </row>
    <row r="9" s="1" customFormat="1" spans="1:14">
      <c r="A9" s="18">
        <v>4</v>
      </c>
      <c r="B9" s="19" t="s">
        <v>6987</v>
      </c>
      <c r="C9" s="19" t="s">
        <v>19</v>
      </c>
      <c r="D9" s="19" t="s">
        <v>6988</v>
      </c>
      <c r="E9" s="20" t="s">
        <v>6989</v>
      </c>
      <c r="F9" s="59"/>
      <c r="G9" s="19">
        <v>1.91</v>
      </c>
      <c r="H9" s="22"/>
      <c r="I9" s="27">
        <f t="shared" si="0"/>
        <v>1.91</v>
      </c>
      <c r="J9" s="28" t="s">
        <v>6980</v>
      </c>
      <c r="K9" s="29">
        <f t="shared" si="1"/>
        <v>5.73</v>
      </c>
      <c r="L9" s="29">
        <f t="shared" si="2"/>
        <v>28.65</v>
      </c>
      <c r="M9" s="30"/>
      <c r="N9" s="29"/>
    </row>
    <row r="10" s="1" customFormat="1" spans="1:14">
      <c r="A10" s="18">
        <v>5</v>
      </c>
      <c r="B10" s="19" t="s">
        <v>6990</v>
      </c>
      <c r="C10" s="19" t="s">
        <v>19</v>
      </c>
      <c r="D10" s="19" t="s">
        <v>6991</v>
      </c>
      <c r="E10" s="20" t="s">
        <v>6992</v>
      </c>
      <c r="F10" s="59"/>
      <c r="G10" s="19">
        <v>3.06</v>
      </c>
      <c r="H10" s="22"/>
      <c r="I10" s="27">
        <f t="shared" si="0"/>
        <v>3.06</v>
      </c>
      <c r="J10" s="28" t="s">
        <v>6980</v>
      </c>
      <c r="K10" s="29">
        <f t="shared" si="1"/>
        <v>9.18</v>
      </c>
      <c r="L10" s="29">
        <f t="shared" si="2"/>
        <v>45.9</v>
      </c>
      <c r="M10" s="30"/>
      <c r="N10" s="29"/>
    </row>
    <row r="11" s="1" customFormat="1" spans="1:14">
      <c r="A11" s="18">
        <v>6</v>
      </c>
      <c r="B11" s="19" t="s">
        <v>6993</v>
      </c>
      <c r="C11" s="19" t="s">
        <v>19</v>
      </c>
      <c r="D11" s="19" t="s">
        <v>6994</v>
      </c>
      <c r="E11" s="20" t="s">
        <v>6995</v>
      </c>
      <c r="F11" s="59"/>
      <c r="G11" s="19">
        <v>0.76</v>
      </c>
      <c r="H11" s="22"/>
      <c r="I11" s="27">
        <f t="shared" si="0"/>
        <v>0.76</v>
      </c>
      <c r="J11" s="28" t="s">
        <v>6980</v>
      </c>
      <c r="K11" s="29">
        <f t="shared" si="1"/>
        <v>2.28</v>
      </c>
      <c r="L11" s="29">
        <f t="shared" si="2"/>
        <v>11.4</v>
      </c>
      <c r="M11" s="30"/>
      <c r="N11" s="29"/>
    </row>
    <row r="12" spans="1:14">
      <c r="A12" s="18">
        <v>7</v>
      </c>
      <c r="B12" s="19" t="s">
        <v>6996</v>
      </c>
      <c r="C12" s="19" t="s">
        <v>19</v>
      </c>
      <c r="D12" s="19" t="s">
        <v>6997</v>
      </c>
      <c r="E12" s="20" t="s">
        <v>6998</v>
      </c>
      <c r="F12" s="60"/>
      <c r="G12" s="19">
        <v>2.3</v>
      </c>
      <c r="H12" s="22"/>
      <c r="I12" s="27">
        <f t="shared" si="0"/>
        <v>2.3</v>
      </c>
      <c r="J12" s="28" t="s">
        <v>6980</v>
      </c>
      <c r="K12" s="29">
        <f t="shared" si="1"/>
        <v>6.9</v>
      </c>
      <c r="L12" s="29">
        <f t="shared" si="2"/>
        <v>34.5</v>
      </c>
      <c r="M12" s="30"/>
      <c r="N12" s="29"/>
    </row>
    <row r="13" spans="1:14">
      <c r="A13" s="18">
        <v>8</v>
      </c>
      <c r="B13" s="19" t="s">
        <v>6999</v>
      </c>
      <c r="C13" s="19" t="s">
        <v>19</v>
      </c>
      <c r="D13" s="19" t="s">
        <v>7000</v>
      </c>
      <c r="E13" s="20" t="s">
        <v>7001</v>
      </c>
      <c r="F13" s="59"/>
      <c r="G13" s="19">
        <v>1.53</v>
      </c>
      <c r="H13" s="22"/>
      <c r="I13" s="27">
        <f t="shared" si="0"/>
        <v>1.53</v>
      </c>
      <c r="J13" s="28" t="s">
        <v>6980</v>
      </c>
      <c r="K13" s="29">
        <f t="shared" si="1"/>
        <v>4.59</v>
      </c>
      <c r="L13" s="29">
        <f t="shared" si="2"/>
        <v>22.95</v>
      </c>
      <c r="M13" s="30"/>
      <c r="N13" s="29"/>
    </row>
    <row r="14" spans="1:14">
      <c r="A14" s="18">
        <v>9</v>
      </c>
      <c r="B14" s="19" t="s">
        <v>7002</v>
      </c>
      <c r="C14" s="19" t="s">
        <v>19</v>
      </c>
      <c r="D14" s="19" t="s">
        <v>7003</v>
      </c>
      <c r="E14" s="20" t="s">
        <v>7004</v>
      </c>
      <c r="F14" s="59"/>
      <c r="G14" s="19">
        <v>1.14</v>
      </c>
      <c r="H14" s="22"/>
      <c r="I14" s="27">
        <f t="shared" si="0"/>
        <v>1.14</v>
      </c>
      <c r="J14" s="28" t="s">
        <v>6980</v>
      </c>
      <c r="K14" s="29">
        <f t="shared" si="1"/>
        <v>3.42</v>
      </c>
      <c r="L14" s="29">
        <f t="shared" si="2"/>
        <v>17.1</v>
      </c>
      <c r="M14" s="30"/>
      <c r="N14" s="29"/>
    </row>
    <row r="15" spans="1:14">
      <c r="A15" s="18">
        <v>10</v>
      </c>
      <c r="B15" s="19" t="s">
        <v>7005</v>
      </c>
      <c r="C15" s="19" t="s">
        <v>19</v>
      </c>
      <c r="D15" s="19" t="s">
        <v>7006</v>
      </c>
      <c r="E15" s="20" t="s">
        <v>7007</v>
      </c>
      <c r="F15" s="59"/>
      <c r="G15" s="19">
        <v>3.06</v>
      </c>
      <c r="H15" s="22"/>
      <c r="I15" s="27">
        <f t="shared" si="0"/>
        <v>3.06</v>
      </c>
      <c r="J15" s="28" t="s">
        <v>6980</v>
      </c>
      <c r="K15" s="29">
        <f t="shared" si="1"/>
        <v>9.18</v>
      </c>
      <c r="L15" s="29">
        <f t="shared" si="2"/>
        <v>45.9</v>
      </c>
      <c r="M15" s="30"/>
      <c r="N15" s="29"/>
    </row>
    <row r="16" spans="1:14">
      <c r="A16" s="18">
        <v>11</v>
      </c>
      <c r="B16" s="19" t="s">
        <v>7008</v>
      </c>
      <c r="C16" s="19" t="s">
        <v>19</v>
      </c>
      <c r="D16" s="19" t="s">
        <v>7009</v>
      </c>
      <c r="E16" s="20" t="s">
        <v>7010</v>
      </c>
      <c r="F16" s="59"/>
      <c r="G16" s="19">
        <v>1.91</v>
      </c>
      <c r="H16" s="22"/>
      <c r="I16" s="27">
        <f t="shared" si="0"/>
        <v>1.91</v>
      </c>
      <c r="J16" s="28" t="s">
        <v>6980</v>
      </c>
      <c r="K16" s="29">
        <f t="shared" si="1"/>
        <v>5.73</v>
      </c>
      <c r="L16" s="29">
        <f t="shared" si="2"/>
        <v>28.65</v>
      </c>
      <c r="M16" s="30"/>
      <c r="N16" s="29"/>
    </row>
    <row r="17" spans="1:14">
      <c r="A17" s="18">
        <v>12</v>
      </c>
      <c r="B17" s="19" t="s">
        <v>7011</v>
      </c>
      <c r="C17" s="19" t="s">
        <v>19</v>
      </c>
      <c r="D17" s="19" t="s">
        <v>7012</v>
      </c>
      <c r="E17" s="20" t="s">
        <v>7013</v>
      </c>
      <c r="F17" s="59"/>
      <c r="G17" s="19">
        <v>1.91</v>
      </c>
      <c r="H17" s="22"/>
      <c r="I17" s="27">
        <f t="shared" si="0"/>
        <v>1.91</v>
      </c>
      <c r="J17" s="28" t="s">
        <v>6980</v>
      </c>
      <c r="K17" s="29">
        <f t="shared" si="1"/>
        <v>5.73</v>
      </c>
      <c r="L17" s="29">
        <f t="shared" si="2"/>
        <v>28.65</v>
      </c>
      <c r="M17" s="30"/>
      <c r="N17" s="29"/>
    </row>
    <row r="18" spans="1:14">
      <c r="A18" s="18">
        <v>13</v>
      </c>
      <c r="B18" s="19" t="s">
        <v>7014</v>
      </c>
      <c r="C18" s="19" t="s">
        <v>19</v>
      </c>
      <c r="D18" s="19" t="s">
        <v>7015</v>
      </c>
      <c r="E18" s="20" t="s">
        <v>7016</v>
      </c>
      <c r="F18" s="59"/>
      <c r="G18" s="19">
        <v>2.3</v>
      </c>
      <c r="H18" s="22"/>
      <c r="I18" s="27">
        <f t="shared" si="0"/>
        <v>2.3</v>
      </c>
      <c r="J18" s="28" t="s">
        <v>6980</v>
      </c>
      <c r="K18" s="29">
        <f t="shared" si="1"/>
        <v>6.9</v>
      </c>
      <c r="L18" s="29">
        <f t="shared" si="2"/>
        <v>34.5</v>
      </c>
      <c r="M18" s="30"/>
      <c r="N18" s="29"/>
    </row>
    <row r="19" spans="1:14">
      <c r="A19" s="18">
        <v>14</v>
      </c>
      <c r="B19" s="19" t="s">
        <v>7017</v>
      </c>
      <c r="C19" s="19" t="s">
        <v>19</v>
      </c>
      <c r="D19" s="19" t="s">
        <v>7018</v>
      </c>
      <c r="E19" s="20" t="s">
        <v>7019</v>
      </c>
      <c r="F19" s="59"/>
      <c r="G19" s="19">
        <v>1.91</v>
      </c>
      <c r="H19" s="22"/>
      <c r="I19" s="27">
        <f t="shared" si="0"/>
        <v>1.91</v>
      </c>
      <c r="J19" s="28" t="s">
        <v>6980</v>
      </c>
      <c r="K19" s="29">
        <f t="shared" si="1"/>
        <v>5.73</v>
      </c>
      <c r="L19" s="29">
        <f t="shared" si="2"/>
        <v>28.65</v>
      </c>
      <c r="M19" s="30"/>
      <c r="N19" s="29"/>
    </row>
    <row r="20" spans="1:14">
      <c r="A20" s="18">
        <v>15</v>
      </c>
      <c r="B20" s="19" t="s">
        <v>7020</v>
      </c>
      <c r="C20" s="19" t="s">
        <v>19</v>
      </c>
      <c r="D20" s="19" t="s">
        <v>7021</v>
      </c>
      <c r="E20" s="20" t="s">
        <v>7022</v>
      </c>
      <c r="F20" s="59"/>
      <c r="G20" s="19">
        <v>1.91</v>
      </c>
      <c r="H20" s="22"/>
      <c r="I20" s="27">
        <f t="shared" si="0"/>
        <v>1.91</v>
      </c>
      <c r="J20" s="28" t="s">
        <v>6980</v>
      </c>
      <c r="K20" s="29">
        <f t="shared" si="1"/>
        <v>5.73</v>
      </c>
      <c r="L20" s="29">
        <f t="shared" si="2"/>
        <v>28.65</v>
      </c>
      <c r="M20" s="30"/>
      <c r="N20" s="29"/>
    </row>
    <row r="21" spans="1:14">
      <c r="A21" s="18">
        <v>16</v>
      </c>
      <c r="B21" s="19" t="s">
        <v>7023</v>
      </c>
      <c r="C21" s="19" t="s">
        <v>19</v>
      </c>
      <c r="D21" s="19" t="s">
        <v>7024</v>
      </c>
      <c r="E21" s="20" t="s">
        <v>7025</v>
      </c>
      <c r="F21" s="59"/>
      <c r="G21" s="19">
        <v>0.76</v>
      </c>
      <c r="H21" s="22"/>
      <c r="I21" s="27">
        <f t="shared" si="0"/>
        <v>0.76</v>
      </c>
      <c r="J21" s="28" t="s">
        <v>6980</v>
      </c>
      <c r="K21" s="29">
        <f t="shared" si="1"/>
        <v>2.28</v>
      </c>
      <c r="L21" s="29">
        <f t="shared" si="2"/>
        <v>11.4</v>
      </c>
      <c r="M21" s="30"/>
      <c r="N21" s="29"/>
    </row>
    <row r="22" spans="1:14">
      <c r="A22" s="18">
        <v>17</v>
      </c>
      <c r="B22" s="19" t="s">
        <v>7026</v>
      </c>
      <c r="C22" s="19" t="s">
        <v>19</v>
      </c>
      <c r="D22" s="19" t="s">
        <v>7027</v>
      </c>
      <c r="E22" s="20" t="s">
        <v>7028</v>
      </c>
      <c r="F22" s="59"/>
      <c r="G22" s="19">
        <v>1.53</v>
      </c>
      <c r="H22" s="22"/>
      <c r="I22" s="27">
        <f t="shared" si="0"/>
        <v>1.53</v>
      </c>
      <c r="J22" s="28" t="s">
        <v>6980</v>
      </c>
      <c r="K22" s="29">
        <f t="shared" si="1"/>
        <v>4.59</v>
      </c>
      <c r="L22" s="29">
        <f t="shared" si="2"/>
        <v>22.95</v>
      </c>
      <c r="M22" s="30"/>
      <c r="N22" s="29"/>
    </row>
    <row r="23" spans="1:14">
      <c r="A23" s="18">
        <v>18</v>
      </c>
      <c r="B23" s="19" t="s">
        <v>7029</v>
      </c>
      <c r="C23" s="19" t="s">
        <v>19</v>
      </c>
      <c r="D23" s="19" t="s">
        <v>7030</v>
      </c>
      <c r="E23" s="20" t="s">
        <v>7031</v>
      </c>
      <c r="F23" s="59"/>
      <c r="G23" s="19">
        <v>0.76</v>
      </c>
      <c r="H23" s="22"/>
      <c r="I23" s="27">
        <f t="shared" si="0"/>
        <v>0.76</v>
      </c>
      <c r="J23" s="28" t="s">
        <v>6980</v>
      </c>
      <c r="K23" s="29">
        <f t="shared" si="1"/>
        <v>2.28</v>
      </c>
      <c r="L23" s="29">
        <f t="shared" si="2"/>
        <v>11.4</v>
      </c>
      <c r="M23" s="30"/>
      <c r="N23" s="29"/>
    </row>
    <row r="24" spans="1:14">
      <c r="A24" s="18">
        <v>19</v>
      </c>
      <c r="B24" s="19" t="s">
        <v>7032</v>
      </c>
      <c r="C24" s="19" t="s">
        <v>19</v>
      </c>
      <c r="D24" s="19" t="s">
        <v>7033</v>
      </c>
      <c r="E24" s="20" t="s">
        <v>7034</v>
      </c>
      <c r="F24" s="59"/>
      <c r="G24" s="19">
        <v>2.3</v>
      </c>
      <c r="H24" s="22"/>
      <c r="I24" s="27">
        <f t="shared" si="0"/>
        <v>2.3</v>
      </c>
      <c r="J24" s="28" t="s">
        <v>6980</v>
      </c>
      <c r="K24" s="29">
        <f t="shared" si="1"/>
        <v>6.9</v>
      </c>
      <c r="L24" s="29">
        <f t="shared" si="2"/>
        <v>34.5</v>
      </c>
      <c r="M24" s="30"/>
      <c r="N24" s="29"/>
    </row>
    <row r="25" spans="1:14">
      <c r="A25" s="18">
        <v>20</v>
      </c>
      <c r="B25" s="19" t="s">
        <v>7035</v>
      </c>
      <c r="C25" s="19" t="s">
        <v>19</v>
      </c>
      <c r="D25" s="19" t="s">
        <v>7036</v>
      </c>
      <c r="E25" s="20" t="s">
        <v>7037</v>
      </c>
      <c r="F25" s="59"/>
      <c r="G25" s="19">
        <v>1.14</v>
      </c>
      <c r="H25" s="22"/>
      <c r="I25" s="27">
        <f t="shared" si="0"/>
        <v>1.14</v>
      </c>
      <c r="J25" s="28" t="s">
        <v>6980</v>
      </c>
      <c r="K25" s="29">
        <f t="shared" si="1"/>
        <v>3.42</v>
      </c>
      <c r="L25" s="29">
        <f t="shared" si="2"/>
        <v>17.1</v>
      </c>
      <c r="M25" s="30"/>
      <c r="N25" s="29"/>
    </row>
    <row r="26" spans="1:14">
      <c r="A26" s="18">
        <v>21</v>
      </c>
      <c r="B26" s="19" t="s">
        <v>7038</v>
      </c>
      <c r="C26" s="19" t="s">
        <v>19</v>
      </c>
      <c r="D26" s="19" t="s">
        <v>7039</v>
      </c>
      <c r="E26" s="20" t="s">
        <v>7040</v>
      </c>
      <c r="F26" s="59"/>
      <c r="G26" s="19">
        <v>1.53</v>
      </c>
      <c r="H26" s="22"/>
      <c r="I26" s="27">
        <f t="shared" si="0"/>
        <v>1.53</v>
      </c>
      <c r="J26" s="28" t="s">
        <v>6980</v>
      </c>
      <c r="K26" s="29">
        <f t="shared" si="1"/>
        <v>4.59</v>
      </c>
      <c r="L26" s="29">
        <f t="shared" si="2"/>
        <v>22.95</v>
      </c>
      <c r="M26" s="30"/>
      <c r="N26" s="29"/>
    </row>
    <row r="27" spans="1:14">
      <c r="A27" s="18">
        <v>22</v>
      </c>
      <c r="B27" s="19" t="s">
        <v>7041</v>
      </c>
      <c r="C27" s="19" t="s">
        <v>19</v>
      </c>
      <c r="D27" s="19" t="s">
        <v>7042</v>
      </c>
      <c r="E27" s="20" t="s">
        <v>7043</v>
      </c>
      <c r="F27" s="59"/>
      <c r="G27" s="19">
        <v>0.76</v>
      </c>
      <c r="H27" s="22"/>
      <c r="I27" s="27">
        <f t="shared" si="0"/>
        <v>0.76</v>
      </c>
      <c r="J27" s="28" t="s">
        <v>6980</v>
      </c>
      <c r="K27" s="29">
        <f t="shared" si="1"/>
        <v>2.28</v>
      </c>
      <c r="L27" s="29">
        <f t="shared" si="2"/>
        <v>11.4</v>
      </c>
      <c r="M27" s="30"/>
      <c r="N27" s="29"/>
    </row>
    <row r="28" spans="1:14">
      <c r="A28" s="18">
        <v>23</v>
      </c>
      <c r="B28" s="19" t="s">
        <v>7044</v>
      </c>
      <c r="C28" s="19" t="s">
        <v>19</v>
      </c>
      <c r="D28" s="19" t="s">
        <v>7045</v>
      </c>
      <c r="E28" s="20" t="s">
        <v>7046</v>
      </c>
      <c r="F28" s="59"/>
      <c r="G28" s="19">
        <v>3.45</v>
      </c>
      <c r="H28" s="22"/>
      <c r="I28" s="27">
        <f t="shared" si="0"/>
        <v>3.45</v>
      </c>
      <c r="J28" s="28" t="s">
        <v>6980</v>
      </c>
      <c r="K28" s="29">
        <f t="shared" si="1"/>
        <v>10.35</v>
      </c>
      <c r="L28" s="29">
        <f t="shared" si="2"/>
        <v>51.75</v>
      </c>
      <c r="M28" s="30"/>
      <c r="N28" s="29"/>
    </row>
    <row r="29" spans="1:14">
      <c r="A29" s="18">
        <v>24</v>
      </c>
      <c r="B29" s="19" t="s">
        <v>7047</v>
      </c>
      <c r="C29" s="19" t="s">
        <v>19</v>
      </c>
      <c r="D29" s="19" t="s">
        <v>7048</v>
      </c>
      <c r="E29" s="20" t="s">
        <v>7049</v>
      </c>
      <c r="F29" s="59"/>
      <c r="G29" s="19">
        <v>1.14</v>
      </c>
      <c r="H29" s="22"/>
      <c r="I29" s="27">
        <f t="shared" si="0"/>
        <v>1.14</v>
      </c>
      <c r="J29" s="28" t="s">
        <v>6980</v>
      </c>
      <c r="K29" s="29">
        <f t="shared" si="1"/>
        <v>3.42</v>
      </c>
      <c r="L29" s="29">
        <f t="shared" si="2"/>
        <v>17.1</v>
      </c>
      <c r="M29" s="30"/>
      <c r="N29" s="29"/>
    </row>
    <row r="30" spans="1:14">
      <c r="A30" s="18">
        <v>25</v>
      </c>
      <c r="B30" s="19" t="s">
        <v>7050</v>
      </c>
      <c r="C30" s="19" t="s">
        <v>19</v>
      </c>
      <c r="D30" s="19" t="s">
        <v>7051</v>
      </c>
      <c r="E30" s="20" t="s">
        <v>7052</v>
      </c>
      <c r="F30" s="59"/>
      <c r="G30" s="19">
        <v>1.14</v>
      </c>
      <c r="H30" s="22"/>
      <c r="I30" s="27">
        <f t="shared" si="0"/>
        <v>1.14</v>
      </c>
      <c r="J30" s="28" t="s">
        <v>6980</v>
      </c>
      <c r="K30" s="29">
        <f t="shared" si="1"/>
        <v>3.42</v>
      </c>
      <c r="L30" s="29">
        <f t="shared" si="2"/>
        <v>17.1</v>
      </c>
      <c r="M30" s="30"/>
      <c r="N30" s="29"/>
    </row>
    <row r="31" spans="1:14">
      <c r="A31" s="18">
        <v>26</v>
      </c>
      <c r="B31" s="19" t="s">
        <v>7053</v>
      </c>
      <c r="C31" s="19" t="s">
        <v>19</v>
      </c>
      <c r="D31" s="19" t="s">
        <v>7054</v>
      </c>
      <c r="E31" s="20" t="s">
        <v>7055</v>
      </c>
      <c r="F31" s="59"/>
      <c r="G31" s="19">
        <v>2.3</v>
      </c>
      <c r="H31" s="22"/>
      <c r="I31" s="27">
        <f t="shared" si="0"/>
        <v>2.3</v>
      </c>
      <c r="J31" s="28" t="s">
        <v>6980</v>
      </c>
      <c r="K31" s="29">
        <f t="shared" si="1"/>
        <v>6.9</v>
      </c>
      <c r="L31" s="29">
        <f t="shared" si="2"/>
        <v>34.5</v>
      </c>
      <c r="M31" s="30"/>
      <c r="N31" s="29"/>
    </row>
    <row r="32" spans="1:14">
      <c r="A32" s="18">
        <v>27</v>
      </c>
      <c r="B32" s="19" t="s">
        <v>7056</v>
      </c>
      <c r="C32" s="19" t="s">
        <v>19</v>
      </c>
      <c r="D32" s="19" t="s">
        <v>7057</v>
      </c>
      <c r="E32" s="20" t="s">
        <v>7058</v>
      </c>
      <c r="F32" s="59"/>
      <c r="G32" s="19">
        <v>2.68</v>
      </c>
      <c r="H32" s="22"/>
      <c r="I32" s="27">
        <f t="shared" si="0"/>
        <v>2.68</v>
      </c>
      <c r="J32" s="28" t="s">
        <v>6980</v>
      </c>
      <c r="K32" s="29">
        <f t="shared" si="1"/>
        <v>8.04</v>
      </c>
      <c r="L32" s="29">
        <f t="shared" si="2"/>
        <v>40.2</v>
      </c>
      <c r="M32" s="30"/>
      <c r="N32" s="29"/>
    </row>
    <row r="33" spans="1:14">
      <c r="A33" s="18">
        <v>28</v>
      </c>
      <c r="B33" s="19" t="s">
        <v>7059</v>
      </c>
      <c r="C33" s="19" t="s">
        <v>19</v>
      </c>
      <c r="D33" s="19" t="s">
        <v>7060</v>
      </c>
      <c r="E33" s="20" t="s">
        <v>7061</v>
      </c>
      <c r="F33" s="59"/>
      <c r="G33" s="19">
        <v>1.91</v>
      </c>
      <c r="H33" s="22"/>
      <c r="I33" s="27">
        <f t="shared" si="0"/>
        <v>1.91</v>
      </c>
      <c r="J33" s="28" t="s">
        <v>6980</v>
      </c>
      <c r="K33" s="29">
        <f t="shared" si="1"/>
        <v>5.73</v>
      </c>
      <c r="L33" s="29">
        <f t="shared" si="2"/>
        <v>28.65</v>
      </c>
      <c r="M33" s="30"/>
      <c r="N33" s="29"/>
    </row>
    <row r="34" spans="1:14">
      <c r="A34" s="18">
        <v>29</v>
      </c>
      <c r="B34" s="19" t="s">
        <v>7062</v>
      </c>
      <c r="C34" s="19" t="s">
        <v>19</v>
      </c>
      <c r="D34" s="19" t="s">
        <v>7063</v>
      </c>
      <c r="E34" s="20" t="s">
        <v>7064</v>
      </c>
      <c r="F34" s="59"/>
      <c r="G34" s="19">
        <v>2.68</v>
      </c>
      <c r="H34" s="22"/>
      <c r="I34" s="27">
        <f t="shared" si="0"/>
        <v>2.68</v>
      </c>
      <c r="J34" s="28" t="s">
        <v>6980</v>
      </c>
      <c r="K34" s="29">
        <f t="shared" si="1"/>
        <v>8.04</v>
      </c>
      <c r="L34" s="29">
        <f t="shared" si="2"/>
        <v>40.2</v>
      </c>
      <c r="M34" s="30"/>
      <c r="N34" s="29"/>
    </row>
    <row r="35" spans="1:14">
      <c r="A35" s="18">
        <v>30</v>
      </c>
      <c r="B35" s="19" t="s">
        <v>7065</v>
      </c>
      <c r="C35" s="19" t="s">
        <v>19</v>
      </c>
      <c r="D35" s="19" t="s">
        <v>7066</v>
      </c>
      <c r="E35" s="20" t="s">
        <v>7067</v>
      </c>
      <c r="F35" s="59"/>
      <c r="G35" s="19">
        <v>2.68</v>
      </c>
      <c r="H35" s="22"/>
      <c r="I35" s="27">
        <f t="shared" si="0"/>
        <v>2.68</v>
      </c>
      <c r="J35" s="28" t="s">
        <v>6980</v>
      </c>
      <c r="K35" s="29">
        <f t="shared" si="1"/>
        <v>8.04</v>
      </c>
      <c r="L35" s="29">
        <f t="shared" si="2"/>
        <v>40.2</v>
      </c>
      <c r="M35" s="30"/>
      <c r="N35" s="29"/>
    </row>
    <row r="36" spans="1:14">
      <c r="A36" s="18">
        <v>31</v>
      </c>
      <c r="B36" s="19" t="s">
        <v>7068</v>
      </c>
      <c r="C36" s="19" t="s">
        <v>19</v>
      </c>
      <c r="D36" s="19" t="s">
        <v>7069</v>
      </c>
      <c r="E36" s="20" t="s">
        <v>7070</v>
      </c>
      <c r="F36" s="61"/>
      <c r="G36" s="19">
        <v>2.65</v>
      </c>
      <c r="H36" s="22"/>
      <c r="I36" s="27">
        <f t="shared" si="0"/>
        <v>2.65</v>
      </c>
      <c r="J36" s="28" t="s">
        <v>6980</v>
      </c>
      <c r="K36" s="29">
        <f t="shared" si="1"/>
        <v>7.95</v>
      </c>
      <c r="L36" s="29">
        <f t="shared" si="2"/>
        <v>39.75</v>
      </c>
      <c r="M36" s="30"/>
      <c r="N36" s="29"/>
    </row>
    <row r="37" spans="1:14">
      <c r="A37" s="18">
        <v>32</v>
      </c>
      <c r="B37" s="19" t="s">
        <v>7071</v>
      </c>
      <c r="C37" s="19" t="s">
        <v>19</v>
      </c>
      <c r="D37" s="19" t="s">
        <v>7072</v>
      </c>
      <c r="E37" s="20" t="s">
        <v>7073</v>
      </c>
      <c r="F37" s="59"/>
      <c r="G37" s="19">
        <v>1.14</v>
      </c>
      <c r="H37" s="22"/>
      <c r="I37" s="27">
        <f t="shared" si="0"/>
        <v>1.14</v>
      </c>
      <c r="J37" s="28" t="s">
        <v>6980</v>
      </c>
      <c r="K37" s="29">
        <f t="shared" si="1"/>
        <v>3.42</v>
      </c>
      <c r="L37" s="29">
        <f t="shared" si="2"/>
        <v>17.1</v>
      </c>
      <c r="M37" s="30"/>
      <c r="N37" s="29"/>
    </row>
    <row r="38" spans="1:14">
      <c r="A38" s="18">
        <v>33</v>
      </c>
      <c r="B38" s="19" t="s">
        <v>7074</v>
      </c>
      <c r="C38" s="19" t="s">
        <v>19</v>
      </c>
      <c r="D38" s="19" t="s">
        <v>7075</v>
      </c>
      <c r="E38" s="20" t="s">
        <v>7076</v>
      </c>
      <c r="F38" s="59"/>
      <c r="G38" s="19">
        <v>0.75</v>
      </c>
      <c r="H38" s="22"/>
      <c r="I38" s="27">
        <f t="shared" si="0"/>
        <v>0.75</v>
      </c>
      <c r="J38" s="28" t="s">
        <v>6980</v>
      </c>
      <c r="K38" s="29">
        <f t="shared" si="1"/>
        <v>2.25</v>
      </c>
      <c r="L38" s="29">
        <f t="shared" si="2"/>
        <v>11.25</v>
      </c>
      <c r="M38" s="30"/>
      <c r="N38" s="29"/>
    </row>
    <row r="39" spans="1:14">
      <c r="A39" s="18">
        <v>34</v>
      </c>
      <c r="B39" s="19" t="s">
        <v>7077</v>
      </c>
      <c r="C39" s="19" t="s">
        <v>19</v>
      </c>
      <c r="D39" s="19" t="s">
        <v>7078</v>
      </c>
      <c r="E39" s="20" t="s">
        <v>7079</v>
      </c>
      <c r="F39" s="59"/>
      <c r="G39" s="19">
        <v>1.44</v>
      </c>
      <c r="H39" s="22"/>
      <c r="I39" s="27">
        <f t="shared" si="0"/>
        <v>1.44</v>
      </c>
      <c r="J39" s="28" t="s">
        <v>6980</v>
      </c>
      <c r="K39" s="29">
        <f t="shared" si="1"/>
        <v>4.32</v>
      </c>
      <c r="L39" s="29">
        <f t="shared" si="2"/>
        <v>21.6</v>
      </c>
      <c r="M39" s="30"/>
      <c r="N39" s="29"/>
    </row>
    <row r="40" spans="1:14">
      <c r="A40" s="18">
        <v>35</v>
      </c>
      <c r="B40" s="19" t="s">
        <v>7080</v>
      </c>
      <c r="C40" s="19" t="s">
        <v>19</v>
      </c>
      <c r="D40" s="19" t="s">
        <v>7081</v>
      </c>
      <c r="E40" s="20" t="s">
        <v>7082</v>
      </c>
      <c r="F40" s="59"/>
      <c r="G40" s="19">
        <v>1.44</v>
      </c>
      <c r="H40" s="22"/>
      <c r="I40" s="27">
        <f t="shared" si="0"/>
        <v>1.44</v>
      </c>
      <c r="J40" s="28" t="s">
        <v>6980</v>
      </c>
      <c r="K40" s="29">
        <f t="shared" si="1"/>
        <v>4.32</v>
      </c>
      <c r="L40" s="29">
        <f t="shared" si="2"/>
        <v>21.6</v>
      </c>
      <c r="M40" s="30"/>
      <c r="N40" s="29"/>
    </row>
    <row r="41" spans="1:14">
      <c r="A41" s="18">
        <v>36</v>
      </c>
      <c r="B41" s="19" t="s">
        <v>7083</v>
      </c>
      <c r="C41" s="19" t="s">
        <v>19</v>
      </c>
      <c r="D41" s="19" t="s">
        <v>7084</v>
      </c>
      <c r="E41" s="20" t="s">
        <v>7085</v>
      </c>
      <c r="F41" s="59"/>
      <c r="G41" s="19">
        <v>2.16</v>
      </c>
      <c r="H41" s="22"/>
      <c r="I41" s="27">
        <f t="shared" si="0"/>
        <v>2.16</v>
      </c>
      <c r="J41" s="28" t="s">
        <v>6980</v>
      </c>
      <c r="K41" s="29">
        <f t="shared" si="1"/>
        <v>6.48</v>
      </c>
      <c r="L41" s="29">
        <f t="shared" si="2"/>
        <v>32.4</v>
      </c>
      <c r="M41" s="30"/>
      <c r="N41" s="29"/>
    </row>
    <row r="42" spans="1:14">
      <c r="A42" s="18">
        <v>37</v>
      </c>
      <c r="B42" s="19" t="s">
        <v>7086</v>
      </c>
      <c r="C42" s="19" t="s">
        <v>19</v>
      </c>
      <c r="D42" s="19" t="s">
        <v>7087</v>
      </c>
      <c r="E42" s="20" t="s">
        <v>7088</v>
      </c>
      <c r="F42" s="59"/>
      <c r="G42" s="19">
        <v>2.16</v>
      </c>
      <c r="H42" s="22"/>
      <c r="I42" s="27">
        <f t="shared" si="0"/>
        <v>2.16</v>
      </c>
      <c r="J42" s="28" t="s">
        <v>6980</v>
      </c>
      <c r="K42" s="29">
        <f t="shared" si="1"/>
        <v>6.48</v>
      </c>
      <c r="L42" s="29">
        <f t="shared" si="2"/>
        <v>32.4</v>
      </c>
      <c r="M42" s="30"/>
      <c r="N42" s="29"/>
    </row>
    <row r="43" spans="1:14">
      <c r="A43" s="18">
        <v>38</v>
      </c>
      <c r="B43" s="19" t="s">
        <v>7089</v>
      </c>
      <c r="C43" s="19" t="s">
        <v>19</v>
      </c>
      <c r="D43" s="19" t="s">
        <v>7090</v>
      </c>
      <c r="E43" s="20" t="s">
        <v>7091</v>
      </c>
      <c r="F43" s="59"/>
      <c r="G43" s="19">
        <v>0.96</v>
      </c>
      <c r="H43" s="22"/>
      <c r="I43" s="27">
        <f t="shared" si="0"/>
        <v>0.96</v>
      </c>
      <c r="J43" s="28" t="s">
        <v>6980</v>
      </c>
      <c r="K43" s="29">
        <f t="shared" si="1"/>
        <v>2.88</v>
      </c>
      <c r="L43" s="29">
        <f t="shared" si="2"/>
        <v>14.4</v>
      </c>
      <c r="M43" s="30"/>
      <c r="N43" s="29"/>
    </row>
    <row r="44" spans="1:14">
      <c r="A44" s="18">
        <v>39</v>
      </c>
      <c r="B44" s="19" t="s">
        <v>7092</v>
      </c>
      <c r="C44" s="19" t="s">
        <v>19</v>
      </c>
      <c r="D44" s="19" t="s">
        <v>7093</v>
      </c>
      <c r="E44" s="20" t="s">
        <v>7094</v>
      </c>
      <c r="F44" s="59"/>
      <c r="G44" s="19">
        <v>0.96</v>
      </c>
      <c r="H44" s="22"/>
      <c r="I44" s="27">
        <f t="shared" si="0"/>
        <v>0.96</v>
      </c>
      <c r="J44" s="28" t="s">
        <v>6980</v>
      </c>
      <c r="K44" s="29">
        <f t="shared" si="1"/>
        <v>2.88</v>
      </c>
      <c r="L44" s="29">
        <f t="shared" si="2"/>
        <v>14.4</v>
      </c>
      <c r="M44" s="30"/>
      <c r="N44" s="29"/>
    </row>
    <row r="45" spans="1:14">
      <c r="A45" s="18">
        <v>40</v>
      </c>
      <c r="B45" s="19" t="s">
        <v>7095</v>
      </c>
      <c r="C45" s="19" t="s">
        <v>19</v>
      </c>
      <c r="D45" s="19" t="s">
        <v>7096</v>
      </c>
      <c r="E45" s="20" t="s">
        <v>7097</v>
      </c>
      <c r="F45" s="59"/>
      <c r="G45" s="19">
        <v>1.81</v>
      </c>
      <c r="H45" s="22"/>
      <c r="I45" s="27">
        <f t="shared" si="0"/>
        <v>1.81</v>
      </c>
      <c r="J45" s="28" t="s">
        <v>6980</v>
      </c>
      <c r="K45" s="29">
        <f t="shared" si="1"/>
        <v>5.43</v>
      </c>
      <c r="L45" s="29">
        <f t="shared" si="2"/>
        <v>27.15</v>
      </c>
      <c r="M45" s="30"/>
      <c r="N45" s="29"/>
    </row>
    <row r="46" spans="1:14">
      <c r="A46" s="18">
        <v>41</v>
      </c>
      <c r="B46" s="19" t="s">
        <v>7098</v>
      </c>
      <c r="C46" s="19" t="s">
        <v>19</v>
      </c>
      <c r="D46" s="19" t="s">
        <v>7099</v>
      </c>
      <c r="E46" s="20" t="s">
        <v>7100</v>
      </c>
      <c r="F46" s="59"/>
      <c r="G46" s="19">
        <v>2.16</v>
      </c>
      <c r="H46" s="22"/>
      <c r="I46" s="27">
        <f t="shared" si="0"/>
        <v>2.16</v>
      </c>
      <c r="J46" s="28" t="s">
        <v>6980</v>
      </c>
      <c r="K46" s="29">
        <f t="shared" si="1"/>
        <v>6.48</v>
      </c>
      <c r="L46" s="29">
        <f t="shared" si="2"/>
        <v>32.4</v>
      </c>
      <c r="M46" s="30"/>
      <c r="N46" s="29"/>
    </row>
    <row r="47" spans="1:14">
      <c r="A47" s="18">
        <v>42</v>
      </c>
      <c r="B47" s="19" t="s">
        <v>7101</v>
      </c>
      <c r="C47" s="19" t="s">
        <v>19</v>
      </c>
      <c r="D47" s="19" t="s">
        <v>7102</v>
      </c>
      <c r="E47" s="20" t="s">
        <v>7103</v>
      </c>
      <c r="F47" s="59"/>
      <c r="G47" s="19">
        <v>1.81</v>
      </c>
      <c r="H47" s="22"/>
      <c r="I47" s="27">
        <f t="shared" si="0"/>
        <v>1.81</v>
      </c>
      <c r="J47" s="28" t="s">
        <v>6980</v>
      </c>
      <c r="K47" s="29">
        <f t="shared" si="1"/>
        <v>5.43</v>
      </c>
      <c r="L47" s="29">
        <f t="shared" si="2"/>
        <v>27.15</v>
      </c>
      <c r="M47" s="30"/>
      <c r="N47" s="29"/>
    </row>
    <row r="48" spans="1:14">
      <c r="A48" s="18">
        <v>43</v>
      </c>
      <c r="B48" s="19" t="s">
        <v>7104</v>
      </c>
      <c r="C48" s="19" t="s">
        <v>19</v>
      </c>
      <c r="D48" s="19" t="s">
        <v>7105</v>
      </c>
      <c r="E48" s="20" t="s">
        <v>7106</v>
      </c>
      <c r="F48" s="59"/>
      <c r="G48" s="19">
        <v>1.81</v>
      </c>
      <c r="H48" s="22"/>
      <c r="I48" s="27">
        <f t="shared" si="0"/>
        <v>1.81</v>
      </c>
      <c r="J48" s="28" t="s">
        <v>6980</v>
      </c>
      <c r="K48" s="29">
        <f t="shared" si="1"/>
        <v>5.43</v>
      </c>
      <c r="L48" s="29">
        <f t="shared" si="2"/>
        <v>27.15</v>
      </c>
      <c r="M48" s="30"/>
      <c r="N48" s="29"/>
    </row>
    <row r="49" spans="1:14">
      <c r="A49" s="18">
        <v>44</v>
      </c>
      <c r="B49" s="19" t="s">
        <v>7107</v>
      </c>
      <c r="C49" s="19" t="s">
        <v>19</v>
      </c>
      <c r="D49" s="19" t="s">
        <v>7108</v>
      </c>
      <c r="E49" s="20" t="s">
        <v>7109</v>
      </c>
      <c r="F49" s="59"/>
      <c r="G49" s="19">
        <v>2.16</v>
      </c>
      <c r="H49" s="22"/>
      <c r="I49" s="27">
        <f t="shared" si="0"/>
        <v>2.16</v>
      </c>
      <c r="J49" s="28" t="s">
        <v>6980</v>
      </c>
      <c r="K49" s="29">
        <f t="shared" si="1"/>
        <v>6.48</v>
      </c>
      <c r="L49" s="29">
        <f t="shared" si="2"/>
        <v>32.4</v>
      </c>
      <c r="M49" s="30"/>
      <c r="N49" s="29"/>
    </row>
    <row r="50" spans="1:14">
      <c r="A50" s="18">
        <v>45</v>
      </c>
      <c r="B50" s="19" t="s">
        <v>7110</v>
      </c>
      <c r="C50" s="19" t="s">
        <v>19</v>
      </c>
      <c r="D50" s="19" t="s">
        <v>7111</v>
      </c>
      <c r="E50" s="20" t="s">
        <v>7112</v>
      </c>
      <c r="F50" s="62"/>
      <c r="G50" s="19">
        <v>1.08</v>
      </c>
      <c r="H50" s="22"/>
      <c r="I50" s="27">
        <f t="shared" si="0"/>
        <v>1.08</v>
      </c>
      <c r="J50" s="28" t="s">
        <v>6980</v>
      </c>
      <c r="K50" s="29">
        <f t="shared" si="1"/>
        <v>3.24</v>
      </c>
      <c r="L50" s="29">
        <f t="shared" si="2"/>
        <v>16.2</v>
      </c>
      <c r="M50" s="30"/>
      <c r="N50" s="29"/>
    </row>
    <row r="51" spans="1:14">
      <c r="A51" s="18">
        <v>46</v>
      </c>
      <c r="B51" s="19" t="s">
        <v>7113</v>
      </c>
      <c r="C51" s="19" t="s">
        <v>19</v>
      </c>
      <c r="D51" s="19" t="s">
        <v>7114</v>
      </c>
      <c r="E51" s="20" t="s">
        <v>7115</v>
      </c>
      <c r="F51" s="59"/>
      <c r="G51" s="19">
        <v>2.16</v>
      </c>
      <c r="H51" s="22"/>
      <c r="I51" s="27">
        <f t="shared" si="0"/>
        <v>2.16</v>
      </c>
      <c r="J51" s="28" t="s">
        <v>6980</v>
      </c>
      <c r="K51" s="29">
        <f t="shared" si="1"/>
        <v>6.48</v>
      </c>
      <c r="L51" s="29">
        <f t="shared" si="2"/>
        <v>32.4</v>
      </c>
      <c r="M51" s="30"/>
      <c r="N51" s="29"/>
    </row>
    <row r="52" spans="1:14">
      <c r="A52" s="18">
        <v>47</v>
      </c>
      <c r="B52" s="19" t="s">
        <v>7116</v>
      </c>
      <c r="C52" s="19" t="s">
        <v>19</v>
      </c>
      <c r="D52" s="19" t="s">
        <v>7117</v>
      </c>
      <c r="E52" s="20" t="s">
        <v>7118</v>
      </c>
      <c r="F52" s="59"/>
      <c r="G52" s="19">
        <v>1.81</v>
      </c>
      <c r="H52" s="22"/>
      <c r="I52" s="27">
        <f t="shared" si="0"/>
        <v>1.81</v>
      </c>
      <c r="J52" s="28" t="s">
        <v>6980</v>
      </c>
      <c r="K52" s="29">
        <f t="shared" si="1"/>
        <v>5.43</v>
      </c>
      <c r="L52" s="29">
        <f t="shared" si="2"/>
        <v>27.15</v>
      </c>
      <c r="M52" s="30"/>
      <c r="N52" s="29"/>
    </row>
    <row r="53" spans="1:14">
      <c r="A53" s="18">
        <v>48</v>
      </c>
      <c r="B53" s="19" t="s">
        <v>7119</v>
      </c>
      <c r="C53" s="19" t="s">
        <v>19</v>
      </c>
      <c r="D53" s="19" t="s">
        <v>7120</v>
      </c>
      <c r="E53" s="20" t="s">
        <v>7121</v>
      </c>
      <c r="F53" s="59"/>
      <c r="G53" s="19">
        <v>2.9</v>
      </c>
      <c r="H53" s="22"/>
      <c r="I53" s="27">
        <f t="shared" si="0"/>
        <v>2.9</v>
      </c>
      <c r="J53" s="28" t="s">
        <v>6980</v>
      </c>
      <c r="K53" s="29">
        <f t="shared" si="1"/>
        <v>8.7</v>
      </c>
      <c r="L53" s="29">
        <f t="shared" si="2"/>
        <v>43.5</v>
      </c>
      <c r="M53" s="30"/>
      <c r="N53" s="29"/>
    </row>
    <row r="54" spans="1:14">
      <c r="A54" s="18">
        <v>49</v>
      </c>
      <c r="B54" s="19" t="s">
        <v>7122</v>
      </c>
      <c r="C54" s="19" t="s">
        <v>19</v>
      </c>
      <c r="D54" s="19" t="s">
        <v>7123</v>
      </c>
      <c r="E54" s="20" t="s">
        <v>7124</v>
      </c>
      <c r="F54" s="59"/>
      <c r="G54" s="19">
        <v>0.96</v>
      </c>
      <c r="H54" s="22"/>
      <c r="I54" s="27">
        <f t="shared" si="0"/>
        <v>0.96</v>
      </c>
      <c r="J54" s="28" t="s">
        <v>6980</v>
      </c>
      <c r="K54" s="29">
        <f t="shared" si="1"/>
        <v>2.88</v>
      </c>
      <c r="L54" s="29">
        <f t="shared" si="2"/>
        <v>14.4</v>
      </c>
      <c r="M54" s="30"/>
      <c r="N54" s="29"/>
    </row>
    <row r="55" spans="1:14">
      <c r="A55" s="18">
        <v>50</v>
      </c>
      <c r="B55" s="19" t="s">
        <v>7125</v>
      </c>
      <c r="C55" s="19" t="s">
        <v>19</v>
      </c>
      <c r="D55" s="19" t="s">
        <v>7126</v>
      </c>
      <c r="E55" s="20" t="s">
        <v>7127</v>
      </c>
      <c r="F55" s="59"/>
      <c r="G55" s="19">
        <v>1.81</v>
      </c>
      <c r="H55" s="22"/>
      <c r="I55" s="27">
        <f t="shared" ref="I55:I163" si="3">G55</f>
        <v>1.81</v>
      </c>
      <c r="J55" s="28" t="s">
        <v>6980</v>
      </c>
      <c r="K55" s="29">
        <f t="shared" ref="K55:K163" si="4">I55*3</f>
        <v>5.43</v>
      </c>
      <c r="L55" s="29">
        <f t="shared" ref="L55:L163" si="5">I55*15</f>
        <v>27.15</v>
      </c>
      <c r="M55" s="30"/>
      <c r="N55" s="29"/>
    </row>
    <row r="56" spans="1:14">
      <c r="A56" s="18">
        <v>51</v>
      </c>
      <c r="B56" s="19" t="s">
        <v>7128</v>
      </c>
      <c r="C56" s="19" t="s">
        <v>19</v>
      </c>
      <c r="D56" s="19" t="s">
        <v>7129</v>
      </c>
      <c r="E56" s="20" t="s">
        <v>7130</v>
      </c>
      <c r="F56" s="59"/>
      <c r="G56" s="19">
        <v>1.81</v>
      </c>
      <c r="H56" s="22"/>
      <c r="I56" s="27">
        <f t="shared" si="3"/>
        <v>1.81</v>
      </c>
      <c r="J56" s="28" t="s">
        <v>6980</v>
      </c>
      <c r="K56" s="29">
        <f t="shared" si="4"/>
        <v>5.43</v>
      </c>
      <c r="L56" s="29">
        <f t="shared" si="5"/>
        <v>27.15</v>
      </c>
      <c r="M56" s="30"/>
      <c r="N56" s="29"/>
    </row>
    <row r="57" spans="1:14">
      <c r="A57" s="18">
        <v>52</v>
      </c>
      <c r="B57" s="19" t="s">
        <v>7131</v>
      </c>
      <c r="C57" s="19" t="s">
        <v>19</v>
      </c>
      <c r="D57" s="19" t="s">
        <v>7132</v>
      </c>
      <c r="E57" s="20" t="s">
        <v>7133</v>
      </c>
      <c r="F57" s="59"/>
      <c r="G57" s="19">
        <v>1.81</v>
      </c>
      <c r="H57" s="22"/>
      <c r="I57" s="27">
        <f t="shared" si="3"/>
        <v>1.81</v>
      </c>
      <c r="J57" s="28" t="s">
        <v>6980</v>
      </c>
      <c r="K57" s="29">
        <f t="shared" si="4"/>
        <v>5.43</v>
      </c>
      <c r="L57" s="29">
        <f t="shared" si="5"/>
        <v>27.15</v>
      </c>
      <c r="M57" s="30"/>
      <c r="N57" s="29"/>
    </row>
    <row r="58" spans="1:14">
      <c r="A58" s="18">
        <v>53</v>
      </c>
      <c r="B58" s="19" t="s">
        <v>7134</v>
      </c>
      <c r="C58" s="19" t="s">
        <v>19</v>
      </c>
      <c r="D58" s="19" t="s">
        <v>7135</v>
      </c>
      <c r="E58" s="20" t="s">
        <v>7136</v>
      </c>
      <c r="F58" s="59"/>
      <c r="G58" s="19">
        <v>1.81</v>
      </c>
      <c r="H58" s="22"/>
      <c r="I58" s="27">
        <f t="shared" si="3"/>
        <v>1.81</v>
      </c>
      <c r="J58" s="28" t="s">
        <v>6980</v>
      </c>
      <c r="K58" s="29">
        <f t="shared" si="4"/>
        <v>5.43</v>
      </c>
      <c r="L58" s="29">
        <f t="shared" si="5"/>
        <v>27.15</v>
      </c>
      <c r="M58" s="30"/>
      <c r="N58" s="29"/>
    </row>
    <row r="59" spans="1:14">
      <c r="A59" s="18">
        <v>54</v>
      </c>
      <c r="B59" s="19" t="s">
        <v>7137</v>
      </c>
      <c r="C59" s="19" t="s">
        <v>19</v>
      </c>
      <c r="D59" s="19" t="s">
        <v>7138</v>
      </c>
      <c r="E59" s="20" t="s">
        <v>7139</v>
      </c>
      <c r="F59" s="59"/>
      <c r="G59" s="19">
        <v>1.81</v>
      </c>
      <c r="H59" s="22"/>
      <c r="I59" s="27">
        <f t="shared" si="3"/>
        <v>1.81</v>
      </c>
      <c r="J59" s="28" t="s">
        <v>6980</v>
      </c>
      <c r="K59" s="29">
        <f t="shared" si="4"/>
        <v>5.43</v>
      </c>
      <c r="L59" s="29">
        <f t="shared" si="5"/>
        <v>27.15</v>
      </c>
      <c r="M59" s="30"/>
      <c r="N59" s="29"/>
    </row>
    <row r="60" spans="1:14">
      <c r="A60" s="18">
        <v>55</v>
      </c>
      <c r="B60" s="19" t="s">
        <v>7140</v>
      </c>
      <c r="C60" s="19" t="s">
        <v>19</v>
      </c>
      <c r="D60" s="19" t="s">
        <v>7141</v>
      </c>
      <c r="E60" s="20" t="s">
        <v>7142</v>
      </c>
      <c r="F60" s="59"/>
      <c r="G60" s="19">
        <v>2.53</v>
      </c>
      <c r="H60" s="22"/>
      <c r="I60" s="27">
        <f t="shared" si="3"/>
        <v>2.53</v>
      </c>
      <c r="J60" s="28" t="s">
        <v>6980</v>
      </c>
      <c r="K60" s="29">
        <f t="shared" si="4"/>
        <v>7.59</v>
      </c>
      <c r="L60" s="29">
        <f t="shared" si="5"/>
        <v>37.95</v>
      </c>
      <c r="M60" s="30"/>
      <c r="N60" s="29"/>
    </row>
    <row r="61" spans="1:14">
      <c r="A61" s="18">
        <v>56</v>
      </c>
      <c r="B61" s="19" t="s">
        <v>7047</v>
      </c>
      <c r="C61" s="19" t="s">
        <v>19</v>
      </c>
      <c r="D61" s="19" t="s">
        <v>7143</v>
      </c>
      <c r="E61" s="20" t="s">
        <v>7144</v>
      </c>
      <c r="F61" s="59"/>
      <c r="G61" s="19">
        <v>1.81</v>
      </c>
      <c r="H61" s="22"/>
      <c r="I61" s="27">
        <f t="shared" si="3"/>
        <v>1.81</v>
      </c>
      <c r="J61" s="28" t="s">
        <v>6980</v>
      </c>
      <c r="K61" s="29">
        <f t="shared" si="4"/>
        <v>5.43</v>
      </c>
      <c r="L61" s="29">
        <f t="shared" si="5"/>
        <v>27.15</v>
      </c>
      <c r="M61" s="30"/>
      <c r="N61" s="29"/>
    </row>
    <row r="62" spans="1:14">
      <c r="A62" s="18">
        <v>57</v>
      </c>
      <c r="B62" s="19" t="s">
        <v>7145</v>
      </c>
      <c r="C62" s="19" t="s">
        <v>19</v>
      </c>
      <c r="D62" s="19" t="s">
        <v>7146</v>
      </c>
      <c r="E62" s="20" t="s">
        <v>7147</v>
      </c>
      <c r="F62" s="59"/>
      <c r="G62" s="19">
        <v>1.38</v>
      </c>
      <c r="H62" s="22"/>
      <c r="I62" s="27">
        <f t="shared" si="3"/>
        <v>1.38</v>
      </c>
      <c r="J62" s="28" t="s">
        <v>6980</v>
      </c>
      <c r="K62" s="29">
        <f t="shared" si="4"/>
        <v>4.14</v>
      </c>
      <c r="L62" s="29">
        <f t="shared" si="5"/>
        <v>20.7</v>
      </c>
      <c r="M62" s="30"/>
      <c r="N62" s="22"/>
    </row>
    <row r="63" spans="1:14">
      <c r="A63" s="18">
        <v>58</v>
      </c>
      <c r="B63" s="19" t="s">
        <v>7148</v>
      </c>
      <c r="C63" s="19" t="s">
        <v>19</v>
      </c>
      <c r="D63" s="19" t="s">
        <v>7149</v>
      </c>
      <c r="E63" s="20" t="s">
        <v>7150</v>
      </c>
      <c r="F63" s="59"/>
      <c r="G63" s="19">
        <v>1.02</v>
      </c>
      <c r="H63" s="22"/>
      <c r="I63" s="27">
        <f t="shared" si="3"/>
        <v>1.02</v>
      </c>
      <c r="J63" s="28" t="s">
        <v>6980</v>
      </c>
      <c r="K63" s="29">
        <f t="shared" si="4"/>
        <v>3.06</v>
      </c>
      <c r="L63" s="29">
        <f t="shared" si="5"/>
        <v>15.3</v>
      </c>
      <c r="M63" s="30"/>
      <c r="N63" s="22"/>
    </row>
    <row r="64" spans="1:14">
      <c r="A64" s="18">
        <v>59</v>
      </c>
      <c r="B64" s="19" t="s">
        <v>7151</v>
      </c>
      <c r="C64" s="19" t="s">
        <v>19</v>
      </c>
      <c r="D64" s="19" t="s">
        <v>7152</v>
      </c>
      <c r="E64" s="20" t="s">
        <v>7153</v>
      </c>
      <c r="F64" s="59"/>
      <c r="G64" s="19">
        <v>2.16</v>
      </c>
      <c r="H64" s="22"/>
      <c r="I64" s="27">
        <f t="shared" si="3"/>
        <v>2.16</v>
      </c>
      <c r="J64" s="28" t="s">
        <v>6980</v>
      </c>
      <c r="K64" s="29">
        <f t="shared" si="4"/>
        <v>6.48</v>
      </c>
      <c r="L64" s="29">
        <f t="shared" si="5"/>
        <v>32.4</v>
      </c>
      <c r="M64" s="30"/>
      <c r="N64" s="22"/>
    </row>
    <row r="65" spans="1:14">
      <c r="A65" s="18">
        <v>60</v>
      </c>
      <c r="B65" s="19" t="s">
        <v>7154</v>
      </c>
      <c r="C65" s="19" t="s">
        <v>19</v>
      </c>
      <c r="D65" s="19" t="s">
        <v>7155</v>
      </c>
      <c r="E65" s="20" t="s">
        <v>7156</v>
      </c>
      <c r="F65" s="59"/>
      <c r="G65" s="19">
        <v>2.53</v>
      </c>
      <c r="H65" s="22"/>
      <c r="I65" s="27">
        <f t="shared" si="3"/>
        <v>2.53</v>
      </c>
      <c r="J65" s="28" t="s">
        <v>6980</v>
      </c>
      <c r="K65" s="29">
        <f t="shared" si="4"/>
        <v>7.59</v>
      </c>
      <c r="L65" s="29">
        <f t="shared" si="5"/>
        <v>37.95</v>
      </c>
      <c r="M65" s="30"/>
      <c r="N65" s="22"/>
    </row>
    <row r="66" spans="1:14">
      <c r="A66" s="18">
        <v>61</v>
      </c>
      <c r="B66" s="19" t="s">
        <v>6996</v>
      </c>
      <c r="C66" s="19" t="s">
        <v>19</v>
      </c>
      <c r="D66" s="19" t="s">
        <v>7157</v>
      </c>
      <c r="E66" s="20" t="s">
        <v>7158</v>
      </c>
      <c r="F66" s="59"/>
      <c r="G66" s="19">
        <v>2.56</v>
      </c>
      <c r="H66" s="22"/>
      <c r="I66" s="27">
        <f t="shared" si="3"/>
        <v>2.56</v>
      </c>
      <c r="J66" s="28" t="s">
        <v>6980</v>
      </c>
      <c r="K66" s="29">
        <f t="shared" si="4"/>
        <v>7.68</v>
      </c>
      <c r="L66" s="29">
        <f t="shared" si="5"/>
        <v>38.4</v>
      </c>
      <c r="M66" s="30"/>
      <c r="N66" s="22"/>
    </row>
    <row r="67" spans="1:14">
      <c r="A67" s="18">
        <v>62</v>
      </c>
      <c r="B67" s="19" t="s">
        <v>7159</v>
      </c>
      <c r="C67" s="19" t="s">
        <v>19</v>
      </c>
      <c r="D67" s="19" t="s">
        <v>7160</v>
      </c>
      <c r="E67" s="20" t="s">
        <v>7161</v>
      </c>
      <c r="F67" s="59"/>
      <c r="G67" s="19">
        <v>2.1</v>
      </c>
      <c r="H67" s="22"/>
      <c r="I67" s="27">
        <f t="shared" si="3"/>
        <v>2.1</v>
      </c>
      <c r="J67" s="28" t="s">
        <v>6980</v>
      </c>
      <c r="K67" s="29">
        <f t="shared" si="4"/>
        <v>6.3</v>
      </c>
      <c r="L67" s="29">
        <f t="shared" si="5"/>
        <v>31.5</v>
      </c>
      <c r="M67" s="30"/>
      <c r="N67" s="22"/>
    </row>
    <row r="68" spans="1:14">
      <c r="A68" s="18">
        <v>63</v>
      </c>
      <c r="B68" s="19" t="s">
        <v>7162</v>
      </c>
      <c r="C68" s="19" t="s">
        <v>19</v>
      </c>
      <c r="D68" s="19" t="s">
        <v>7163</v>
      </c>
      <c r="E68" s="20" t="s">
        <v>7164</v>
      </c>
      <c r="F68" s="59"/>
      <c r="G68" s="19">
        <v>2.1</v>
      </c>
      <c r="H68" s="22"/>
      <c r="I68" s="27">
        <f t="shared" si="3"/>
        <v>2.1</v>
      </c>
      <c r="J68" s="28" t="s">
        <v>6980</v>
      </c>
      <c r="K68" s="29">
        <f t="shared" si="4"/>
        <v>6.3</v>
      </c>
      <c r="L68" s="29">
        <f t="shared" si="5"/>
        <v>31.5</v>
      </c>
      <c r="M68" s="30"/>
      <c r="N68" s="22"/>
    </row>
    <row r="69" spans="1:14">
      <c r="A69" s="18">
        <v>64</v>
      </c>
      <c r="B69" s="19" t="s">
        <v>7165</v>
      </c>
      <c r="C69" s="19" t="s">
        <v>19</v>
      </c>
      <c r="D69" s="19" t="s">
        <v>7166</v>
      </c>
      <c r="E69" s="20" t="s">
        <v>7167</v>
      </c>
      <c r="F69" s="59"/>
      <c r="G69" s="19">
        <v>1.75</v>
      </c>
      <c r="H69" s="22"/>
      <c r="I69" s="27">
        <f t="shared" si="3"/>
        <v>1.75</v>
      </c>
      <c r="J69" s="28" t="s">
        <v>6980</v>
      </c>
      <c r="K69" s="29">
        <f t="shared" si="4"/>
        <v>5.25</v>
      </c>
      <c r="L69" s="29">
        <f t="shared" si="5"/>
        <v>26.25</v>
      </c>
      <c r="M69" s="30"/>
      <c r="N69" s="22"/>
    </row>
    <row r="70" spans="1:14">
      <c r="A70" s="18">
        <v>65</v>
      </c>
      <c r="B70" s="19" t="s">
        <v>7168</v>
      </c>
      <c r="C70" s="19" t="s">
        <v>19</v>
      </c>
      <c r="D70" s="19" t="s">
        <v>7169</v>
      </c>
      <c r="E70" s="20" t="s">
        <v>7170</v>
      </c>
      <c r="F70" s="59"/>
      <c r="G70" s="19">
        <v>1.04</v>
      </c>
      <c r="H70" s="22"/>
      <c r="I70" s="27">
        <f t="shared" si="3"/>
        <v>1.04</v>
      </c>
      <c r="J70" s="28" t="s">
        <v>6980</v>
      </c>
      <c r="K70" s="29">
        <f t="shared" si="4"/>
        <v>3.12</v>
      </c>
      <c r="L70" s="29">
        <f t="shared" si="5"/>
        <v>15.6</v>
      </c>
      <c r="M70" s="30"/>
      <c r="N70" s="22"/>
    </row>
    <row r="71" s="2" customFormat="1" spans="1:14">
      <c r="A71" s="18">
        <v>66</v>
      </c>
      <c r="B71" s="19" t="s">
        <v>7171</v>
      </c>
      <c r="C71" s="19" t="s">
        <v>19</v>
      </c>
      <c r="D71" s="19" t="s">
        <v>7172</v>
      </c>
      <c r="E71" s="20" t="s">
        <v>7173</v>
      </c>
      <c r="F71" s="59"/>
      <c r="G71" s="19">
        <v>2.1</v>
      </c>
      <c r="H71" s="22"/>
      <c r="I71" s="27">
        <f t="shared" si="3"/>
        <v>2.1</v>
      </c>
      <c r="J71" s="28" t="s">
        <v>6980</v>
      </c>
      <c r="K71" s="29">
        <f t="shared" si="4"/>
        <v>6.3</v>
      </c>
      <c r="L71" s="29">
        <f t="shared" si="5"/>
        <v>31.5</v>
      </c>
      <c r="M71" s="30"/>
      <c r="N71" s="31"/>
    </row>
    <row r="72" spans="1:14">
      <c r="A72" s="18">
        <v>67</v>
      </c>
      <c r="B72" s="19" t="s">
        <v>7174</v>
      </c>
      <c r="C72" s="19" t="s">
        <v>19</v>
      </c>
      <c r="D72" s="19" t="s">
        <v>7175</v>
      </c>
      <c r="E72" s="20" t="s">
        <v>7176</v>
      </c>
      <c r="F72" s="59"/>
      <c r="G72" s="19">
        <v>1.41</v>
      </c>
      <c r="H72" s="22"/>
      <c r="I72" s="27">
        <f t="shared" si="3"/>
        <v>1.41</v>
      </c>
      <c r="J72" s="28" t="s">
        <v>6980</v>
      </c>
      <c r="K72" s="29">
        <f t="shared" si="4"/>
        <v>4.23</v>
      </c>
      <c r="L72" s="29">
        <f t="shared" si="5"/>
        <v>21.15</v>
      </c>
      <c r="M72" s="30"/>
      <c r="N72" s="22"/>
    </row>
    <row r="73" spans="1:14">
      <c r="A73" s="18">
        <v>68</v>
      </c>
      <c r="B73" s="19" t="s">
        <v>7177</v>
      </c>
      <c r="C73" s="19" t="s">
        <v>19</v>
      </c>
      <c r="D73" s="19" t="s">
        <v>7178</v>
      </c>
      <c r="E73" s="20" t="s">
        <v>7179</v>
      </c>
      <c r="F73" s="59"/>
      <c r="G73" s="19">
        <v>1.04</v>
      </c>
      <c r="H73" s="22"/>
      <c r="I73" s="27">
        <f t="shared" si="3"/>
        <v>1.04</v>
      </c>
      <c r="J73" s="28" t="s">
        <v>6980</v>
      </c>
      <c r="K73" s="29">
        <f t="shared" si="4"/>
        <v>3.12</v>
      </c>
      <c r="L73" s="29">
        <f t="shared" si="5"/>
        <v>15.6</v>
      </c>
      <c r="M73" s="30"/>
      <c r="N73" s="22"/>
    </row>
    <row r="74" spans="1:14">
      <c r="A74" s="18">
        <v>69</v>
      </c>
      <c r="B74" s="19" t="s">
        <v>7180</v>
      </c>
      <c r="C74" s="19" t="s">
        <v>19</v>
      </c>
      <c r="D74" s="19" t="s">
        <v>7181</v>
      </c>
      <c r="E74" s="20" t="s">
        <v>7182</v>
      </c>
      <c r="F74" s="59"/>
      <c r="G74" s="19">
        <v>1.04</v>
      </c>
      <c r="H74" s="22"/>
      <c r="I74" s="27">
        <f t="shared" si="3"/>
        <v>1.04</v>
      </c>
      <c r="J74" s="28" t="s">
        <v>6980</v>
      </c>
      <c r="K74" s="29">
        <f t="shared" si="4"/>
        <v>3.12</v>
      </c>
      <c r="L74" s="29">
        <f t="shared" si="5"/>
        <v>15.6</v>
      </c>
      <c r="M74" s="30"/>
      <c r="N74" s="29"/>
    </row>
    <row r="75" spans="1:14">
      <c r="A75" s="18">
        <v>70</v>
      </c>
      <c r="B75" s="19" t="s">
        <v>7183</v>
      </c>
      <c r="C75" s="19" t="s">
        <v>19</v>
      </c>
      <c r="D75" s="19" t="s">
        <v>7184</v>
      </c>
      <c r="E75" s="20" t="s">
        <v>7185</v>
      </c>
      <c r="F75" s="59"/>
      <c r="G75" s="19">
        <v>2.1</v>
      </c>
      <c r="H75" s="22"/>
      <c r="I75" s="27">
        <f t="shared" si="3"/>
        <v>2.1</v>
      </c>
      <c r="J75" s="28" t="s">
        <v>6980</v>
      </c>
      <c r="K75" s="29">
        <f t="shared" si="4"/>
        <v>6.3</v>
      </c>
      <c r="L75" s="29">
        <f t="shared" si="5"/>
        <v>31.5</v>
      </c>
      <c r="M75" s="30"/>
      <c r="N75" s="29"/>
    </row>
    <row r="76" spans="1:14">
      <c r="A76" s="18">
        <v>71</v>
      </c>
      <c r="B76" s="19" t="s">
        <v>7186</v>
      </c>
      <c r="C76" s="19" t="s">
        <v>19</v>
      </c>
      <c r="D76" s="19" t="s">
        <v>7187</v>
      </c>
      <c r="E76" s="20" t="s">
        <v>7188</v>
      </c>
      <c r="F76" s="59"/>
      <c r="G76" s="19">
        <v>2.81</v>
      </c>
      <c r="H76" s="22"/>
      <c r="I76" s="27">
        <f t="shared" si="3"/>
        <v>2.81</v>
      </c>
      <c r="J76" s="28" t="s">
        <v>6980</v>
      </c>
      <c r="K76" s="29">
        <f t="shared" si="4"/>
        <v>8.43</v>
      </c>
      <c r="L76" s="29">
        <f t="shared" si="5"/>
        <v>42.15</v>
      </c>
      <c r="M76" s="30"/>
      <c r="N76" s="29"/>
    </row>
    <row r="77" spans="1:14">
      <c r="A77" s="18">
        <v>72</v>
      </c>
      <c r="B77" s="19" t="s">
        <v>7189</v>
      </c>
      <c r="C77" s="19" t="s">
        <v>19</v>
      </c>
      <c r="D77" s="19" t="s">
        <v>7190</v>
      </c>
      <c r="E77" s="20" t="s">
        <v>7191</v>
      </c>
      <c r="F77" s="59"/>
      <c r="G77" s="19">
        <v>0.95</v>
      </c>
      <c r="H77" s="22"/>
      <c r="I77" s="27">
        <f t="shared" si="3"/>
        <v>0.95</v>
      </c>
      <c r="J77" s="28" t="s">
        <v>6980</v>
      </c>
      <c r="K77" s="29">
        <f t="shared" si="4"/>
        <v>2.85</v>
      </c>
      <c r="L77" s="29">
        <f t="shared" si="5"/>
        <v>14.25</v>
      </c>
      <c r="M77" s="30"/>
      <c r="N77" s="29"/>
    </row>
    <row r="78" spans="1:14">
      <c r="A78" s="18">
        <v>73</v>
      </c>
      <c r="B78" s="19" t="s">
        <v>7192</v>
      </c>
      <c r="C78" s="19" t="s">
        <v>19</v>
      </c>
      <c r="D78" s="19" t="s">
        <v>7193</v>
      </c>
      <c r="E78" s="20" t="s">
        <v>7194</v>
      </c>
      <c r="F78" s="59"/>
      <c r="G78" s="19">
        <v>1.41</v>
      </c>
      <c r="H78" s="22"/>
      <c r="I78" s="27">
        <f t="shared" si="3"/>
        <v>1.41</v>
      </c>
      <c r="J78" s="28" t="s">
        <v>6980</v>
      </c>
      <c r="K78" s="29">
        <f t="shared" si="4"/>
        <v>4.23</v>
      </c>
      <c r="L78" s="29">
        <f t="shared" si="5"/>
        <v>21.15</v>
      </c>
      <c r="M78" s="30"/>
      <c r="N78" s="29"/>
    </row>
    <row r="79" spans="1:14">
      <c r="A79" s="18">
        <v>74</v>
      </c>
      <c r="B79" s="19" t="s">
        <v>7195</v>
      </c>
      <c r="C79" s="19" t="s">
        <v>19</v>
      </c>
      <c r="D79" s="19" t="s">
        <v>7196</v>
      </c>
      <c r="E79" s="20" t="s">
        <v>7197</v>
      </c>
      <c r="F79" s="59"/>
      <c r="G79" s="19">
        <v>2.1</v>
      </c>
      <c r="H79" s="22"/>
      <c r="I79" s="27">
        <f t="shared" si="3"/>
        <v>2.1</v>
      </c>
      <c r="J79" s="28" t="s">
        <v>6980</v>
      </c>
      <c r="K79" s="29">
        <f t="shared" si="4"/>
        <v>6.3</v>
      </c>
      <c r="L79" s="29">
        <f t="shared" si="5"/>
        <v>31.5</v>
      </c>
      <c r="M79" s="30"/>
      <c r="N79" s="29"/>
    </row>
    <row r="80" spans="1:14">
      <c r="A80" s="18">
        <v>75</v>
      </c>
      <c r="B80" s="19" t="s">
        <v>7198</v>
      </c>
      <c r="C80" s="19" t="s">
        <v>19</v>
      </c>
      <c r="D80" s="19" t="s">
        <v>7199</v>
      </c>
      <c r="E80" s="20" t="s">
        <v>7200</v>
      </c>
      <c r="F80" s="59"/>
      <c r="G80" s="19">
        <v>1</v>
      </c>
      <c r="H80" s="22"/>
      <c r="I80" s="27">
        <f t="shared" si="3"/>
        <v>1</v>
      </c>
      <c r="J80" s="28" t="s">
        <v>6980</v>
      </c>
      <c r="K80" s="29">
        <f t="shared" si="4"/>
        <v>3</v>
      </c>
      <c r="L80" s="29">
        <f t="shared" si="5"/>
        <v>15</v>
      </c>
      <c r="M80" s="30"/>
      <c r="N80" s="29"/>
    </row>
    <row r="81" spans="1:14">
      <c r="A81" s="18">
        <v>76</v>
      </c>
      <c r="B81" s="19" t="s">
        <v>7201</v>
      </c>
      <c r="C81" s="19" t="s">
        <v>19</v>
      </c>
      <c r="D81" s="19" t="s">
        <v>7202</v>
      </c>
      <c r="E81" s="20" t="s">
        <v>7203</v>
      </c>
      <c r="F81" s="59"/>
      <c r="G81" s="19">
        <v>2.81</v>
      </c>
      <c r="H81" s="22"/>
      <c r="I81" s="27">
        <f t="shared" si="3"/>
        <v>2.81</v>
      </c>
      <c r="J81" s="28" t="s">
        <v>6980</v>
      </c>
      <c r="K81" s="29">
        <f t="shared" si="4"/>
        <v>8.43</v>
      </c>
      <c r="L81" s="29">
        <f t="shared" si="5"/>
        <v>42.15</v>
      </c>
      <c r="M81" s="30"/>
      <c r="N81" s="29"/>
    </row>
    <row r="82" spans="1:14">
      <c r="A82" s="18">
        <v>77</v>
      </c>
      <c r="B82" s="19" t="s">
        <v>7204</v>
      </c>
      <c r="C82" s="19" t="s">
        <v>19</v>
      </c>
      <c r="D82" s="19" t="s">
        <v>7205</v>
      </c>
      <c r="E82" s="20" t="s">
        <v>7206</v>
      </c>
      <c r="F82" s="59"/>
      <c r="G82" s="19">
        <v>1.75</v>
      </c>
      <c r="H82" s="22"/>
      <c r="I82" s="27">
        <f t="shared" si="3"/>
        <v>1.75</v>
      </c>
      <c r="J82" s="28" t="s">
        <v>6980</v>
      </c>
      <c r="K82" s="29">
        <f t="shared" si="4"/>
        <v>5.25</v>
      </c>
      <c r="L82" s="29">
        <f t="shared" si="5"/>
        <v>26.25</v>
      </c>
      <c r="M82" s="30"/>
      <c r="N82" s="29"/>
    </row>
    <row r="83" spans="1:14">
      <c r="A83" s="18">
        <v>78</v>
      </c>
      <c r="B83" s="19" t="s">
        <v>7207</v>
      </c>
      <c r="C83" s="19" t="s">
        <v>19</v>
      </c>
      <c r="D83" s="19" t="s">
        <v>7208</v>
      </c>
      <c r="E83" s="20" t="s">
        <v>7209</v>
      </c>
      <c r="F83" s="59"/>
      <c r="G83" s="19">
        <v>2.1</v>
      </c>
      <c r="H83" s="22"/>
      <c r="I83" s="27">
        <f t="shared" si="3"/>
        <v>2.1</v>
      </c>
      <c r="J83" s="28" t="s">
        <v>6980</v>
      </c>
      <c r="K83" s="29">
        <f t="shared" si="4"/>
        <v>6.3</v>
      </c>
      <c r="L83" s="29">
        <f t="shared" si="5"/>
        <v>31.5</v>
      </c>
      <c r="M83" s="30"/>
      <c r="N83" s="29"/>
    </row>
    <row r="84" spans="1:14">
      <c r="A84" s="18">
        <v>79</v>
      </c>
      <c r="B84" s="19" t="s">
        <v>7210</v>
      </c>
      <c r="C84" s="19" t="s">
        <v>19</v>
      </c>
      <c r="D84" s="19" t="s">
        <v>7211</v>
      </c>
      <c r="E84" s="20" t="s">
        <v>7212</v>
      </c>
      <c r="F84" s="59"/>
      <c r="G84" s="19">
        <v>1.75</v>
      </c>
      <c r="H84" s="22"/>
      <c r="I84" s="27">
        <f t="shared" si="3"/>
        <v>1.75</v>
      </c>
      <c r="J84" s="28" t="s">
        <v>6980</v>
      </c>
      <c r="K84" s="29">
        <f t="shared" si="4"/>
        <v>5.25</v>
      </c>
      <c r="L84" s="29">
        <f t="shared" si="5"/>
        <v>26.25</v>
      </c>
      <c r="M84" s="30"/>
      <c r="N84" s="29"/>
    </row>
    <row r="85" spans="1:14">
      <c r="A85" s="18">
        <v>80</v>
      </c>
      <c r="B85" s="19" t="s">
        <v>7213</v>
      </c>
      <c r="C85" s="19" t="s">
        <v>19</v>
      </c>
      <c r="D85" s="19" t="s">
        <v>7214</v>
      </c>
      <c r="E85" s="20" t="s">
        <v>7215</v>
      </c>
      <c r="F85" s="59"/>
      <c r="G85" s="19">
        <v>2.1</v>
      </c>
      <c r="H85" s="22"/>
      <c r="I85" s="27">
        <f t="shared" si="3"/>
        <v>2.1</v>
      </c>
      <c r="J85" s="28" t="s">
        <v>6980</v>
      </c>
      <c r="K85" s="29">
        <f t="shared" si="4"/>
        <v>6.3</v>
      </c>
      <c r="L85" s="29">
        <f t="shared" si="5"/>
        <v>31.5</v>
      </c>
      <c r="M85" s="30"/>
      <c r="N85" s="29"/>
    </row>
    <row r="86" spans="1:14">
      <c r="A86" s="18">
        <v>81</v>
      </c>
      <c r="B86" s="19" t="s">
        <v>7216</v>
      </c>
      <c r="C86" s="19" t="s">
        <v>19</v>
      </c>
      <c r="D86" s="19" t="s">
        <v>7217</v>
      </c>
      <c r="E86" s="20" t="s">
        <v>7218</v>
      </c>
      <c r="F86" s="59"/>
      <c r="G86" s="19">
        <v>1.04</v>
      </c>
      <c r="H86" s="22"/>
      <c r="I86" s="27">
        <f t="shared" si="3"/>
        <v>1.04</v>
      </c>
      <c r="J86" s="28" t="s">
        <v>6980</v>
      </c>
      <c r="K86" s="29">
        <f t="shared" si="4"/>
        <v>3.12</v>
      </c>
      <c r="L86" s="29">
        <f t="shared" si="5"/>
        <v>15.6</v>
      </c>
      <c r="M86" s="30"/>
      <c r="N86" s="29"/>
    </row>
    <row r="87" spans="1:14">
      <c r="A87" s="18">
        <v>82</v>
      </c>
      <c r="B87" s="19" t="s">
        <v>7119</v>
      </c>
      <c r="C87" s="19" t="s">
        <v>19</v>
      </c>
      <c r="D87" s="19" t="s">
        <v>7219</v>
      </c>
      <c r="E87" s="20" t="s">
        <v>7220</v>
      </c>
      <c r="F87" s="59"/>
      <c r="G87" s="19">
        <v>2.45</v>
      </c>
      <c r="H87" s="22"/>
      <c r="I87" s="27">
        <f t="shared" si="3"/>
        <v>2.45</v>
      </c>
      <c r="J87" s="28" t="s">
        <v>6980</v>
      </c>
      <c r="K87" s="29">
        <f t="shared" si="4"/>
        <v>7.35</v>
      </c>
      <c r="L87" s="29">
        <f t="shared" si="5"/>
        <v>36.75</v>
      </c>
      <c r="M87" s="30"/>
      <c r="N87" s="29"/>
    </row>
    <row r="88" spans="1:14">
      <c r="A88" s="18">
        <v>83</v>
      </c>
      <c r="B88" s="19" t="s">
        <v>7221</v>
      </c>
      <c r="C88" s="19" t="s">
        <v>19</v>
      </c>
      <c r="D88" s="19" t="s">
        <v>7222</v>
      </c>
      <c r="E88" s="20" t="s">
        <v>7223</v>
      </c>
      <c r="F88" s="59"/>
      <c r="G88" s="19">
        <v>1.4</v>
      </c>
      <c r="H88" s="22"/>
      <c r="I88" s="27">
        <f t="shared" si="3"/>
        <v>1.4</v>
      </c>
      <c r="J88" s="28" t="s">
        <v>6980</v>
      </c>
      <c r="K88" s="29">
        <f t="shared" si="4"/>
        <v>4.2</v>
      </c>
      <c r="L88" s="29">
        <f t="shared" si="5"/>
        <v>21</v>
      </c>
      <c r="M88" s="30"/>
      <c r="N88" s="29"/>
    </row>
    <row r="89" spans="1:14">
      <c r="A89" s="18">
        <v>84</v>
      </c>
      <c r="B89" s="19" t="s">
        <v>7224</v>
      </c>
      <c r="C89" s="19" t="s">
        <v>19</v>
      </c>
      <c r="D89" s="19" t="s">
        <v>7225</v>
      </c>
      <c r="E89" s="20" t="s">
        <v>7226</v>
      </c>
      <c r="F89" s="59"/>
      <c r="G89" s="19">
        <v>1.4</v>
      </c>
      <c r="H89" s="22"/>
      <c r="I89" s="27">
        <f t="shared" si="3"/>
        <v>1.4</v>
      </c>
      <c r="J89" s="28" t="s">
        <v>6980</v>
      </c>
      <c r="K89" s="29">
        <f t="shared" si="4"/>
        <v>4.2</v>
      </c>
      <c r="L89" s="29">
        <f t="shared" si="5"/>
        <v>21</v>
      </c>
      <c r="M89" s="30"/>
      <c r="N89" s="29"/>
    </row>
    <row r="90" spans="1:14">
      <c r="A90" s="18">
        <v>85</v>
      </c>
      <c r="B90" s="19" t="s">
        <v>7227</v>
      </c>
      <c r="C90" s="19" t="s">
        <v>19</v>
      </c>
      <c r="D90" s="19" t="s">
        <v>7228</v>
      </c>
      <c r="E90" s="20" t="s">
        <v>7229</v>
      </c>
      <c r="F90" s="59"/>
      <c r="G90" s="19">
        <f>1.4+0.96</f>
        <v>2.36</v>
      </c>
      <c r="H90" s="22"/>
      <c r="I90" s="27">
        <f t="shared" si="3"/>
        <v>2.36</v>
      </c>
      <c r="J90" s="28" t="s">
        <v>6980</v>
      </c>
      <c r="K90" s="29">
        <f t="shared" si="4"/>
        <v>7.08</v>
      </c>
      <c r="L90" s="29">
        <f t="shared" si="5"/>
        <v>35.4</v>
      </c>
      <c r="M90" s="30"/>
      <c r="N90" s="29"/>
    </row>
    <row r="91" spans="1:14">
      <c r="A91" s="18">
        <v>86</v>
      </c>
      <c r="B91" s="19" t="s">
        <v>7230</v>
      </c>
      <c r="C91" s="19" t="s">
        <v>19</v>
      </c>
      <c r="D91" s="19" t="s">
        <v>7231</v>
      </c>
      <c r="E91" s="20" t="s">
        <v>7232</v>
      </c>
      <c r="F91" s="59"/>
      <c r="G91" s="19">
        <v>1.4</v>
      </c>
      <c r="H91" s="22"/>
      <c r="I91" s="27">
        <f t="shared" si="3"/>
        <v>1.4</v>
      </c>
      <c r="J91" s="28" t="s">
        <v>6980</v>
      </c>
      <c r="K91" s="29">
        <f t="shared" si="4"/>
        <v>4.2</v>
      </c>
      <c r="L91" s="29">
        <f t="shared" si="5"/>
        <v>21</v>
      </c>
      <c r="M91" s="30"/>
      <c r="N91" s="29"/>
    </row>
    <row r="92" spans="1:14">
      <c r="A92" s="18">
        <v>87</v>
      </c>
      <c r="B92" s="19" t="s">
        <v>7233</v>
      </c>
      <c r="C92" s="19" t="s">
        <v>19</v>
      </c>
      <c r="D92" s="19" t="s">
        <v>7234</v>
      </c>
      <c r="E92" s="20" t="s">
        <v>7235</v>
      </c>
      <c r="F92" s="59"/>
      <c r="G92" s="19">
        <v>2.45</v>
      </c>
      <c r="H92" s="22"/>
      <c r="I92" s="27">
        <f t="shared" si="3"/>
        <v>2.45</v>
      </c>
      <c r="J92" s="28" t="s">
        <v>6980</v>
      </c>
      <c r="K92" s="29">
        <f t="shared" si="4"/>
        <v>7.35</v>
      </c>
      <c r="L92" s="29">
        <f t="shared" si="5"/>
        <v>36.75</v>
      </c>
      <c r="M92" s="30"/>
      <c r="N92" s="29"/>
    </row>
    <row r="93" spans="1:14">
      <c r="A93" s="18">
        <v>88</v>
      </c>
      <c r="B93" s="19" t="s">
        <v>7236</v>
      </c>
      <c r="C93" s="19" t="s">
        <v>19</v>
      </c>
      <c r="D93" s="19" t="s">
        <v>7237</v>
      </c>
      <c r="E93" s="20" t="s">
        <v>7238</v>
      </c>
      <c r="F93" s="59"/>
      <c r="G93" s="19">
        <v>1.15</v>
      </c>
      <c r="H93" s="22"/>
      <c r="I93" s="27">
        <f t="shared" si="3"/>
        <v>1.15</v>
      </c>
      <c r="J93" s="28" t="s">
        <v>6980</v>
      </c>
      <c r="K93" s="29">
        <f t="shared" si="4"/>
        <v>3.45</v>
      </c>
      <c r="L93" s="29">
        <f t="shared" si="5"/>
        <v>17.25</v>
      </c>
      <c r="M93" s="30"/>
      <c r="N93" s="29"/>
    </row>
    <row r="94" spans="1:14">
      <c r="A94" s="18">
        <v>89</v>
      </c>
      <c r="B94" s="19" t="s">
        <v>7239</v>
      </c>
      <c r="C94" s="19" t="s">
        <v>19</v>
      </c>
      <c r="D94" s="19" t="s">
        <v>7240</v>
      </c>
      <c r="E94" s="20" t="s">
        <v>7241</v>
      </c>
      <c r="F94" s="59"/>
      <c r="G94" s="19">
        <v>1.42</v>
      </c>
      <c r="H94" s="22"/>
      <c r="I94" s="27">
        <f t="shared" si="3"/>
        <v>1.42</v>
      </c>
      <c r="J94" s="28" t="s">
        <v>6980</v>
      </c>
      <c r="K94" s="29">
        <f t="shared" si="4"/>
        <v>4.26</v>
      </c>
      <c r="L94" s="29">
        <f t="shared" si="5"/>
        <v>21.3</v>
      </c>
      <c r="M94" s="30"/>
      <c r="N94" s="29"/>
    </row>
    <row r="95" spans="1:14">
      <c r="A95" s="18">
        <v>90</v>
      </c>
      <c r="B95" s="19" t="s">
        <v>7242</v>
      </c>
      <c r="C95" s="19" t="s">
        <v>19</v>
      </c>
      <c r="D95" s="19" t="s">
        <v>7243</v>
      </c>
      <c r="E95" s="20" t="s">
        <v>7244</v>
      </c>
      <c r="F95" s="59"/>
      <c r="G95" s="19">
        <v>1.42</v>
      </c>
      <c r="H95" s="22"/>
      <c r="I95" s="27">
        <f t="shared" si="3"/>
        <v>1.42</v>
      </c>
      <c r="J95" s="28" t="s">
        <v>6980</v>
      </c>
      <c r="K95" s="29">
        <f t="shared" si="4"/>
        <v>4.26</v>
      </c>
      <c r="L95" s="29">
        <f t="shared" si="5"/>
        <v>21.3</v>
      </c>
      <c r="M95" s="30"/>
      <c r="N95" s="29"/>
    </row>
    <row r="96" spans="1:14">
      <c r="A96" s="18">
        <v>91</v>
      </c>
      <c r="B96" s="19" t="s">
        <v>7245</v>
      </c>
      <c r="C96" s="19" t="s">
        <v>19</v>
      </c>
      <c r="D96" s="19" t="s">
        <v>7246</v>
      </c>
      <c r="E96" s="20" t="s">
        <v>7247</v>
      </c>
      <c r="F96" s="59"/>
      <c r="G96" s="19">
        <v>1.15</v>
      </c>
      <c r="H96" s="22"/>
      <c r="I96" s="27">
        <f t="shared" si="3"/>
        <v>1.15</v>
      </c>
      <c r="J96" s="28" t="s">
        <v>6980</v>
      </c>
      <c r="K96" s="29">
        <f t="shared" si="4"/>
        <v>3.45</v>
      </c>
      <c r="L96" s="29">
        <f t="shared" si="5"/>
        <v>17.25</v>
      </c>
      <c r="M96" s="30"/>
      <c r="N96" s="29"/>
    </row>
    <row r="97" spans="1:14">
      <c r="A97" s="18">
        <v>92</v>
      </c>
      <c r="B97" s="19" t="s">
        <v>7248</v>
      </c>
      <c r="C97" s="19" t="s">
        <v>19</v>
      </c>
      <c r="D97" s="19" t="s">
        <v>7249</v>
      </c>
      <c r="E97" s="20" t="s">
        <v>7250</v>
      </c>
      <c r="F97" s="59"/>
      <c r="G97" s="19">
        <v>1.42</v>
      </c>
      <c r="H97" s="22"/>
      <c r="I97" s="27">
        <f t="shared" si="3"/>
        <v>1.42</v>
      </c>
      <c r="J97" s="28" t="s">
        <v>6980</v>
      </c>
      <c r="K97" s="29">
        <f t="shared" si="4"/>
        <v>4.26</v>
      </c>
      <c r="L97" s="29">
        <f t="shared" si="5"/>
        <v>21.3</v>
      </c>
      <c r="M97" s="30"/>
      <c r="N97" s="29"/>
    </row>
    <row r="98" spans="1:14">
      <c r="A98" s="18">
        <v>93</v>
      </c>
      <c r="B98" s="19" t="s">
        <v>7251</v>
      </c>
      <c r="C98" s="19" t="s">
        <v>19</v>
      </c>
      <c r="D98" s="19" t="s">
        <v>7252</v>
      </c>
      <c r="E98" s="20" t="s">
        <v>7253</v>
      </c>
      <c r="F98" s="59"/>
      <c r="G98" s="19">
        <v>1.42</v>
      </c>
      <c r="H98" s="22"/>
      <c r="I98" s="27">
        <f t="shared" si="3"/>
        <v>1.42</v>
      </c>
      <c r="J98" s="28" t="s">
        <v>6980</v>
      </c>
      <c r="K98" s="29">
        <f t="shared" si="4"/>
        <v>4.26</v>
      </c>
      <c r="L98" s="29">
        <f t="shared" si="5"/>
        <v>21.3</v>
      </c>
      <c r="M98" s="30"/>
      <c r="N98" s="29"/>
    </row>
    <row r="99" spans="1:14">
      <c r="A99" s="18">
        <v>94</v>
      </c>
      <c r="B99" s="19" t="s">
        <v>7254</v>
      </c>
      <c r="C99" s="19" t="s">
        <v>19</v>
      </c>
      <c r="D99" s="19" t="s">
        <v>7255</v>
      </c>
      <c r="E99" s="20" t="s">
        <v>7256</v>
      </c>
      <c r="F99" s="59"/>
      <c r="G99" s="19">
        <v>1.13</v>
      </c>
      <c r="H99" s="22"/>
      <c r="I99" s="27">
        <f t="shared" si="3"/>
        <v>1.13</v>
      </c>
      <c r="J99" s="28" t="s">
        <v>6980</v>
      </c>
      <c r="K99" s="29">
        <f t="shared" si="4"/>
        <v>3.39</v>
      </c>
      <c r="L99" s="29">
        <f t="shared" si="5"/>
        <v>16.95</v>
      </c>
      <c r="M99" s="30"/>
      <c r="N99" s="29"/>
    </row>
    <row r="100" spans="1:14">
      <c r="A100" s="18">
        <v>95</v>
      </c>
      <c r="B100" s="19" t="s">
        <v>7257</v>
      </c>
      <c r="C100" s="19" t="s">
        <v>19</v>
      </c>
      <c r="D100" s="19" t="s">
        <v>7258</v>
      </c>
      <c r="E100" s="20" t="s">
        <v>7259</v>
      </c>
      <c r="F100" s="59"/>
      <c r="G100" s="19">
        <v>0.88</v>
      </c>
      <c r="H100" s="22"/>
      <c r="I100" s="27">
        <f t="shared" si="3"/>
        <v>0.88</v>
      </c>
      <c r="J100" s="28" t="s">
        <v>6980</v>
      </c>
      <c r="K100" s="29">
        <f t="shared" si="4"/>
        <v>2.64</v>
      </c>
      <c r="L100" s="29">
        <f t="shared" si="5"/>
        <v>13.2</v>
      </c>
      <c r="M100" s="30"/>
      <c r="N100" s="29"/>
    </row>
    <row r="101" spans="1:14">
      <c r="A101" s="18">
        <v>96</v>
      </c>
      <c r="B101" s="19" t="s">
        <v>7260</v>
      </c>
      <c r="C101" s="19" t="s">
        <v>19</v>
      </c>
      <c r="D101" s="19" t="s">
        <v>7261</v>
      </c>
      <c r="E101" s="20" t="s">
        <v>7262</v>
      </c>
      <c r="F101" s="59"/>
      <c r="G101" s="19">
        <v>2</v>
      </c>
      <c r="H101" s="22"/>
      <c r="I101" s="27">
        <f t="shared" si="3"/>
        <v>2</v>
      </c>
      <c r="J101" s="28" t="s">
        <v>6980</v>
      </c>
      <c r="K101" s="29">
        <f t="shared" si="4"/>
        <v>6</v>
      </c>
      <c r="L101" s="29">
        <f t="shared" si="5"/>
        <v>30</v>
      </c>
      <c r="M101" s="30"/>
      <c r="N101" s="29"/>
    </row>
    <row r="102" spans="1:14">
      <c r="A102" s="18">
        <v>97</v>
      </c>
      <c r="B102" s="19" t="s">
        <v>7263</v>
      </c>
      <c r="C102" s="19" t="s">
        <v>19</v>
      </c>
      <c r="D102" s="19" t="s">
        <v>7264</v>
      </c>
      <c r="E102" s="20" t="s">
        <v>7265</v>
      </c>
      <c r="F102" s="59"/>
      <c r="G102" s="19">
        <v>1.71</v>
      </c>
      <c r="H102" s="22"/>
      <c r="I102" s="27">
        <f t="shared" si="3"/>
        <v>1.71</v>
      </c>
      <c r="J102" s="28" t="s">
        <v>6980</v>
      </c>
      <c r="K102" s="29">
        <f t="shared" si="4"/>
        <v>5.13</v>
      </c>
      <c r="L102" s="29">
        <f t="shared" si="5"/>
        <v>25.65</v>
      </c>
      <c r="M102" s="30"/>
      <c r="N102" s="29"/>
    </row>
    <row r="103" spans="1:14">
      <c r="A103" s="18">
        <v>98</v>
      </c>
      <c r="B103" s="19" t="s">
        <v>7266</v>
      </c>
      <c r="C103" s="19" t="s">
        <v>19</v>
      </c>
      <c r="D103" s="19" t="s">
        <v>7267</v>
      </c>
      <c r="E103" s="20" t="s">
        <v>7268</v>
      </c>
      <c r="F103" s="59"/>
      <c r="G103" s="19">
        <v>1.42</v>
      </c>
      <c r="H103" s="22"/>
      <c r="I103" s="27">
        <f t="shared" si="3"/>
        <v>1.42</v>
      </c>
      <c r="J103" s="28" t="s">
        <v>6980</v>
      </c>
      <c r="K103" s="29">
        <f t="shared" si="4"/>
        <v>4.26</v>
      </c>
      <c r="L103" s="29">
        <f t="shared" si="5"/>
        <v>21.3</v>
      </c>
      <c r="M103" s="30"/>
      <c r="N103" s="29"/>
    </row>
    <row r="104" spans="1:14">
      <c r="A104" s="18">
        <v>99</v>
      </c>
      <c r="B104" s="19" t="s">
        <v>7269</v>
      </c>
      <c r="C104" s="19" t="s">
        <v>19</v>
      </c>
      <c r="D104" s="19" t="s">
        <v>7270</v>
      </c>
      <c r="E104" s="20" t="s">
        <v>7271</v>
      </c>
      <c r="F104" s="59"/>
      <c r="G104" s="19">
        <v>0.85</v>
      </c>
      <c r="H104" s="22"/>
      <c r="I104" s="27">
        <f t="shared" si="3"/>
        <v>0.85</v>
      </c>
      <c r="J104" s="28" t="s">
        <v>6980</v>
      </c>
      <c r="K104" s="29">
        <f t="shared" si="4"/>
        <v>2.55</v>
      </c>
      <c r="L104" s="29">
        <f t="shared" si="5"/>
        <v>12.75</v>
      </c>
      <c r="M104" s="30"/>
      <c r="N104" s="29"/>
    </row>
    <row r="105" spans="1:14">
      <c r="A105" s="18">
        <v>100</v>
      </c>
      <c r="B105" s="19" t="s">
        <v>7272</v>
      </c>
      <c r="C105" s="19" t="s">
        <v>19</v>
      </c>
      <c r="D105" s="19" t="s">
        <v>7273</v>
      </c>
      <c r="E105" s="20" t="s">
        <v>7274</v>
      </c>
      <c r="F105" s="59"/>
      <c r="G105" s="19">
        <v>1.7</v>
      </c>
      <c r="H105" s="22"/>
      <c r="I105" s="27">
        <f t="shared" si="3"/>
        <v>1.7</v>
      </c>
      <c r="J105" s="28" t="s">
        <v>6980</v>
      </c>
      <c r="K105" s="29">
        <f t="shared" si="4"/>
        <v>5.1</v>
      </c>
      <c r="L105" s="29">
        <f t="shared" si="5"/>
        <v>25.5</v>
      </c>
      <c r="M105" s="30"/>
      <c r="N105" s="29"/>
    </row>
    <row r="106" spans="1:14">
      <c r="A106" s="18">
        <v>101</v>
      </c>
      <c r="B106" s="19" t="s">
        <v>7275</v>
      </c>
      <c r="C106" s="19" t="s">
        <v>19</v>
      </c>
      <c r="D106" s="19" t="s">
        <v>7276</v>
      </c>
      <c r="E106" s="20" t="s">
        <v>7277</v>
      </c>
      <c r="F106" s="59"/>
      <c r="G106" s="19">
        <v>1.71</v>
      </c>
      <c r="H106" s="22"/>
      <c r="I106" s="27">
        <f t="shared" si="3"/>
        <v>1.71</v>
      </c>
      <c r="J106" s="28" t="s">
        <v>6980</v>
      </c>
      <c r="K106" s="29">
        <f t="shared" si="4"/>
        <v>5.13</v>
      </c>
      <c r="L106" s="29">
        <f t="shared" si="5"/>
        <v>25.65</v>
      </c>
      <c r="M106" s="30"/>
      <c r="N106" s="29"/>
    </row>
    <row r="107" spans="1:14">
      <c r="A107" s="18">
        <v>102</v>
      </c>
      <c r="B107" s="19" t="s">
        <v>7278</v>
      </c>
      <c r="C107" s="19" t="s">
        <v>19</v>
      </c>
      <c r="D107" s="19" t="s">
        <v>7279</v>
      </c>
      <c r="E107" s="20" t="s">
        <v>7280</v>
      </c>
      <c r="F107" s="59"/>
      <c r="G107" s="19">
        <v>0.88</v>
      </c>
      <c r="H107" s="22"/>
      <c r="I107" s="27">
        <f t="shared" si="3"/>
        <v>0.88</v>
      </c>
      <c r="J107" s="28" t="s">
        <v>6980</v>
      </c>
      <c r="K107" s="29">
        <f t="shared" si="4"/>
        <v>2.64</v>
      </c>
      <c r="L107" s="29">
        <f t="shared" si="5"/>
        <v>13.2</v>
      </c>
      <c r="M107" s="30"/>
      <c r="N107" s="29"/>
    </row>
    <row r="108" spans="1:14">
      <c r="A108" s="18">
        <v>103</v>
      </c>
      <c r="B108" s="19" t="s">
        <v>7281</v>
      </c>
      <c r="C108" s="19" t="s">
        <v>19</v>
      </c>
      <c r="D108" s="19" t="s">
        <v>7282</v>
      </c>
      <c r="E108" s="20" t="s">
        <v>7283</v>
      </c>
      <c r="F108" s="59"/>
      <c r="G108" s="19">
        <v>1.13</v>
      </c>
      <c r="H108" s="22"/>
      <c r="I108" s="27">
        <f t="shared" si="3"/>
        <v>1.13</v>
      </c>
      <c r="J108" s="28" t="s">
        <v>6980</v>
      </c>
      <c r="K108" s="29">
        <f t="shared" si="4"/>
        <v>3.39</v>
      </c>
      <c r="L108" s="29">
        <f t="shared" si="5"/>
        <v>16.95</v>
      </c>
      <c r="M108" s="30"/>
      <c r="N108" s="29"/>
    </row>
    <row r="109" spans="1:14">
      <c r="A109" s="18">
        <v>104</v>
      </c>
      <c r="B109" s="19" t="s">
        <v>7284</v>
      </c>
      <c r="C109" s="19" t="s">
        <v>19</v>
      </c>
      <c r="D109" s="19" t="s">
        <v>7285</v>
      </c>
      <c r="E109" s="20" t="s">
        <v>7286</v>
      </c>
      <c r="F109" s="59"/>
      <c r="G109" s="19">
        <v>0.85</v>
      </c>
      <c r="H109" s="22"/>
      <c r="I109" s="27">
        <f t="shared" si="3"/>
        <v>0.85</v>
      </c>
      <c r="J109" s="28" t="s">
        <v>6980</v>
      </c>
      <c r="K109" s="29">
        <f t="shared" si="4"/>
        <v>2.55</v>
      </c>
      <c r="L109" s="29">
        <f t="shared" si="5"/>
        <v>12.75</v>
      </c>
      <c r="M109" s="30"/>
      <c r="N109" s="29"/>
    </row>
    <row r="110" spans="1:14">
      <c r="A110" s="18">
        <v>105</v>
      </c>
      <c r="B110" s="19" t="s">
        <v>7287</v>
      </c>
      <c r="C110" s="19" t="s">
        <v>19</v>
      </c>
      <c r="D110" s="19" t="s">
        <v>7288</v>
      </c>
      <c r="E110" s="20" t="s">
        <v>7289</v>
      </c>
      <c r="F110" s="59"/>
      <c r="G110" s="19">
        <v>1.71</v>
      </c>
      <c r="H110" s="22"/>
      <c r="I110" s="27">
        <f t="shared" si="3"/>
        <v>1.71</v>
      </c>
      <c r="J110" s="28" t="s">
        <v>6980</v>
      </c>
      <c r="K110" s="29">
        <f t="shared" si="4"/>
        <v>5.13</v>
      </c>
      <c r="L110" s="29">
        <f t="shared" si="5"/>
        <v>25.65</v>
      </c>
      <c r="M110" s="30"/>
      <c r="N110" s="29"/>
    </row>
    <row r="111" spans="1:14">
      <c r="A111" s="18">
        <v>106</v>
      </c>
      <c r="B111" s="19" t="s">
        <v>7290</v>
      </c>
      <c r="C111" s="19" t="s">
        <v>19</v>
      </c>
      <c r="D111" s="19" t="s">
        <v>7291</v>
      </c>
      <c r="E111" s="20" t="s">
        <v>7292</v>
      </c>
      <c r="F111" s="59"/>
      <c r="G111" s="19">
        <v>1.71</v>
      </c>
      <c r="H111" s="22"/>
      <c r="I111" s="27">
        <f t="shared" si="3"/>
        <v>1.71</v>
      </c>
      <c r="J111" s="28" t="s">
        <v>6980</v>
      </c>
      <c r="K111" s="29">
        <f t="shared" si="4"/>
        <v>5.13</v>
      </c>
      <c r="L111" s="29">
        <f t="shared" si="5"/>
        <v>25.65</v>
      </c>
      <c r="M111" s="30"/>
      <c r="N111" s="29"/>
    </row>
    <row r="112" spans="1:14">
      <c r="A112" s="18">
        <v>107</v>
      </c>
      <c r="B112" s="19" t="s">
        <v>7293</v>
      </c>
      <c r="C112" s="19" t="s">
        <v>19</v>
      </c>
      <c r="D112" s="19" t="s">
        <v>7294</v>
      </c>
      <c r="E112" s="20" t="s">
        <v>7295</v>
      </c>
      <c r="F112" s="59"/>
      <c r="G112" s="19">
        <v>1.7</v>
      </c>
      <c r="H112" s="22"/>
      <c r="I112" s="27">
        <f t="shared" si="3"/>
        <v>1.7</v>
      </c>
      <c r="J112" s="28" t="s">
        <v>6980</v>
      </c>
      <c r="K112" s="29">
        <f t="shared" si="4"/>
        <v>5.1</v>
      </c>
      <c r="L112" s="29">
        <f t="shared" si="5"/>
        <v>25.5</v>
      </c>
      <c r="M112" s="30"/>
      <c r="N112" s="29"/>
    </row>
    <row r="113" spans="1:14">
      <c r="A113" s="18">
        <v>108</v>
      </c>
      <c r="B113" s="19" t="s">
        <v>7296</v>
      </c>
      <c r="C113" s="19" t="s">
        <v>19</v>
      </c>
      <c r="D113" s="19" t="s">
        <v>7297</v>
      </c>
      <c r="E113" s="20" t="s">
        <v>7298</v>
      </c>
      <c r="F113" s="59"/>
      <c r="G113" s="19">
        <v>1.71</v>
      </c>
      <c r="H113" s="22"/>
      <c r="I113" s="27">
        <f t="shared" si="3"/>
        <v>1.71</v>
      </c>
      <c r="J113" s="28" t="s">
        <v>6980</v>
      </c>
      <c r="K113" s="29">
        <f t="shared" si="4"/>
        <v>5.13</v>
      </c>
      <c r="L113" s="29">
        <f t="shared" si="5"/>
        <v>25.65</v>
      </c>
      <c r="M113" s="30"/>
      <c r="N113" s="29"/>
    </row>
    <row r="114" spans="1:14">
      <c r="A114" s="18">
        <v>109</v>
      </c>
      <c r="B114" s="19" t="s">
        <v>7299</v>
      </c>
      <c r="C114" s="19" t="s">
        <v>19</v>
      </c>
      <c r="D114" s="19" t="s">
        <v>7300</v>
      </c>
      <c r="E114" s="20" t="s">
        <v>7301</v>
      </c>
      <c r="F114" s="59"/>
      <c r="G114" s="19">
        <v>1.42</v>
      </c>
      <c r="H114" s="22"/>
      <c r="I114" s="27">
        <f t="shared" si="3"/>
        <v>1.42</v>
      </c>
      <c r="J114" s="28" t="s">
        <v>6980</v>
      </c>
      <c r="K114" s="29">
        <f t="shared" si="4"/>
        <v>4.26</v>
      </c>
      <c r="L114" s="29">
        <f t="shared" si="5"/>
        <v>21.3</v>
      </c>
      <c r="M114" s="30"/>
      <c r="N114" s="29"/>
    </row>
    <row r="115" spans="1:14">
      <c r="A115" s="18">
        <v>110</v>
      </c>
      <c r="B115" s="19" t="s">
        <v>4775</v>
      </c>
      <c r="C115" s="19" t="s">
        <v>19</v>
      </c>
      <c r="D115" s="19" t="s">
        <v>7302</v>
      </c>
      <c r="E115" s="20" t="s">
        <v>7303</v>
      </c>
      <c r="F115" s="59"/>
      <c r="G115" s="19">
        <v>1.42</v>
      </c>
      <c r="H115" s="22"/>
      <c r="I115" s="27">
        <f t="shared" si="3"/>
        <v>1.42</v>
      </c>
      <c r="J115" s="28" t="s">
        <v>6980</v>
      </c>
      <c r="K115" s="29">
        <f t="shared" si="4"/>
        <v>4.26</v>
      </c>
      <c r="L115" s="29">
        <f t="shared" si="5"/>
        <v>21.3</v>
      </c>
      <c r="M115" s="30"/>
      <c r="N115" s="29"/>
    </row>
    <row r="116" spans="1:14">
      <c r="A116" s="18">
        <v>111</v>
      </c>
      <c r="B116" s="19" t="s">
        <v>7304</v>
      </c>
      <c r="C116" s="19" t="s">
        <v>19</v>
      </c>
      <c r="D116" s="19" t="s">
        <v>7305</v>
      </c>
      <c r="E116" s="20" t="s">
        <v>7306</v>
      </c>
      <c r="F116" s="59"/>
      <c r="G116" s="19">
        <v>1.42</v>
      </c>
      <c r="H116" s="22"/>
      <c r="I116" s="27">
        <f t="shared" si="3"/>
        <v>1.42</v>
      </c>
      <c r="J116" s="28" t="s">
        <v>6980</v>
      </c>
      <c r="K116" s="29">
        <f t="shared" si="4"/>
        <v>4.26</v>
      </c>
      <c r="L116" s="29">
        <f t="shared" si="5"/>
        <v>21.3</v>
      </c>
      <c r="M116" s="30"/>
      <c r="N116" s="29"/>
    </row>
    <row r="117" spans="1:14">
      <c r="A117" s="18">
        <v>112</v>
      </c>
      <c r="B117" s="19" t="s">
        <v>7307</v>
      </c>
      <c r="C117" s="19" t="s">
        <v>19</v>
      </c>
      <c r="D117" s="19" t="s">
        <v>7308</v>
      </c>
      <c r="E117" s="20" t="s">
        <v>7309</v>
      </c>
      <c r="F117" s="59"/>
      <c r="G117" s="19">
        <v>2.28</v>
      </c>
      <c r="H117" s="22"/>
      <c r="I117" s="27">
        <f t="shared" si="3"/>
        <v>2.28</v>
      </c>
      <c r="J117" s="28" t="s">
        <v>6980</v>
      </c>
      <c r="K117" s="29">
        <f t="shared" si="4"/>
        <v>6.84</v>
      </c>
      <c r="L117" s="29">
        <f t="shared" si="5"/>
        <v>34.2</v>
      </c>
      <c r="M117" s="30"/>
      <c r="N117" s="29"/>
    </row>
    <row r="118" spans="1:14">
      <c r="A118" s="18">
        <v>113</v>
      </c>
      <c r="B118" s="19" t="s">
        <v>7310</v>
      </c>
      <c r="C118" s="19" t="s">
        <v>19</v>
      </c>
      <c r="D118" s="19" t="s">
        <v>7311</v>
      </c>
      <c r="E118" s="20" t="s">
        <v>7312</v>
      </c>
      <c r="F118" s="59"/>
      <c r="G118" s="19">
        <v>0.85</v>
      </c>
      <c r="H118" s="22"/>
      <c r="I118" s="27">
        <f t="shared" si="3"/>
        <v>0.85</v>
      </c>
      <c r="J118" s="28" t="s">
        <v>6980</v>
      </c>
      <c r="K118" s="29">
        <f t="shared" si="4"/>
        <v>2.55</v>
      </c>
      <c r="L118" s="29">
        <f t="shared" si="5"/>
        <v>12.75</v>
      </c>
      <c r="M118" s="30"/>
      <c r="N118" s="29"/>
    </row>
    <row r="119" spans="1:14">
      <c r="A119" s="18">
        <v>114</v>
      </c>
      <c r="B119" s="19" t="s">
        <v>7313</v>
      </c>
      <c r="C119" s="19" t="s">
        <v>19</v>
      </c>
      <c r="D119" s="19" t="s">
        <v>7314</v>
      </c>
      <c r="E119" s="20" t="s">
        <v>7315</v>
      </c>
      <c r="F119" s="59"/>
      <c r="G119" s="19">
        <v>1.42</v>
      </c>
      <c r="H119" s="22"/>
      <c r="I119" s="27">
        <f t="shared" si="3"/>
        <v>1.42</v>
      </c>
      <c r="J119" s="28" t="s">
        <v>6980</v>
      </c>
      <c r="K119" s="29">
        <f t="shared" si="4"/>
        <v>4.26</v>
      </c>
      <c r="L119" s="29">
        <f t="shared" si="5"/>
        <v>21.3</v>
      </c>
      <c r="M119" s="30"/>
      <c r="N119" s="29"/>
    </row>
    <row r="120" spans="1:14">
      <c r="A120" s="18">
        <v>115</v>
      </c>
      <c r="B120" s="19" t="s">
        <v>7316</v>
      </c>
      <c r="C120" s="19" t="s">
        <v>19</v>
      </c>
      <c r="D120" s="19" t="s">
        <v>7317</v>
      </c>
      <c r="E120" s="20" t="s">
        <v>7318</v>
      </c>
      <c r="F120" s="59"/>
      <c r="G120" s="19">
        <v>1.71</v>
      </c>
      <c r="H120" s="22"/>
      <c r="I120" s="27">
        <f t="shared" si="3"/>
        <v>1.71</v>
      </c>
      <c r="J120" s="28" t="s">
        <v>6980</v>
      </c>
      <c r="K120" s="29">
        <f t="shared" si="4"/>
        <v>5.13</v>
      </c>
      <c r="L120" s="29">
        <f t="shared" si="5"/>
        <v>25.65</v>
      </c>
      <c r="M120" s="30"/>
      <c r="N120" s="29"/>
    </row>
    <row r="121" spans="1:14">
      <c r="A121" s="18">
        <v>116</v>
      </c>
      <c r="B121" s="19" t="s">
        <v>7319</v>
      </c>
      <c r="C121" s="19" t="s">
        <v>19</v>
      </c>
      <c r="D121" s="19" t="s">
        <v>7320</v>
      </c>
      <c r="E121" s="20" t="s">
        <v>7321</v>
      </c>
      <c r="F121" s="59"/>
      <c r="G121" s="19">
        <v>2.75</v>
      </c>
      <c r="H121" s="22"/>
      <c r="I121" s="27">
        <f t="shared" si="3"/>
        <v>2.75</v>
      </c>
      <c r="J121" s="28" t="s">
        <v>6980</v>
      </c>
      <c r="K121" s="29">
        <f t="shared" si="4"/>
        <v>8.25</v>
      </c>
      <c r="L121" s="29">
        <f t="shared" si="5"/>
        <v>41.25</v>
      </c>
      <c r="M121" s="30"/>
      <c r="N121" s="29"/>
    </row>
    <row r="122" spans="1:14">
      <c r="A122" s="18">
        <v>117</v>
      </c>
      <c r="B122" s="19" t="s">
        <v>7322</v>
      </c>
      <c r="C122" s="19" t="s">
        <v>19</v>
      </c>
      <c r="D122" s="19" t="s">
        <v>7323</v>
      </c>
      <c r="E122" s="20" t="s">
        <v>7324</v>
      </c>
      <c r="F122" s="59"/>
      <c r="G122" s="19">
        <v>2.15</v>
      </c>
      <c r="H122" s="22"/>
      <c r="I122" s="27">
        <f t="shared" si="3"/>
        <v>2.15</v>
      </c>
      <c r="J122" s="28" t="s">
        <v>6980</v>
      </c>
      <c r="K122" s="29">
        <f t="shared" si="4"/>
        <v>6.45</v>
      </c>
      <c r="L122" s="29">
        <f t="shared" si="5"/>
        <v>32.25</v>
      </c>
      <c r="M122" s="30"/>
      <c r="N122" s="29"/>
    </row>
    <row r="123" spans="1:14">
      <c r="A123" s="18">
        <v>118</v>
      </c>
      <c r="B123" s="19" t="s">
        <v>7325</v>
      </c>
      <c r="C123" s="19" t="s">
        <v>19</v>
      </c>
      <c r="D123" s="19" t="s">
        <v>7326</v>
      </c>
      <c r="E123" s="20" t="s">
        <v>7327</v>
      </c>
      <c r="F123" s="59"/>
      <c r="G123" s="19">
        <v>1.73</v>
      </c>
      <c r="H123" s="22"/>
      <c r="I123" s="27">
        <f t="shared" si="3"/>
        <v>1.73</v>
      </c>
      <c r="J123" s="28" t="s">
        <v>6980</v>
      </c>
      <c r="K123" s="29">
        <f t="shared" si="4"/>
        <v>5.19</v>
      </c>
      <c r="L123" s="29">
        <f t="shared" si="5"/>
        <v>25.95</v>
      </c>
      <c r="M123" s="30"/>
      <c r="N123" s="29"/>
    </row>
    <row r="124" spans="1:14">
      <c r="A124" s="18">
        <v>119</v>
      </c>
      <c r="B124" s="19" t="s">
        <v>7328</v>
      </c>
      <c r="C124" s="19" t="s">
        <v>19</v>
      </c>
      <c r="D124" s="19" t="s">
        <v>7329</v>
      </c>
      <c r="E124" s="20" t="s">
        <v>7330</v>
      </c>
      <c r="F124" s="59"/>
      <c r="G124" s="19">
        <v>2.19</v>
      </c>
      <c r="H124" s="22"/>
      <c r="I124" s="27">
        <f t="shared" si="3"/>
        <v>2.19</v>
      </c>
      <c r="J124" s="28" t="s">
        <v>6980</v>
      </c>
      <c r="K124" s="29">
        <f t="shared" si="4"/>
        <v>6.57</v>
      </c>
      <c r="L124" s="29">
        <f t="shared" si="5"/>
        <v>32.85</v>
      </c>
      <c r="M124" s="30"/>
      <c r="N124" s="29"/>
    </row>
    <row r="125" spans="1:14">
      <c r="A125" s="18">
        <v>120</v>
      </c>
      <c r="B125" s="19" t="s">
        <v>7331</v>
      </c>
      <c r="C125" s="19" t="s">
        <v>19</v>
      </c>
      <c r="D125" s="19" t="s">
        <v>7332</v>
      </c>
      <c r="E125" s="20" t="s">
        <v>7333</v>
      </c>
      <c r="F125" s="59"/>
      <c r="G125" s="19">
        <v>2.09</v>
      </c>
      <c r="H125" s="22"/>
      <c r="I125" s="27">
        <f t="shared" si="3"/>
        <v>2.09</v>
      </c>
      <c r="J125" s="28" t="s">
        <v>6980</v>
      </c>
      <c r="K125" s="29">
        <f t="shared" si="4"/>
        <v>6.27</v>
      </c>
      <c r="L125" s="29">
        <f t="shared" si="5"/>
        <v>31.35</v>
      </c>
      <c r="M125" s="30"/>
      <c r="N125" s="29"/>
    </row>
    <row r="126" spans="1:14">
      <c r="A126" s="18">
        <v>121</v>
      </c>
      <c r="B126" s="19" t="s">
        <v>7334</v>
      </c>
      <c r="C126" s="19" t="s">
        <v>19</v>
      </c>
      <c r="D126" s="19" t="s">
        <v>7335</v>
      </c>
      <c r="E126" s="20" t="s">
        <v>7336</v>
      </c>
      <c r="F126" s="59"/>
      <c r="G126" s="19">
        <v>2.39</v>
      </c>
      <c r="H126" s="22"/>
      <c r="I126" s="27">
        <f t="shared" si="3"/>
        <v>2.39</v>
      </c>
      <c r="J126" s="28" t="s">
        <v>6980</v>
      </c>
      <c r="K126" s="29">
        <f t="shared" si="4"/>
        <v>7.17</v>
      </c>
      <c r="L126" s="29">
        <f t="shared" si="5"/>
        <v>35.85</v>
      </c>
      <c r="M126" s="30"/>
      <c r="N126" s="22"/>
    </row>
    <row r="127" spans="1:14">
      <c r="A127" s="18">
        <v>122</v>
      </c>
      <c r="B127" s="19" t="s">
        <v>7337</v>
      </c>
      <c r="C127" s="19" t="s">
        <v>19</v>
      </c>
      <c r="D127" s="19" t="s">
        <v>7338</v>
      </c>
      <c r="E127" s="20" t="s">
        <v>7339</v>
      </c>
      <c r="F127" s="59"/>
      <c r="G127" s="19">
        <v>2.87</v>
      </c>
      <c r="H127" s="22"/>
      <c r="I127" s="27">
        <f t="shared" si="3"/>
        <v>2.87</v>
      </c>
      <c r="J127" s="28" t="s">
        <v>6980</v>
      </c>
      <c r="K127" s="29">
        <f t="shared" si="4"/>
        <v>8.61</v>
      </c>
      <c r="L127" s="29">
        <f t="shared" si="5"/>
        <v>43.05</v>
      </c>
      <c r="M127" s="30"/>
      <c r="N127" s="22"/>
    </row>
    <row r="128" spans="1:14">
      <c r="A128" s="18">
        <v>123</v>
      </c>
      <c r="B128" s="19" t="s">
        <v>7340</v>
      </c>
      <c r="C128" s="19" t="s">
        <v>19</v>
      </c>
      <c r="D128" s="19" t="s">
        <v>7341</v>
      </c>
      <c r="E128" s="20" t="s">
        <v>7342</v>
      </c>
      <c r="F128" s="59"/>
      <c r="G128" s="19">
        <v>1.51</v>
      </c>
      <c r="H128" s="22"/>
      <c r="I128" s="27">
        <f t="shared" si="3"/>
        <v>1.51</v>
      </c>
      <c r="J128" s="28" t="s">
        <v>6980</v>
      </c>
      <c r="K128" s="29">
        <f t="shared" si="4"/>
        <v>4.53</v>
      </c>
      <c r="L128" s="29">
        <f t="shared" si="5"/>
        <v>22.65</v>
      </c>
      <c r="M128" s="30"/>
      <c r="N128" s="22"/>
    </row>
    <row r="129" spans="1:14">
      <c r="A129" s="18">
        <v>124</v>
      </c>
      <c r="B129" s="19" t="s">
        <v>7343</v>
      </c>
      <c r="C129" s="19" t="s">
        <v>19</v>
      </c>
      <c r="D129" s="19" t="s">
        <v>7344</v>
      </c>
      <c r="E129" s="20" t="s">
        <v>7345</v>
      </c>
      <c r="F129" s="59"/>
      <c r="G129" s="19">
        <v>2.45</v>
      </c>
      <c r="H129" s="22"/>
      <c r="I129" s="27">
        <f t="shared" si="3"/>
        <v>2.45</v>
      </c>
      <c r="J129" s="28" t="s">
        <v>6980</v>
      </c>
      <c r="K129" s="29">
        <f t="shared" si="4"/>
        <v>7.35</v>
      </c>
      <c r="L129" s="29">
        <f t="shared" si="5"/>
        <v>36.75</v>
      </c>
      <c r="M129" s="30"/>
      <c r="N129" s="22"/>
    </row>
    <row r="130" spans="1:14">
      <c r="A130" s="18">
        <v>125</v>
      </c>
      <c r="B130" s="19" t="s">
        <v>7346</v>
      </c>
      <c r="C130" s="19" t="s">
        <v>19</v>
      </c>
      <c r="D130" s="19" t="s">
        <v>7347</v>
      </c>
      <c r="E130" s="20" t="s">
        <v>7348</v>
      </c>
      <c r="F130" s="59"/>
      <c r="G130" s="19">
        <v>0.69</v>
      </c>
      <c r="H130" s="22"/>
      <c r="I130" s="27">
        <f t="shared" si="3"/>
        <v>0.69</v>
      </c>
      <c r="J130" s="28" t="s">
        <v>6980</v>
      </c>
      <c r="K130" s="29">
        <f t="shared" si="4"/>
        <v>2.07</v>
      </c>
      <c r="L130" s="29">
        <f t="shared" si="5"/>
        <v>10.35</v>
      </c>
      <c r="M130" s="30"/>
      <c r="N130" s="22"/>
    </row>
    <row r="131" spans="1:14">
      <c r="A131" s="18">
        <v>126</v>
      </c>
      <c r="B131" s="19" t="s">
        <v>7349</v>
      </c>
      <c r="C131" s="19" t="s">
        <v>19</v>
      </c>
      <c r="D131" s="19" t="s">
        <v>7350</v>
      </c>
      <c r="E131" s="20" t="s">
        <v>7351</v>
      </c>
      <c r="F131" s="59"/>
      <c r="G131" s="19">
        <v>0.82</v>
      </c>
      <c r="H131" s="22"/>
      <c r="I131" s="27">
        <f t="shared" si="3"/>
        <v>0.82</v>
      </c>
      <c r="J131" s="28" t="s">
        <v>6980</v>
      </c>
      <c r="K131" s="29">
        <f t="shared" si="4"/>
        <v>2.46</v>
      </c>
      <c r="L131" s="29">
        <f t="shared" si="5"/>
        <v>12.3</v>
      </c>
      <c r="M131" s="30"/>
      <c r="N131" s="22"/>
    </row>
    <row r="132" spans="1:14">
      <c r="A132" s="18">
        <v>127</v>
      </c>
      <c r="B132" s="19" t="s">
        <v>7352</v>
      </c>
      <c r="C132" s="19" t="s">
        <v>19</v>
      </c>
      <c r="D132" s="19" t="s">
        <v>7353</v>
      </c>
      <c r="E132" s="20" t="s">
        <v>7354</v>
      </c>
      <c r="F132" s="59"/>
      <c r="G132" s="19">
        <v>1.59</v>
      </c>
      <c r="H132" s="22"/>
      <c r="I132" s="27">
        <f t="shared" si="3"/>
        <v>1.59</v>
      </c>
      <c r="J132" s="28" t="s">
        <v>6980</v>
      </c>
      <c r="K132" s="29">
        <f t="shared" si="4"/>
        <v>4.77</v>
      </c>
      <c r="L132" s="29">
        <f t="shared" si="5"/>
        <v>23.85</v>
      </c>
      <c r="M132" s="30"/>
      <c r="N132" s="22"/>
    </row>
    <row r="133" spans="1:14">
      <c r="A133" s="18">
        <v>128</v>
      </c>
      <c r="B133" s="19" t="s">
        <v>7355</v>
      </c>
      <c r="C133" s="19" t="s">
        <v>19</v>
      </c>
      <c r="D133" s="19" t="s">
        <v>7356</v>
      </c>
      <c r="E133" s="20" t="s">
        <v>7357</v>
      </c>
      <c r="F133" s="59"/>
      <c r="G133" s="19">
        <v>1.08</v>
      </c>
      <c r="H133" s="22"/>
      <c r="I133" s="27">
        <f t="shared" si="3"/>
        <v>1.08</v>
      </c>
      <c r="J133" s="28" t="s">
        <v>6980</v>
      </c>
      <c r="K133" s="29">
        <f t="shared" si="4"/>
        <v>3.24</v>
      </c>
      <c r="L133" s="29">
        <f t="shared" si="5"/>
        <v>16.2</v>
      </c>
      <c r="M133" s="30"/>
      <c r="N133" s="22"/>
    </row>
    <row r="134" spans="1:14">
      <c r="A134" s="18">
        <v>129</v>
      </c>
      <c r="B134" s="19" t="s">
        <v>7358</v>
      </c>
      <c r="C134" s="19" t="s">
        <v>19</v>
      </c>
      <c r="D134" s="19" t="s">
        <v>7359</v>
      </c>
      <c r="E134" s="20" t="s">
        <v>7360</v>
      </c>
      <c r="F134" s="59"/>
      <c r="G134" s="19">
        <v>2.34</v>
      </c>
      <c r="H134" s="22"/>
      <c r="I134" s="27">
        <f t="shared" si="3"/>
        <v>2.34</v>
      </c>
      <c r="J134" s="28" t="s">
        <v>6980</v>
      </c>
      <c r="K134" s="29">
        <f t="shared" si="4"/>
        <v>7.02</v>
      </c>
      <c r="L134" s="29">
        <f t="shared" si="5"/>
        <v>35.1</v>
      </c>
      <c r="M134" s="30"/>
      <c r="N134" s="22"/>
    </row>
    <row r="135" s="2" customFormat="1" spans="1:14">
      <c r="A135" s="18">
        <v>130</v>
      </c>
      <c r="B135" s="19" t="s">
        <v>7361</v>
      </c>
      <c r="C135" s="19" t="s">
        <v>19</v>
      </c>
      <c r="D135" s="19" t="s">
        <v>7362</v>
      </c>
      <c r="E135" s="20" t="s">
        <v>7363</v>
      </c>
      <c r="F135" s="59"/>
      <c r="G135" s="19">
        <v>0.45</v>
      </c>
      <c r="H135" s="22"/>
      <c r="I135" s="27">
        <f t="shared" si="3"/>
        <v>0.45</v>
      </c>
      <c r="J135" s="28" t="s">
        <v>6980</v>
      </c>
      <c r="K135" s="29">
        <f t="shared" si="4"/>
        <v>1.35</v>
      </c>
      <c r="L135" s="29">
        <f t="shared" si="5"/>
        <v>6.75</v>
      </c>
      <c r="M135" s="30"/>
      <c r="N135" s="31"/>
    </row>
    <row r="136" spans="1:14">
      <c r="A136" s="18">
        <v>131</v>
      </c>
      <c r="B136" s="19" t="s">
        <v>7364</v>
      </c>
      <c r="C136" s="19" t="s">
        <v>19</v>
      </c>
      <c r="D136" s="19" t="s">
        <v>7365</v>
      </c>
      <c r="E136" s="20" t="s">
        <v>7366</v>
      </c>
      <c r="F136" s="59"/>
      <c r="G136" s="19">
        <v>1.67</v>
      </c>
      <c r="H136" s="22"/>
      <c r="I136" s="27">
        <f t="shared" si="3"/>
        <v>1.67</v>
      </c>
      <c r="J136" s="28" t="s">
        <v>6980</v>
      </c>
      <c r="K136" s="29">
        <f t="shared" si="4"/>
        <v>5.01</v>
      </c>
      <c r="L136" s="29">
        <f t="shared" si="5"/>
        <v>25.05</v>
      </c>
      <c r="M136" s="30"/>
      <c r="N136" s="22"/>
    </row>
    <row r="137" spans="1:14">
      <c r="A137" s="18">
        <v>132</v>
      </c>
      <c r="B137" s="19" t="s">
        <v>7101</v>
      </c>
      <c r="C137" s="19" t="s">
        <v>19</v>
      </c>
      <c r="D137" s="19" t="s">
        <v>7367</v>
      </c>
      <c r="E137" s="20" t="s">
        <v>7368</v>
      </c>
      <c r="F137" s="59"/>
      <c r="G137" s="19">
        <v>2.13</v>
      </c>
      <c r="H137" s="22"/>
      <c r="I137" s="27">
        <f t="shared" si="3"/>
        <v>2.13</v>
      </c>
      <c r="J137" s="28" t="s">
        <v>6980</v>
      </c>
      <c r="K137" s="29">
        <f t="shared" si="4"/>
        <v>6.39</v>
      </c>
      <c r="L137" s="29">
        <f t="shared" si="5"/>
        <v>31.95</v>
      </c>
      <c r="M137" s="30"/>
      <c r="N137" s="22"/>
    </row>
    <row r="138" spans="1:14">
      <c r="A138" s="18">
        <v>133</v>
      </c>
      <c r="B138" s="19" t="s">
        <v>7369</v>
      </c>
      <c r="C138" s="19" t="s">
        <v>19</v>
      </c>
      <c r="D138" s="19" t="s">
        <v>7370</v>
      </c>
      <c r="E138" s="20" t="s">
        <v>7371</v>
      </c>
      <c r="F138" s="59"/>
      <c r="G138" s="19">
        <v>0.77</v>
      </c>
      <c r="H138" s="22"/>
      <c r="I138" s="27">
        <f t="shared" si="3"/>
        <v>0.77</v>
      </c>
      <c r="J138" s="28" t="s">
        <v>6980</v>
      </c>
      <c r="K138" s="29">
        <f t="shared" si="4"/>
        <v>2.31</v>
      </c>
      <c r="L138" s="29">
        <f t="shared" si="5"/>
        <v>11.55</v>
      </c>
      <c r="M138" s="30"/>
      <c r="N138" s="22"/>
    </row>
    <row r="139" spans="1:14">
      <c r="A139" s="18">
        <v>134</v>
      </c>
      <c r="B139" s="19" t="s">
        <v>7372</v>
      </c>
      <c r="C139" s="19" t="s">
        <v>19</v>
      </c>
      <c r="D139" s="19" t="s">
        <v>7373</v>
      </c>
      <c r="E139" s="20" t="s">
        <v>7374</v>
      </c>
      <c r="F139" s="59"/>
      <c r="G139" s="19">
        <v>0.7</v>
      </c>
      <c r="H139" s="22"/>
      <c r="I139" s="27">
        <f t="shared" si="3"/>
        <v>0.7</v>
      </c>
      <c r="J139" s="28" t="s">
        <v>6980</v>
      </c>
      <c r="K139" s="29">
        <f t="shared" si="4"/>
        <v>2.1</v>
      </c>
      <c r="L139" s="29">
        <f t="shared" si="5"/>
        <v>10.5</v>
      </c>
      <c r="M139" s="30"/>
      <c r="N139" s="22"/>
    </row>
    <row r="140" spans="1:14">
      <c r="A140" s="18">
        <v>135</v>
      </c>
      <c r="B140" s="19" t="s">
        <v>7375</v>
      </c>
      <c r="C140" s="19" t="s">
        <v>19</v>
      </c>
      <c r="D140" s="19" t="s">
        <v>7376</v>
      </c>
      <c r="E140" s="20" t="s">
        <v>7377</v>
      </c>
      <c r="F140" s="59"/>
      <c r="G140" s="19">
        <v>1.65</v>
      </c>
      <c r="H140" s="22"/>
      <c r="I140" s="27">
        <f t="shared" si="3"/>
        <v>1.65</v>
      </c>
      <c r="J140" s="28" t="s">
        <v>6980</v>
      </c>
      <c r="K140" s="29">
        <f t="shared" si="4"/>
        <v>4.95</v>
      </c>
      <c r="L140" s="29">
        <f t="shared" si="5"/>
        <v>24.75</v>
      </c>
      <c r="M140" s="30"/>
      <c r="N140" s="22"/>
    </row>
    <row r="141" spans="1:14">
      <c r="A141" s="18">
        <v>136</v>
      </c>
      <c r="B141" s="19" t="s">
        <v>7378</v>
      </c>
      <c r="C141" s="19" t="s">
        <v>19</v>
      </c>
      <c r="D141" s="19" t="s">
        <v>7379</v>
      </c>
      <c r="E141" s="20" t="s">
        <v>7380</v>
      </c>
      <c r="F141" s="59"/>
      <c r="G141" s="19">
        <v>1.13</v>
      </c>
      <c r="H141" s="22"/>
      <c r="I141" s="27">
        <f t="shared" si="3"/>
        <v>1.13</v>
      </c>
      <c r="J141" s="28" t="s">
        <v>6980</v>
      </c>
      <c r="K141" s="29">
        <f t="shared" si="4"/>
        <v>3.39</v>
      </c>
      <c r="L141" s="29">
        <f t="shared" si="5"/>
        <v>16.95</v>
      </c>
      <c r="M141" s="30"/>
      <c r="N141" s="22"/>
    </row>
    <row r="142" spans="1:14">
      <c r="A142" s="18">
        <v>137</v>
      </c>
      <c r="B142" s="19" t="s">
        <v>7381</v>
      </c>
      <c r="C142" s="19" t="s">
        <v>19</v>
      </c>
      <c r="D142" s="19" t="s">
        <v>7382</v>
      </c>
      <c r="E142" s="20" t="s">
        <v>7383</v>
      </c>
      <c r="F142" s="59"/>
      <c r="G142" s="19">
        <v>2.23</v>
      </c>
      <c r="H142" s="22"/>
      <c r="I142" s="27">
        <f t="shared" si="3"/>
        <v>2.23</v>
      </c>
      <c r="J142" s="28" t="s">
        <v>6980</v>
      </c>
      <c r="K142" s="29">
        <f t="shared" si="4"/>
        <v>6.69</v>
      </c>
      <c r="L142" s="29">
        <f t="shared" si="5"/>
        <v>33.45</v>
      </c>
      <c r="M142" s="30"/>
      <c r="N142" s="22"/>
    </row>
    <row r="143" spans="1:14">
      <c r="A143" s="18">
        <v>138</v>
      </c>
      <c r="B143" s="19" t="s">
        <v>7384</v>
      </c>
      <c r="C143" s="19" t="s">
        <v>19</v>
      </c>
      <c r="D143" s="19" t="s">
        <v>7385</v>
      </c>
      <c r="E143" s="20" t="s">
        <v>7386</v>
      </c>
      <c r="F143" s="59"/>
      <c r="G143" s="19">
        <v>0.85</v>
      </c>
      <c r="H143" s="22"/>
      <c r="I143" s="27">
        <f t="shared" si="3"/>
        <v>0.85</v>
      </c>
      <c r="J143" s="28" t="s">
        <v>6980</v>
      </c>
      <c r="K143" s="29">
        <f t="shared" si="4"/>
        <v>2.55</v>
      </c>
      <c r="L143" s="29">
        <f t="shared" si="5"/>
        <v>12.75</v>
      </c>
      <c r="M143" s="30"/>
      <c r="N143" s="22"/>
    </row>
    <row r="144" spans="1:14">
      <c r="A144" s="18">
        <v>139</v>
      </c>
      <c r="B144" s="19" t="s">
        <v>7387</v>
      </c>
      <c r="C144" s="19" t="s">
        <v>19</v>
      </c>
      <c r="D144" s="19" t="s">
        <v>7388</v>
      </c>
      <c r="E144" s="20" t="s">
        <v>7389</v>
      </c>
      <c r="F144" s="59"/>
      <c r="G144" s="19">
        <v>1.39</v>
      </c>
      <c r="H144" s="22"/>
      <c r="I144" s="27">
        <f t="shared" si="3"/>
        <v>1.39</v>
      </c>
      <c r="J144" s="28" t="s">
        <v>6980</v>
      </c>
      <c r="K144" s="29">
        <f t="shared" si="4"/>
        <v>4.17</v>
      </c>
      <c r="L144" s="29">
        <f t="shared" si="5"/>
        <v>20.85</v>
      </c>
      <c r="M144" s="30"/>
      <c r="N144" s="22"/>
    </row>
    <row r="145" spans="1:14">
      <c r="A145" s="18">
        <v>140</v>
      </c>
      <c r="B145" s="19" t="s">
        <v>7390</v>
      </c>
      <c r="C145" s="19" t="s">
        <v>19</v>
      </c>
      <c r="D145" s="19" t="s">
        <v>7391</v>
      </c>
      <c r="E145" s="20" t="s">
        <v>7392</v>
      </c>
      <c r="F145" s="62"/>
      <c r="G145" s="19">
        <v>0.77</v>
      </c>
      <c r="H145" s="22"/>
      <c r="I145" s="27">
        <f t="shared" si="3"/>
        <v>0.77</v>
      </c>
      <c r="J145" s="28" t="s">
        <v>6980</v>
      </c>
      <c r="K145" s="29">
        <f t="shared" si="4"/>
        <v>2.31</v>
      </c>
      <c r="L145" s="29">
        <f t="shared" si="5"/>
        <v>11.55</v>
      </c>
      <c r="M145" s="30"/>
      <c r="N145" s="22"/>
    </row>
    <row r="146" spans="1:14">
      <c r="A146" s="18">
        <v>141</v>
      </c>
      <c r="B146" s="19" t="s">
        <v>7393</v>
      </c>
      <c r="C146" s="19" t="s">
        <v>19</v>
      </c>
      <c r="D146" s="19" t="s">
        <v>7394</v>
      </c>
      <c r="E146" s="20" t="s">
        <v>7395</v>
      </c>
      <c r="F146" s="59"/>
      <c r="G146" s="19">
        <v>0.76</v>
      </c>
      <c r="H146" s="22"/>
      <c r="I146" s="27">
        <f t="shared" si="3"/>
        <v>0.76</v>
      </c>
      <c r="J146" s="28" t="s">
        <v>6980</v>
      </c>
      <c r="K146" s="29">
        <f t="shared" si="4"/>
        <v>2.28</v>
      </c>
      <c r="L146" s="29">
        <f t="shared" si="5"/>
        <v>11.4</v>
      </c>
      <c r="M146" s="30"/>
      <c r="N146" s="22"/>
    </row>
    <row r="147" spans="1:14">
      <c r="A147" s="18">
        <v>142</v>
      </c>
      <c r="B147" s="19" t="s">
        <v>7396</v>
      </c>
      <c r="C147" s="19" t="s">
        <v>19</v>
      </c>
      <c r="D147" s="19" t="s">
        <v>7397</v>
      </c>
      <c r="E147" s="20" t="s">
        <v>7398</v>
      </c>
      <c r="F147" s="59"/>
      <c r="G147" s="19">
        <v>1.02</v>
      </c>
      <c r="H147" s="22"/>
      <c r="I147" s="27">
        <f t="shared" si="3"/>
        <v>1.02</v>
      </c>
      <c r="J147" s="28" t="s">
        <v>6980</v>
      </c>
      <c r="K147" s="29">
        <f t="shared" si="4"/>
        <v>3.06</v>
      </c>
      <c r="L147" s="29">
        <f t="shared" si="5"/>
        <v>15.3</v>
      </c>
      <c r="M147" s="30"/>
      <c r="N147" s="22"/>
    </row>
    <row r="148" spans="1:14">
      <c r="A148" s="18">
        <v>143</v>
      </c>
      <c r="B148" s="19" t="s">
        <v>7399</v>
      </c>
      <c r="C148" s="19" t="s">
        <v>7400</v>
      </c>
      <c r="D148" s="19" t="s">
        <v>7401</v>
      </c>
      <c r="E148" s="20" t="s">
        <v>7402</v>
      </c>
      <c r="F148" s="59"/>
      <c r="G148" s="19">
        <v>0.54</v>
      </c>
      <c r="H148" s="22"/>
      <c r="I148" s="27">
        <f t="shared" si="3"/>
        <v>0.54</v>
      </c>
      <c r="J148" s="28" t="s">
        <v>6980</v>
      </c>
      <c r="K148" s="29">
        <f t="shared" si="4"/>
        <v>1.62</v>
      </c>
      <c r="L148" s="29">
        <f t="shared" si="5"/>
        <v>8.1</v>
      </c>
      <c r="M148" s="30"/>
      <c r="N148" s="22"/>
    </row>
    <row r="149" spans="1:14">
      <c r="A149" s="18">
        <v>144</v>
      </c>
      <c r="B149" s="19" t="s">
        <v>7403</v>
      </c>
      <c r="C149" s="19" t="s">
        <v>19</v>
      </c>
      <c r="D149" s="19" t="s">
        <v>7404</v>
      </c>
      <c r="E149" s="20" t="s">
        <v>7405</v>
      </c>
      <c r="F149" s="59"/>
      <c r="G149" s="19">
        <v>2.44</v>
      </c>
      <c r="H149" s="22"/>
      <c r="I149" s="27">
        <f t="shared" si="3"/>
        <v>2.44</v>
      </c>
      <c r="J149" s="28" t="s">
        <v>6980</v>
      </c>
      <c r="K149" s="29">
        <f t="shared" si="4"/>
        <v>7.32</v>
      </c>
      <c r="L149" s="29">
        <f t="shared" si="5"/>
        <v>36.6</v>
      </c>
      <c r="M149" s="30"/>
      <c r="N149" s="29"/>
    </row>
    <row r="150" spans="1:14">
      <c r="A150" s="18">
        <v>145</v>
      </c>
      <c r="B150" s="19" t="s">
        <v>7406</v>
      </c>
      <c r="C150" s="19" t="s">
        <v>19</v>
      </c>
      <c r="D150" s="19" t="s">
        <v>7407</v>
      </c>
      <c r="E150" s="20" t="s">
        <v>7408</v>
      </c>
      <c r="F150" s="59"/>
      <c r="G150" s="19">
        <v>1.38</v>
      </c>
      <c r="H150" s="22"/>
      <c r="I150" s="27">
        <f t="shared" si="3"/>
        <v>1.38</v>
      </c>
      <c r="J150" s="28" t="s">
        <v>6980</v>
      </c>
      <c r="K150" s="29">
        <f t="shared" si="4"/>
        <v>4.14</v>
      </c>
      <c r="L150" s="29">
        <f t="shared" si="5"/>
        <v>20.7</v>
      </c>
      <c r="M150" s="30"/>
      <c r="N150" s="29"/>
    </row>
    <row r="151" spans="1:14">
      <c r="A151" s="18">
        <v>146</v>
      </c>
      <c r="B151" s="19" t="s">
        <v>7409</v>
      </c>
      <c r="C151" s="19" t="s">
        <v>19</v>
      </c>
      <c r="D151" s="19" t="s">
        <v>7410</v>
      </c>
      <c r="E151" s="20" t="s">
        <v>7411</v>
      </c>
      <c r="F151" s="59"/>
      <c r="G151" s="19">
        <v>1.59</v>
      </c>
      <c r="H151" s="22"/>
      <c r="I151" s="27">
        <f t="shared" si="3"/>
        <v>1.59</v>
      </c>
      <c r="J151" s="28" t="s">
        <v>6980</v>
      </c>
      <c r="K151" s="29">
        <f t="shared" si="4"/>
        <v>4.77</v>
      </c>
      <c r="L151" s="29">
        <f t="shared" si="5"/>
        <v>23.85</v>
      </c>
      <c r="M151" s="30"/>
      <c r="N151" s="29"/>
    </row>
    <row r="152" spans="1:14">
      <c r="A152" s="18">
        <v>147</v>
      </c>
      <c r="B152" s="19" t="s">
        <v>7412</v>
      </c>
      <c r="C152" s="19" t="s">
        <v>19</v>
      </c>
      <c r="D152" s="19" t="s">
        <v>7413</v>
      </c>
      <c r="E152" s="20" t="s">
        <v>7414</v>
      </c>
      <c r="F152" s="59"/>
      <c r="G152" s="19">
        <v>1.59</v>
      </c>
      <c r="H152" s="22"/>
      <c r="I152" s="27">
        <f t="shared" si="3"/>
        <v>1.59</v>
      </c>
      <c r="J152" s="28" t="s">
        <v>6980</v>
      </c>
      <c r="K152" s="29">
        <f t="shared" si="4"/>
        <v>4.77</v>
      </c>
      <c r="L152" s="29">
        <f t="shared" si="5"/>
        <v>23.85</v>
      </c>
      <c r="M152" s="30"/>
      <c r="N152" s="29"/>
    </row>
    <row r="153" spans="1:14">
      <c r="A153" s="18">
        <v>148</v>
      </c>
      <c r="B153" s="19" t="s">
        <v>6984</v>
      </c>
      <c r="C153" s="19" t="s">
        <v>19</v>
      </c>
      <c r="D153" s="19" t="s">
        <v>7415</v>
      </c>
      <c r="E153" s="20" t="s">
        <v>7416</v>
      </c>
      <c r="F153" s="59"/>
      <c r="G153" s="19">
        <v>1.69</v>
      </c>
      <c r="H153" s="22"/>
      <c r="I153" s="27">
        <f t="shared" si="3"/>
        <v>1.69</v>
      </c>
      <c r="J153" s="28" t="s">
        <v>6980</v>
      </c>
      <c r="K153" s="29">
        <f t="shared" si="4"/>
        <v>5.07</v>
      </c>
      <c r="L153" s="29">
        <f t="shared" si="5"/>
        <v>25.35</v>
      </c>
      <c r="M153" s="30"/>
      <c r="N153" s="29"/>
    </row>
    <row r="154" s="1" customFormat="1" spans="1:14">
      <c r="A154" s="18">
        <v>149</v>
      </c>
      <c r="B154" s="19" t="s">
        <v>7378</v>
      </c>
      <c r="C154" s="19" t="s">
        <v>19</v>
      </c>
      <c r="D154" s="19" t="s">
        <v>7417</v>
      </c>
      <c r="E154" s="20" t="s">
        <v>7418</v>
      </c>
      <c r="F154" s="59"/>
      <c r="G154" s="19">
        <v>0.85</v>
      </c>
      <c r="H154" s="22"/>
      <c r="I154" s="27">
        <f t="shared" ref="I154:I195" si="6">G154</f>
        <v>0.85</v>
      </c>
      <c r="J154" s="28" t="s">
        <v>6980</v>
      </c>
      <c r="K154" s="29">
        <f t="shared" ref="K154:K195" si="7">I154*3</f>
        <v>2.55</v>
      </c>
      <c r="L154" s="29">
        <f t="shared" ref="L154:L195" si="8">I154*15</f>
        <v>12.75</v>
      </c>
      <c r="M154" s="30"/>
      <c r="N154" s="29"/>
    </row>
    <row r="155" s="1" customFormat="1" spans="1:14">
      <c r="A155" s="18">
        <v>150</v>
      </c>
      <c r="B155" s="19" t="s">
        <v>7419</v>
      </c>
      <c r="C155" s="19" t="s">
        <v>19</v>
      </c>
      <c r="D155" s="19" t="s">
        <v>7420</v>
      </c>
      <c r="E155" s="20" t="s">
        <v>7421</v>
      </c>
      <c r="F155" s="59"/>
      <c r="G155" s="19">
        <v>1.91</v>
      </c>
      <c r="H155" s="22"/>
      <c r="I155" s="27">
        <f t="shared" si="6"/>
        <v>1.91</v>
      </c>
      <c r="J155" s="28" t="s">
        <v>6980</v>
      </c>
      <c r="K155" s="29">
        <f t="shared" si="7"/>
        <v>5.73</v>
      </c>
      <c r="L155" s="29">
        <f t="shared" si="8"/>
        <v>28.65</v>
      </c>
      <c r="M155" s="30"/>
      <c r="N155" s="29"/>
    </row>
    <row r="156" s="1" customFormat="1" spans="1:14">
      <c r="A156" s="18">
        <v>151</v>
      </c>
      <c r="B156" s="19" t="s">
        <v>7422</v>
      </c>
      <c r="C156" s="19" t="s">
        <v>19</v>
      </c>
      <c r="D156" s="19" t="s">
        <v>7423</v>
      </c>
      <c r="E156" s="20" t="s">
        <v>7424</v>
      </c>
      <c r="F156" s="59"/>
      <c r="G156" s="19">
        <v>1.32</v>
      </c>
      <c r="H156" s="22"/>
      <c r="I156" s="27">
        <f t="shared" si="6"/>
        <v>1.32</v>
      </c>
      <c r="J156" s="28" t="s">
        <v>6980</v>
      </c>
      <c r="K156" s="29">
        <f t="shared" si="7"/>
        <v>3.96</v>
      </c>
      <c r="L156" s="29">
        <f t="shared" si="8"/>
        <v>19.8</v>
      </c>
      <c r="M156" s="30"/>
      <c r="N156" s="29"/>
    </row>
    <row r="157" s="1" customFormat="1" spans="1:14">
      <c r="A157" s="18">
        <v>152</v>
      </c>
      <c r="B157" s="19" t="s">
        <v>7290</v>
      </c>
      <c r="C157" s="19" t="s">
        <v>19</v>
      </c>
      <c r="D157" s="19" t="s">
        <v>7425</v>
      </c>
      <c r="E157" s="20" t="s">
        <v>7426</v>
      </c>
      <c r="F157" s="59"/>
      <c r="G157" s="19">
        <v>1.11</v>
      </c>
      <c r="H157" s="22"/>
      <c r="I157" s="27">
        <f t="shared" si="6"/>
        <v>1.11</v>
      </c>
      <c r="J157" s="28" t="s">
        <v>6980</v>
      </c>
      <c r="K157" s="29">
        <f t="shared" si="7"/>
        <v>3.33</v>
      </c>
      <c r="L157" s="29">
        <f t="shared" si="8"/>
        <v>16.65</v>
      </c>
      <c r="M157" s="30"/>
      <c r="N157" s="29"/>
    </row>
    <row r="158" s="1" customFormat="1" spans="1:14">
      <c r="A158" s="18">
        <v>153</v>
      </c>
      <c r="B158" s="19" t="s">
        <v>7427</v>
      </c>
      <c r="C158" s="19" t="s">
        <v>19</v>
      </c>
      <c r="D158" s="19" t="s">
        <v>7428</v>
      </c>
      <c r="E158" s="20" t="s">
        <v>7429</v>
      </c>
      <c r="F158" s="59"/>
      <c r="G158" s="19">
        <v>1.44</v>
      </c>
      <c r="H158" s="22"/>
      <c r="I158" s="27">
        <f t="shared" si="6"/>
        <v>1.44</v>
      </c>
      <c r="J158" s="28" t="s">
        <v>6980</v>
      </c>
      <c r="K158" s="29">
        <f t="shared" si="7"/>
        <v>4.32</v>
      </c>
      <c r="L158" s="29">
        <f t="shared" si="8"/>
        <v>21.6</v>
      </c>
      <c r="M158" s="30"/>
      <c r="N158" s="29"/>
    </row>
    <row r="159" s="1" customFormat="1" spans="1:14">
      <c r="A159" s="18">
        <v>154</v>
      </c>
      <c r="B159" s="19" t="s">
        <v>7430</v>
      </c>
      <c r="C159" s="19" t="s">
        <v>19</v>
      </c>
      <c r="D159" s="19" t="s">
        <v>7431</v>
      </c>
      <c r="E159" s="20" t="s">
        <v>7432</v>
      </c>
      <c r="F159" s="59"/>
      <c r="G159" s="19">
        <v>1.44</v>
      </c>
      <c r="H159" s="22"/>
      <c r="I159" s="27">
        <f t="shared" si="6"/>
        <v>1.44</v>
      </c>
      <c r="J159" s="28" t="s">
        <v>6980</v>
      </c>
      <c r="K159" s="29">
        <f t="shared" si="7"/>
        <v>4.32</v>
      </c>
      <c r="L159" s="29">
        <f t="shared" si="8"/>
        <v>21.6</v>
      </c>
      <c r="M159" s="30"/>
      <c r="N159" s="29"/>
    </row>
    <row r="160" s="1" customFormat="1" spans="1:14">
      <c r="A160" s="18">
        <v>155</v>
      </c>
      <c r="B160" s="19" t="s">
        <v>7433</v>
      </c>
      <c r="C160" s="19" t="s">
        <v>19</v>
      </c>
      <c r="D160" s="19" t="s">
        <v>7434</v>
      </c>
      <c r="E160" s="20" t="s">
        <v>7435</v>
      </c>
      <c r="F160" s="59"/>
      <c r="G160" s="19">
        <v>1.44</v>
      </c>
      <c r="H160" s="22"/>
      <c r="I160" s="27">
        <f t="shared" si="6"/>
        <v>1.44</v>
      </c>
      <c r="J160" s="28" t="s">
        <v>6980</v>
      </c>
      <c r="K160" s="29">
        <f t="shared" si="7"/>
        <v>4.32</v>
      </c>
      <c r="L160" s="29">
        <f t="shared" si="8"/>
        <v>21.6</v>
      </c>
      <c r="M160" s="30"/>
      <c r="N160" s="29"/>
    </row>
    <row r="161" s="1" customFormat="1" spans="1:14">
      <c r="A161" s="18">
        <v>156</v>
      </c>
      <c r="B161" s="19" t="s">
        <v>7436</v>
      </c>
      <c r="C161" s="19" t="s">
        <v>19</v>
      </c>
      <c r="D161" s="19" t="s">
        <v>7437</v>
      </c>
      <c r="E161" s="20" t="s">
        <v>7438</v>
      </c>
      <c r="F161" s="59"/>
      <c r="G161" s="19">
        <v>1.32</v>
      </c>
      <c r="H161" s="22"/>
      <c r="I161" s="27">
        <f t="shared" si="6"/>
        <v>1.32</v>
      </c>
      <c r="J161" s="28" t="s">
        <v>6980</v>
      </c>
      <c r="K161" s="29">
        <f t="shared" si="7"/>
        <v>3.96</v>
      </c>
      <c r="L161" s="29">
        <f t="shared" si="8"/>
        <v>19.8</v>
      </c>
      <c r="M161" s="30"/>
      <c r="N161" s="29"/>
    </row>
    <row r="162" s="1" customFormat="1" spans="1:14">
      <c r="A162" s="18">
        <v>157</v>
      </c>
      <c r="B162" s="19" t="s">
        <v>7439</v>
      </c>
      <c r="C162" s="19" t="s">
        <v>19</v>
      </c>
      <c r="D162" s="19" t="s">
        <v>7440</v>
      </c>
      <c r="E162" s="20" t="s">
        <v>7441</v>
      </c>
      <c r="F162" s="59"/>
      <c r="G162" s="19">
        <v>1</v>
      </c>
      <c r="H162" s="22"/>
      <c r="I162" s="27">
        <f t="shared" si="6"/>
        <v>1</v>
      </c>
      <c r="J162" s="28" t="s">
        <v>6980</v>
      </c>
      <c r="K162" s="29">
        <f t="shared" si="7"/>
        <v>3</v>
      </c>
      <c r="L162" s="29">
        <f t="shared" si="8"/>
        <v>15</v>
      </c>
      <c r="M162" s="30"/>
      <c r="N162" s="29"/>
    </row>
    <row r="163" s="1" customFormat="1" spans="1:14">
      <c r="A163" s="18">
        <v>158</v>
      </c>
      <c r="B163" s="19" t="s">
        <v>7442</v>
      </c>
      <c r="C163" s="19" t="s">
        <v>19</v>
      </c>
      <c r="D163" s="19" t="s">
        <v>7443</v>
      </c>
      <c r="E163" s="20" t="s">
        <v>7444</v>
      </c>
      <c r="F163" s="59"/>
      <c r="G163" s="19">
        <v>0.73</v>
      </c>
      <c r="H163" s="22"/>
      <c r="I163" s="27">
        <f t="shared" si="6"/>
        <v>0.73</v>
      </c>
      <c r="J163" s="28" t="s">
        <v>6980</v>
      </c>
      <c r="K163" s="29">
        <f t="shared" si="7"/>
        <v>2.19</v>
      </c>
      <c r="L163" s="29">
        <f t="shared" si="8"/>
        <v>10.95</v>
      </c>
      <c r="M163" s="30"/>
      <c r="N163" s="29"/>
    </row>
    <row r="164" s="1" customFormat="1" spans="1:14">
      <c r="A164" s="18">
        <v>159</v>
      </c>
      <c r="B164" s="19" t="s">
        <v>7445</v>
      </c>
      <c r="C164" s="19" t="s">
        <v>19</v>
      </c>
      <c r="D164" s="19" t="s">
        <v>7446</v>
      </c>
      <c r="E164" s="20" t="s">
        <v>7447</v>
      </c>
      <c r="F164" s="59"/>
      <c r="G164" s="19">
        <v>2.19</v>
      </c>
      <c r="H164" s="22"/>
      <c r="I164" s="27">
        <f t="shared" si="6"/>
        <v>2.19</v>
      </c>
      <c r="J164" s="28" t="s">
        <v>6980</v>
      </c>
      <c r="K164" s="29">
        <f t="shared" si="7"/>
        <v>6.57</v>
      </c>
      <c r="L164" s="29">
        <f t="shared" si="8"/>
        <v>32.85</v>
      </c>
      <c r="M164" s="30"/>
      <c r="N164" s="29"/>
    </row>
    <row r="165" s="1" customFormat="1" spans="1:14">
      <c r="A165" s="18">
        <v>160</v>
      </c>
      <c r="B165" s="19" t="s">
        <v>7448</v>
      </c>
      <c r="C165" s="19" t="s">
        <v>19</v>
      </c>
      <c r="D165" s="19" t="s">
        <v>7449</v>
      </c>
      <c r="E165" s="20" t="s">
        <v>7450</v>
      </c>
      <c r="F165" s="62"/>
      <c r="G165" s="19">
        <v>1.27</v>
      </c>
      <c r="H165" s="22"/>
      <c r="I165" s="27">
        <f t="shared" si="6"/>
        <v>1.27</v>
      </c>
      <c r="J165" s="28" t="s">
        <v>6980</v>
      </c>
      <c r="K165" s="29">
        <f t="shared" si="7"/>
        <v>3.81</v>
      </c>
      <c r="L165" s="29">
        <f t="shared" si="8"/>
        <v>19.05</v>
      </c>
      <c r="M165" s="30"/>
      <c r="N165" s="29"/>
    </row>
    <row r="166" s="1" customFormat="1" spans="1:14">
      <c r="A166" s="18">
        <v>161</v>
      </c>
      <c r="B166" s="19" t="s">
        <v>7451</v>
      </c>
      <c r="C166" s="19" t="s">
        <v>19</v>
      </c>
      <c r="D166" s="19" t="s">
        <v>7452</v>
      </c>
      <c r="E166" s="20" t="s">
        <v>7453</v>
      </c>
      <c r="F166" s="59"/>
      <c r="G166" s="19">
        <v>2.21</v>
      </c>
      <c r="H166" s="22"/>
      <c r="I166" s="27">
        <f t="shared" si="6"/>
        <v>2.21</v>
      </c>
      <c r="J166" s="28" t="s">
        <v>6980</v>
      </c>
      <c r="K166" s="29">
        <f t="shared" si="7"/>
        <v>6.63</v>
      </c>
      <c r="L166" s="29">
        <f t="shared" si="8"/>
        <v>33.15</v>
      </c>
      <c r="M166" s="30"/>
      <c r="N166" s="29"/>
    </row>
    <row r="167" s="1" customFormat="1" spans="1:14">
      <c r="A167" s="18">
        <v>162</v>
      </c>
      <c r="B167" s="19" t="s">
        <v>7454</v>
      </c>
      <c r="C167" s="19" t="s">
        <v>19</v>
      </c>
      <c r="D167" s="19" t="s">
        <v>7455</v>
      </c>
      <c r="E167" s="20" t="s">
        <v>5873</v>
      </c>
      <c r="F167" s="59"/>
      <c r="G167" s="19">
        <v>1.25</v>
      </c>
      <c r="H167" s="22"/>
      <c r="I167" s="27">
        <f t="shared" si="6"/>
        <v>1.25</v>
      </c>
      <c r="J167" s="28" t="s">
        <v>6980</v>
      </c>
      <c r="K167" s="29">
        <f t="shared" si="7"/>
        <v>3.75</v>
      </c>
      <c r="L167" s="29">
        <f t="shared" si="8"/>
        <v>18.75</v>
      </c>
      <c r="M167" s="30"/>
      <c r="N167" s="29"/>
    </row>
    <row r="168" s="1" customFormat="1" spans="1:14">
      <c r="A168" s="18">
        <v>163</v>
      </c>
      <c r="B168" s="19" t="s">
        <v>7456</v>
      </c>
      <c r="C168" s="19" t="s">
        <v>19</v>
      </c>
      <c r="D168" s="19" t="s">
        <v>7457</v>
      </c>
      <c r="E168" s="20" t="s">
        <v>7458</v>
      </c>
      <c r="F168" s="59"/>
      <c r="G168" s="19">
        <v>0.82</v>
      </c>
      <c r="H168" s="22"/>
      <c r="I168" s="27">
        <f t="shared" si="6"/>
        <v>0.82</v>
      </c>
      <c r="J168" s="28" t="s">
        <v>6980</v>
      </c>
      <c r="K168" s="29">
        <f t="shared" si="7"/>
        <v>2.46</v>
      </c>
      <c r="L168" s="29">
        <f t="shared" si="8"/>
        <v>12.3</v>
      </c>
      <c r="M168" s="30"/>
      <c r="N168" s="29"/>
    </row>
    <row r="169" s="1" customFormat="1" spans="1:14">
      <c r="A169" s="18">
        <v>164</v>
      </c>
      <c r="B169" s="19" t="s">
        <v>7459</v>
      </c>
      <c r="C169" s="19" t="s">
        <v>19</v>
      </c>
      <c r="D169" s="19" t="s">
        <v>7460</v>
      </c>
      <c r="E169" s="20" t="s">
        <v>7461</v>
      </c>
      <c r="F169" s="59"/>
      <c r="G169" s="19">
        <v>1.48</v>
      </c>
      <c r="H169" s="22"/>
      <c r="I169" s="27">
        <f t="shared" si="6"/>
        <v>1.48</v>
      </c>
      <c r="J169" s="28" t="s">
        <v>6980</v>
      </c>
      <c r="K169" s="29">
        <f t="shared" si="7"/>
        <v>4.44</v>
      </c>
      <c r="L169" s="29">
        <f t="shared" si="8"/>
        <v>22.2</v>
      </c>
      <c r="M169" s="30"/>
      <c r="N169" s="29"/>
    </row>
    <row r="170" s="1" customFormat="1" spans="1:14">
      <c r="A170" s="18">
        <v>165</v>
      </c>
      <c r="B170" s="19" t="s">
        <v>7101</v>
      </c>
      <c r="C170" s="19" t="s">
        <v>19</v>
      </c>
      <c r="D170" s="19" t="s">
        <v>7462</v>
      </c>
      <c r="E170" s="20" t="s">
        <v>7463</v>
      </c>
      <c r="F170" s="59"/>
      <c r="G170" s="19">
        <v>0.83</v>
      </c>
      <c r="H170" s="22"/>
      <c r="I170" s="27">
        <f t="shared" si="6"/>
        <v>0.83</v>
      </c>
      <c r="J170" s="28" t="s">
        <v>6980</v>
      </c>
      <c r="K170" s="29">
        <f t="shared" si="7"/>
        <v>2.49</v>
      </c>
      <c r="L170" s="29">
        <f t="shared" si="8"/>
        <v>12.45</v>
      </c>
      <c r="M170" s="30"/>
      <c r="N170" s="29"/>
    </row>
    <row r="171" s="1" customFormat="1" spans="1:14">
      <c r="A171" s="18">
        <v>166</v>
      </c>
      <c r="B171" s="19" t="s">
        <v>7464</v>
      </c>
      <c r="C171" s="19" t="s">
        <v>19</v>
      </c>
      <c r="D171" s="19" t="s">
        <v>7465</v>
      </c>
      <c r="E171" s="20" t="s">
        <v>7466</v>
      </c>
      <c r="F171" s="59"/>
      <c r="G171" s="19">
        <v>1.38</v>
      </c>
      <c r="H171" s="22"/>
      <c r="I171" s="27">
        <f t="shared" si="6"/>
        <v>1.38</v>
      </c>
      <c r="J171" s="28" t="s">
        <v>6980</v>
      </c>
      <c r="K171" s="29">
        <f t="shared" si="7"/>
        <v>4.14</v>
      </c>
      <c r="L171" s="29">
        <f t="shared" si="8"/>
        <v>20.7</v>
      </c>
      <c r="M171" s="30"/>
      <c r="N171" s="29"/>
    </row>
    <row r="172" s="1" customFormat="1" spans="1:14">
      <c r="A172" s="18">
        <v>167</v>
      </c>
      <c r="B172" s="19" t="s">
        <v>7467</v>
      </c>
      <c r="C172" s="19" t="s">
        <v>19</v>
      </c>
      <c r="D172" s="19" t="s">
        <v>7468</v>
      </c>
      <c r="E172" s="20" t="s">
        <v>7469</v>
      </c>
      <c r="F172" s="59"/>
      <c r="G172" s="19">
        <v>1.81</v>
      </c>
      <c r="H172" s="22"/>
      <c r="I172" s="27">
        <f t="shared" si="6"/>
        <v>1.81</v>
      </c>
      <c r="J172" s="28" t="s">
        <v>6980</v>
      </c>
      <c r="K172" s="29">
        <f t="shared" si="7"/>
        <v>5.43</v>
      </c>
      <c r="L172" s="29">
        <f t="shared" si="8"/>
        <v>27.15</v>
      </c>
      <c r="M172" s="30"/>
      <c r="N172" s="29"/>
    </row>
    <row r="173" s="1" customFormat="1" spans="1:14">
      <c r="A173" s="18">
        <v>168</v>
      </c>
      <c r="B173" s="19" t="s">
        <v>7470</v>
      </c>
      <c r="C173" s="19" t="s">
        <v>19</v>
      </c>
      <c r="D173" s="19" t="s">
        <v>7471</v>
      </c>
      <c r="E173" s="20" t="s">
        <v>7472</v>
      </c>
      <c r="F173" s="59"/>
      <c r="G173" s="19">
        <v>2.02</v>
      </c>
      <c r="H173" s="22"/>
      <c r="I173" s="27">
        <f t="shared" si="6"/>
        <v>2.02</v>
      </c>
      <c r="J173" s="28" t="s">
        <v>6980</v>
      </c>
      <c r="K173" s="29">
        <f t="shared" si="7"/>
        <v>6.06</v>
      </c>
      <c r="L173" s="29">
        <f t="shared" si="8"/>
        <v>30.3</v>
      </c>
      <c r="M173" s="30"/>
      <c r="N173" s="29"/>
    </row>
    <row r="174" s="1" customFormat="1" spans="1:14">
      <c r="A174" s="18">
        <v>169</v>
      </c>
      <c r="B174" s="19" t="s">
        <v>7473</v>
      </c>
      <c r="C174" s="19" t="s">
        <v>19</v>
      </c>
      <c r="D174" s="19" t="s">
        <v>7474</v>
      </c>
      <c r="E174" s="20" t="s">
        <v>7475</v>
      </c>
      <c r="F174" s="59"/>
      <c r="G174" s="19">
        <v>0.82</v>
      </c>
      <c r="H174" s="22"/>
      <c r="I174" s="27">
        <f t="shared" si="6"/>
        <v>0.82</v>
      </c>
      <c r="J174" s="28" t="s">
        <v>6980</v>
      </c>
      <c r="K174" s="29">
        <f t="shared" si="7"/>
        <v>2.46</v>
      </c>
      <c r="L174" s="29">
        <f t="shared" si="8"/>
        <v>12.3</v>
      </c>
      <c r="M174" s="30"/>
      <c r="N174" s="29"/>
    </row>
    <row r="175" s="1" customFormat="1" spans="1:14">
      <c r="A175" s="18">
        <v>170</v>
      </c>
      <c r="B175" s="19" t="s">
        <v>7476</v>
      </c>
      <c r="C175" s="19" t="s">
        <v>19</v>
      </c>
      <c r="D175" s="19" t="s">
        <v>7477</v>
      </c>
      <c r="E175" s="20" t="s">
        <v>7478</v>
      </c>
      <c r="F175" s="59"/>
      <c r="G175" s="19">
        <v>1.32</v>
      </c>
      <c r="H175" s="22"/>
      <c r="I175" s="27">
        <f t="shared" si="6"/>
        <v>1.32</v>
      </c>
      <c r="J175" s="28" t="s">
        <v>6980</v>
      </c>
      <c r="K175" s="29">
        <f t="shared" si="7"/>
        <v>3.96</v>
      </c>
      <c r="L175" s="29">
        <f t="shared" si="8"/>
        <v>19.8</v>
      </c>
      <c r="M175" s="30"/>
      <c r="N175" s="29"/>
    </row>
    <row r="176" s="1" customFormat="1" spans="1:14">
      <c r="A176" s="18">
        <v>171</v>
      </c>
      <c r="B176" s="19" t="s">
        <v>7479</v>
      </c>
      <c r="C176" s="19" t="s">
        <v>19</v>
      </c>
      <c r="D176" s="19" t="s">
        <v>7480</v>
      </c>
      <c r="E176" s="20" t="s">
        <v>7481</v>
      </c>
      <c r="F176" s="59"/>
      <c r="G176" s="19">
        <v>0.82</v>
      </c>
      <c r="H176" s="22"/>
      <c r="I176" s="27">
        <f t="shared" si="6"/>
        <v>0.82</v>
      </c>
      <c r="J176" s="28" t="s">
        <v>6980</v>
      </c>
      <c r="K176" s="29">
        <f t="shared" si="7"/>
        <v>2.46</v>
      </c>
      <c r="L176" s="29">
        <f t="shared" si="8"/>
        <v>12.3</v>
      </c>
      <c r="M176" s="30"/>
      <c r="N176" s="29"/>
    </row>
    <row r="177" s="1" customFormat="1" spans="1:14">
      <c r="A177" s="18">
        <v>172</v>
      </c>
      <c r="B177" s="19" t="s">
        <v>7482</v>
      </c>
      <c r="C177" s="19" t="s">
        <v>19</v>
      </c>
      <c r="D177" s="19" t="s">
        <v>7483</v>
      </c>
      <c r="E177" s="20" t="s">
        <v>7484</v>
      </c>
      <c r="F177" s="59"/>
      <c r="G177" s="19">
        <v>1.97</v>
      </c>
      <c r="H177" s="22"/>
      <c r="I177" s="27">
        <f t="shared" si="6"/>
        <v>1.97</v>
      </c>
      <c r="J177" s="28" t="s">
        <v>6980</v>
      </c>
      <c r="K177" s="29">
        <f t="shared" si="7"/>
        <v>5.91</v>
      </c>
      <c r="L177" s="29">
        <f t="shared" si="8"/>
        <v>29.55</v>
      </c>
      <c r="M177" s="30"/>
      <c r="N177" s="29"/>
    </row>
    <row r="178" s="1" customFormat="1" spans="1:14">
      <c r="A178" s="18">
        <v>173</v>
      </c>
      <c r="B178" s="19" t="s">
        <v>7485</v>
      </c>
      <c r="C178" s="19" t="s">
        <v>19</v>
      </c>
      <c r="D178" s="19" t="s">
        <v>7486</v>
      </c>
      <c r="E178" s="20" t="s">
        <v>7487</v>
      </c>
      <c r="F178" s="59"/>
      <c r="G178" s="19">
        <v>0.84</v>
      </c>
      <c r="H178" s="22"/>
      <c r="I178" s="27">
        <f t="shared" si="6"/>
        <v>0.84</v>
      </c>
      <c r="J178" s="28" t="s">
        <v>6980</v>
      </c>
      <c r="K178" s="29">
        <f t="shared" si="7"/>
        <v>2.52</v>
      </c>
      <c r="L178" s="29">
        <f t="shared" si="8"/>
        <v>12.6</v>
      </c>
      <c r="M178" s="30"/>
      <c r="N178" s="29"/>
    </row>
    <row r="179" s="1" customFormat="1" spans="1:14">
      <c r="A179" s="18">
        <v>174</v>
      </c>
      <c r="B179" s="19" t="s">
        <v>7065</v>
      </c>
      <c r="C179" s="19" t="s">
        <v>19</v>
      </c>
      <c r="D179" s="19" t="s">
        <v>7488</v>
      </c>
      <c r="E179" s="20" t="s">
        <v>7489</v>
      </c>
      <c r="F179" s="59"/>
      <c r="G179" s="19">
        <f>0.95+0.76</f>
        <v>1.71</v>
      </c>
      <c r="H179" s="22"/>
      <c r="I179" s="27">
        <f t="shared" si="6"/>
        <v>1.71</v>
      </c>
      <c r="J179" s="28" t="s">
        <v>6980</v>
      </c>
      <c r="K179" s="29">
        <f t="shared" si="7"/>
        <v>5.13</v>
      </c>
      <c r="L179" s="29">
        <f t="shared" si="8"/>
        <v>25.65</v>
      </c>
      <c r="M179" s="30"/>
      <c r="N179" s="29"/>
    </row>
    <row r="180" s="1" customFormat="1" spans="1:14">
      <c r="A180" s="18">
        <v>175</v>
      </c>
      <c r="B180" s="19" t="s">
        <v>7490</v>
      </c>
      <c r="C180" s="19" t="s">
        <v>19</v>
      </c>
      <c r="D180" s="19" t="s">
        <v>7491</v>
      </c>
      <c r="E180" s="20" t="s">
        <v>7492</v>
      </c>
      <c r="F180" s="59"/>
      <c r="G180" s="19">
        <v>1.59</v>
      </c>
      <c r="H180" s="22"/>
      <c r="I180" s="27">
        <f t="shared" si="6"/>
        <v>1.59</v>
      </c>
      <c r="J180" s="28" t="s">
        <v>6980</v>
      </c>
      <c r="K180" s="29">
        <f t="shared" si="7"/>
        <v>4.77</v>
      </c>
      <c r="L180" s="29">
        <f t="shared" si="8"/>
        <v>23.85</v>
      </c>
      <c r="M180" s="30"/>
      <c r="N180" s="29"/>
    </row>
    <row r="181" s="1" customFormat="1" spans="1:14">
      <c r="A181" s="18">
        <v>176</v>
      </c>
      <c r="B181" s="19" t="s">
        <v>7493</v>
      </c>
      <c r="C181" s="19" t="s">
        <v>19</v>
      </c>
      <c r="D181" s="19" t="s">
        <v>7494</v>
      </c>
      <c r="E181" s="20" t="s">
        <v>7495</v>
      </c>
      <c r="F181" s="59"/>
      <c r="G181" s="19">
        <v>1.86</v>
      </c>
      <c r="H181" s="22"/>
      <c r="I181" s="27">
        <f t="shared" si="6"/>
        <v>1.86</v>
      </c>
      <c r="J181" s="28" t="s">
        <v>6980</v>
      </c>
      <c r="K181" s="29">
        <f t="shared" si="7"/>
        <v>5.58</v>
      </c>
      <c r="L181" s="29">
        <f t="shared" si="8"/>
        <v>27.9</v>
      </c>
      <c r="M181" s="30"/>
      <c r="N181" s="29"/>
    </row>
    <row r="182" s="1" customFormat="1" spans="1:14">
      <c r="A182" s="18">
        <v>177</v>
      </c>
      <c r="B182" s="19" t="s">
        <v>7496</v>
      </c>
      <c r="C182" s="19" t="s">
        <v>19</v>
      </c>
      <c r="D182" s="19" t="s">
        <v>7497</v>
      </c>
      <c r="E182" s="20" t="s">
        <v>7498</v>
      </c>
      <c r="F182" s="59"/>
      <c r="G182" s="19">
        <v>1.73</v>
      </c>
      <c r="H182" s="22"/>
      <c r="I182" s="27">
        <f t="shared" si="6"/>
        <v>1.73</v>
      </c>
      <c r="J182" s="28" t="s">
        <v>6980</v>
      </c>
      <c r="K182" s="29">
        <f t="shared" si="7"/>
        <v>5.19</v>
      </c>
      <c r="L182" s="29">
        <f t="shared" si="8"/>
        <v>25.95</v>
      </c>
      <c r="M182" s="30"/>
      <c r="N182" s="29"/>
    </row>
    <row r="183" s="1" customFormat="1" spans="1:14">
      <c r="A183" s="18">
        <v>178</v>
      </c>
      <c r="B183" s="19" t="s">
        <v>7499</v>
      </c>
      <c r="C183" s="19" t="s">
        <v>19</v>
      </c>
      <c r="D183" s="19" t="s">
        <v>7500</v>
      </c>
      <c r="E183" s="20" t="s">
        <v>7501</v>
      </c>
      <c r="F183" s="59"/>
      <c r="G183" s="19">
        <v>1.59</v>
      </c>
      <c r="H183" s="22"/>
      <c r="I183" s="27">
        <f t="shared" si="6"/>
        <v>1.59</v>
      </c>
      <c r="J183" s="28" t="s">
        <v>6980</v>
      </c>
      <c r="K183" s="29">
        <f t="shared" si="7"/>
        <v>4.77</v>
      </c>
      <c r="L183" s="29">
        <f t="shared" si="8"/>
        <v>23.85</v>
      </c>
      <c r="M183" s="30"/>
      <c r="N183" s="29"/>
    </row>
    <row r="184" s="1" customFormat="1" spans="1:14">
      <c r="A184" s="18">
        <v>179</v>
      </c>
      <c r="B184" s="19" t="s">
        <v>7502</v>
      </c>
      <c r="C184" s="19" t="s">
        <v>19</v>
      </c>
      <c r="D184" s="19" t="s">
        <v>7503</v>
      </c>
      <c r="E184" s="20" t="s">
        <v>7504</v>
      </c>
      <c r="F184" s="59"/>
      <c r="G184" s="19">
        <v>1.82</v>
      </c>
      <c r="H184" s="22"/>
      <c r="I184" s="27">
        <f t="shared" si="6"/>
        <v>1.82</v>
      </c>
      <c r="J184" s="28" t="s">
        <v>6980</v>
      </c>
      <c r="K184" s="29">
        <f t="shared" si="7"/>
        <v>5.46</v>
      </c>
      <c r="L184" s="29">
        <f t="shared" si="8"/>
        <v>27.3</v>
      </c>
      <c r="M184" s="30"/>
      <c r="N184" s="29"/>
    </row>
    <row r="185" s="1" customFormat="1" spans="1:14">
      <c r="A185" s="18">
        <v>180</v>
      </c>
      <c r="B185" s="19" t="s">
        <v>7505</v>
      </c>
      <c r="C185" s="19" t="s">
        <v>19</v>
      </c>
      <c r="D185" s="19" t="s">
        <v>7506</v>
      </c>
      <c r="E185" s="20" t="s">
        <v>7507</v>
      </c>
      <c r="F185" s="59"/>
      <c r="G185" s="19">
        <v>1.57</v>
      </c>
      <c r="H185" s="22"/>
      <c r="I185" s="27">
        <f t="shared" si="6"/>
        <v>1.57</v>
      </c>
      <c r="J185" s="28" t="s">
        <v>6980</v>
      </c>
      <c r="K185" s="29">
        <f t="shared" si="7"/>
        <v>4.71</v>
      </c>
      <c r="L185" s="29">
        <f t="shared" si="8"/>
        <v>23.55</v>
      </c>
      <c r="M185" s="30"/>
      <c r="N185" s="29"/>
    </row>
    <row r="186" s="1" customFormat="1" spans="1:14">
      <c r="A186" s="18">
        <v>181</v>
      </c>
      <c r="B186" s="19" t="s">
        <v>1981</v>
      </c>
      <c r="C186" s="19" t="s">
        <v>19</v>
      </c>
      <c r="D186" s="19" t="s">
        <v>7508</v>
      </c>
      <c r="E186" s="20" t="s">
        <v>7509</v>
      </c>
      <c r="F186" s="59"/>
      <c r="G186" s="19">
        <v>0.82</v>
      </c>
      <c r="H186" s="22"/>
      <c r="I186" s="27">
        <f t="shared" si="6"/>
        <v>0.82</v>
      </c>
      <c r="J186" s="28" t="s">
        <v>6980</v>
      </c>
      <c r="K186" s="29">
        <f t="shared" si="7"/>
        <v>2.46</v>
      </c>
      <c r="L186" s="29">
        <f t="shared" si="8"/>
        <v>12.3</v>
      </c>
      <c r="M186" s="30"/>
      <c r="N186" s="29"/>
    </row>
    <row r="187" s="1" customFormat="1" spans="1:14">
      <c r="A187" s="18">
        <v>182</v>
      </c>
      <c r="B187" s="19" t="s">
        <v>7399</v>
      </c>
      <c r="C187" s="19" t="s">
        <v>19</v>
      </c>
      <c r="D187" s="19" t="s">
        <v>7510</v>
      </c>
      <c r="E187" s="20" t="s">
        <v>7511</v>
      </c>
      <c r="F187" s="59"/>
      <c r="G187" s="19">
        <v>0.82</v>
      </c>
      <c r="H187" s="22"/>
      <c r="I187" s="27">
        <f t="shared" si="6"/>
        <v>0.82</v>
      </c>
      <c r="J187" s="28" t="s">
        <v>6980</v>
      </c>
      <c r="K187" s="29">
        <f t="shared" si="7"/>
        <v>2.46</v>
      </c>
      <c r="L187" s="29">
        <f t="shared" si="8"/>
        <v>12.3</v>
      </c>
      <c r="M187" s="30"/>
      <c r="N187" s="29"/>
    </row>
    <row r="188" s="1" customFormat="1" spans="1:14">
      <c r="A188" s="18">
        <v>183</v>
      </c>
      <c r="B188" s="19" t="s">
        <v>7512</v>
      </c>
      <c r="C188" s="19" t="s">
        <v>19</v>
      </c>
      <c r="D188" s="19" t="s">
        <v>7513</v>
      </c>
      <c r="E188" s="20" t="s">
        <v>7514</v>
      </c>
      <c r="F188" s="59"/>
      <c r="G188" s="19">
        <v>1.04</v>
      </c>
      <c r="H188" s="22"/>
      <c r="I188" s="27">
        <f t="shared" si="6"/>
        <v>1.04</v>
      </c>
      <c r="J188" s="28" t="s">
        <v>6980</v>
      </c>
      <c r="K188" s="29">
        <f t="shared" si="7"/>
        <v>3.12</v>
      </c>
      <c r="L188" s="29">
        <f t="shared" si="8"/>
        <v>15.6</v>
      </c>
      <c r="M188" s="30"/>
      <c r="N188" s="29"/>
    </row>
    <row r="189" s="1" customFormat="1" spans="1:14">
      <c r="A189" s="18">
        <v>184</v>
      </c>
      <c r="B189" s="19" t="s">
        <v>7515</v>
      </c>
      <c r="C189" s="19" t="s">
        <v>19</v>
      </c>
      <c r="D189" s="19" t="s">
        <v>7516</v>
      </c>
      <c r="E189" s="20" t="s">
        <v>7517</v>
      </c>
      <c r="F189" s="59"/>
      <c r="G189" s="19">
        <v>1.31</v>
      </c>
      <c r="H189" s="22"/>
      <c r="I189" s="27">
        <f t="shared" si="6"/>
        <v>1.31</v>
      </c>
      <c r="J189" s="28" t="s">
        <v>6980</v>
      </c>
      <c r="K189" s="29">
        <f t="shared" si="7"/>
        <v>3.93</v>
      </c>
      <c r="L189" s="29">
        <f t="shared" si="8"/>
        <v>19.65</v>
      </c>
      <c r="M189" s="30"/>
      <c r="N189" s="29"/>
    </row>
    <row r="190" s="1" customFormat="1" spans="1:14">
      <c r="A190" s="18">
        <v>185</v>
      </c>
      <c r="B190" s="19" t="s">
        <v>7518</v>
      </c>
      <c r="C190" s="19" t="s">
        <v>19</v>
      </c>
      <c r="D190" s="19" t="s">
        <v>7519</v>
      </c>
      <c r="E190" s="20" t="s">
        <v>7520</v>
      </c>
      <c r="F190" s="59"/>
      <c r="G190" s="19">
        <v>1.84</v>
      </c>
      <c r="H190" s="22"/>
      <c r="I190" s="27">
        <f t="shared" si="6"/>
        <v>1.84</v>
      </c>
      <c r="J190" s="28" t="s">
        <v>6980</v>
      </c>
      <c r="K190" s="29">
        <f t="shared" si="7"/>
        <v>5.52</v>
      </c>
      <c r="L190" s="29">
        <f t="shared" si="8"/>
        <v>27.6</v>
      </c>
      <c r="M190" s="30"/>
      <c r="N190" s="29"/>
    </row>
    <row r="191" s="1" customFormat="1" spans="1:14">
      <c r="A191" s="18">
        <v>186</v>
      </c>
      <c r="B191" s="19" t="s">
        <v>7521</v>
      </c>
      <c r="C191" s="19" t="s">
        <v>19</v>
      </c>
      <c r="D191" s="19" t="s">
        <v>7522</v>
      </c>
      <c r="E191" s="20" t="s">
        <v>7523</v>
      </c>
      <c r="F191" s="59"/>
      <c r="G191" s="19">
        <v>1.84</v>
      </c>
      <c r="H191" s="22"/>
      <c r="I191" s="27">
        <f t="shared" si="6"/>
        <v>1.84</v>
      </c>
      <c r="J191" s="28" t="s">
        <v>6980</v>
      </c>
      <c r="K191" s="29">
        <f t="shared" si="7"/>
        <v>5.52</v>
      </c>
      <c r="L191" s="29">
        <f t="shared" si="8"/>
        <v>27.6</v>
      </c>
      <c r="M191" s="30"/>
      <c r="N191" s="29"/>
    </row>
    <row r="192" s="1" customFormat="1" spans="1:14">
      <c r="A192" s="18">
        <v>187</v>
      </c>
      <c r="B192" s="19" t="s">
        <v>7524</v>
      </c>
      <c r="C192" s="19" t="s">
        <v>19</v>
      </c>
      <c r="D192" s="19" t="s">
        <v>7525</v>
      </c>
      <c r="E192" s="20" t="s">
        <v>7526</v>
      </c>
      <c r="F192" s="59"/>
      <c r="G192" s="19">
        <v>1.57</v>
      </c>
      <c r="H192" s="22"/>
      <c r="I192" s="27">
        <f t="shared" si="6"/>
        <v>1.57</v>
      </c>
      <c r="J192" s="28" t="s">
        <v>6980</v>
      </c>
      <c r="K192" s="29">
        <f t="shared" si="7"/>
        <v>4.71</v>
      </c>
      <c r="L192" s="29">
        <f t="shared" si="8"/>
        <v>23.55</v>
      </c>
      <c r="M192" s="30"/>
      <c r="N192" s="29"/>
    </row>
    <row r="193" s="1" customFormat="1" spans="1:14">
      <c r="A193" s="18">
        <v>188</v>
      </c>
      <c r="B193" s="19" t="s">
        <v>7527</v>
      </c>
      <c r="C193" s="19" t="s">
        <v>19</v>
      </c>
      <c r="D193" s="19" t="s">
        <v>7528</v>
      </c>
      <c r="E193" s="20" t="s">
        <v>7529</v>
      </c>
      <c r="F193" s="59"/>
      <c r="G193" s="19">
        <v>1.04</v>
      </c>
      <c r="H193" s="22"/>
      <c r="I193" s="27">
        <f t="shared" si="6"/>
        <v>1.04</v>
      </c>
      <c r="J193" s="28" t="s">
        <v>6980</v>
      </c>
      <c r="K193" s="29">
        <f t="shared" si="7"/>
        <v>3.12</v>
      </c>
      <c r="L193" s="29">
        <f t="shared" si="8"/>
        <v>15.6</v>
      </c>
      <c r="M193" s="30"/>
      <c r="N193" s="29"/>
    </row>
    <row r="194" s="1" customFormat="1" spans="1:14">
      <c r="A194" s="18">
        <v>189</v>
      </c>
      <c r="B194" s="19" t="s">
        <v>7530</v>
      </c>
      <c r="C194" s="19" t="s">
        <v>19</v>
      </c>
      <c r="D194" s="19" t="s">
        <v>7531</v>
      </c>
      <c r="E194" s="20" t="s">
        <v>7532</v>
      </c>
      <c r="F194" s="59"/>
      <c r="G194" s="19">
        <v>1.57</v>
      </c>
      <c r="H194" s="22"/>
      <c r="I194" s="27">
        <f t="shared" si="6"/>
        <v>1.57</v>
      </c>
      <c r="J194" s="28" t="s">
        <v>6980</v>
      </c>
      <c r="K194" s="29">
        <f t="shared" si="7"/>
        <v>4.71</v>
      </c>
      <c r="L194" s="29">
        <f t="shared" si="8"/>
        <v>23.55</v>
      </c>
      <c r="M194" s="30"/>
      <c r="N194" s="29"/>
    </row>
    <row r="195" s="1" customFormat="1" spans="1:14">
      <c r="A195" s="18">
        <v>190</v>
      </c>
      <c r="B195" s="19" t="s">
        <v>7533</v>
      </c>
      <c r="C195" s="19" t="s">
        <v>19</v>
      </c>
      <c r="D195" s="19" t="s">
        <v>7534</v>
      </c>
      <c r="E195" s="20" t="s">
        <v>7535</v>
      </c>
      <c r="F195" s="59"/>
      <c r="G195" s="19">
        <v>0.92</v>
      </c>
      <c r="H195" s="22"/>
      <c r="I195" s="27">
        <f t="shared" si="6"/>
        <v>0.92</v>
      </c>
      <c r="J195" s="28" t="s">
        <v>6980</v>
      </c>
      <c r="K195" s="29">
        <f t="shared" si="7"/>
        <v>2.76</v>
      </c>
      <c r="L195" s="29">
        <f t="shared" si="8"/>
        <v>13.8</v>
      </c>
      <c r="M195" s="30"/>
      <c r="N195" s="29"/>
    </row>
    <row r="196" s="1" customFormat="1" spans="1:14">
      <c r="A196" s="18">
        <v>191</v>
      </c>
      <c r="B196" s="19" t="s">
        <v>7536</v>
      </c>
      <c r="C196" s="19" t="s">
        <v>19</v>
      </c>
      <c r="D196" s="19" t="s">
        <v>7537</v>
      </c>
      <c r="E196" s="20" t="s">
        <v>7538</v>
      </c>
      <c r="F196" s="59"/>
      <c r="G196" s="19">
        <v>1.57</v>
      </c>
      <c r="H196" s="22"/>
      <c r="I196" s="27">
        <f t="shared" ref="I196:I215" si="9">G196</f>
        <v>1.57</v>
      </c>
      <c r="J196" s="28" t="s">
        <v>6980</v>
      </c>
      <c r="K196" s="29">
        <f t="shared" ref="K196:K215" si="10">I196*3</f>
        <v>4.71</v>
      </c>
      <c r="L196" s="29">
        <f t="shared" ref="L196:L215" si="11">I196*15</f>
        <v>23.55</v>
      </c>
      <c r="M196" s="30"/>
      <c r="N196" s="29"/>
    </row>
    <row r="197" s="1" customFormat="1" spans="1:14">
      <c r="A197" s="18">
        <v>192</v>
      </c>
      <c r="B197" s="19" t="s">
        <v>2530</v>
      </c>
      <c r="C197" s="19" t="s">
        <v>19</v>
      </c>
      <c r="D197" s="19" t="s">
        <v>7539</v>
      </c>
      <c r="E197" s="20" t="s">
        <v>7540</v>
      </c>
      <c r="F197" s="59"/>
      <c r="G197" s="19">
        <v>1.31</v>
      </c>
      <c r="H197" s="22"/>
      <c r="I197" s="27">
        <f t="shared" si="9"/>
        <v>1.31</v>
      </c>
      <c r="J197" s="28" t="s">
        <v>6980</v>
      </c>
      <c r="K197" s="29">
        <f t="shared" si="10"/>
        <v>3.93</v>
      </c>
      <c r="L197" s="29">
        <f t="shared" si="11"/>
        <v>19.65</v>
      </c>
      <c r="M197" s="30"/>
      <c r="N197" s="29"/>
    </row>
    <row r="198" s="1" customFormat="1" spans="1:14">
      <c r="A198" s="18">
        <v>193</v>
      </c>
      <c r="B198" s="19" t="s">
        <v>7541</v>
      </c>
      <c r="C198" s="19" t="s">
        <v>19</v>
      </c>
      <c r="D198" s="19" t="s">
        <v>7542</v>
      </c>
      <c r="E198" s="20" t="s">
        <v>3275</v>
      </c>
      <c r="F198" s="59"/>
      <c r="G198" s="19">
        <f>1.57+0.79</f>
        <v>2.36</v>
      </c>
      <c r="H198" s="22"/>
      <c r="I198" s="27">
        <f t="shared" si="9"/>
        <v>2.36</v>
      </c>
      <c r="J198" s="28" t="s">
        <v>6980</v>
      </c>
      <c r="K198" s="29">
        <f t="shared" si="10"/>
        <v>7.08</v>
      </c>
      <c r="L198" s="29">
        <f t="shared" si="11"/>
        <v>35.4</v>
      </c>
      <c r="M198" s="30"/>
      <c r="N198" s="29"/>
    </row>
    <row r="199" s="1" customFormat="1" spans="1:14">
      <c r="A199" s="18">
        <v>194</v>
      </c>
      <c r="B199" s="19" t="s">
        <v>7543</v>
      </c>
      <c r="C199" s="19" t="s">
        <v>19</v>
      </c>
      <c r="D199" s="19" t="s">
        <v>7544</v>
      </c>
      <c r="E199" s="20" t="s">
        <v>7545</v>
      </c>
      <c r="F199" s="59"/>
      <c r="G199" s="19">
        <v>1.86</v>
      </c>
      <c r="H199" s="22"/>
      <c r="I199" s="27">
        <f t="shared" si="9"/>
        <v>1.86</v>
      </c>
      <c r="J199" s="28" t="s">
        <v>6980</v>
      </c>
      <c r="K199" s="29">
        <f t="shared" si="10"/>
        <v>5.58</v>
      </c>
      <c r="L199" s="29">
        <f t="shared" si="11"/>
        <v>27.9</v>
      </c>
      <c r="M199" s="30"/>
      <c r="N199" s="29"/>
    </row>
    <row r="200" s="1" customFormat="1" spans="1:14">
      <c r="A200" s="18">
        <v>195</v>
      </c>
      <c r="B200" s="19" t="s">
        <v>7546</v>
      </c>
      <c r="C200" s="19" t="s">
        <v>19</v>
      </c>
      <c r="D200" s="19" t="s">
        <v>7547</v>
      </c>
      <c r="E200" s="20" t="s">
        <v>7548</v>
      </c>
      <c r="F200" s="59"/>
      <c r="G200" s="19">
        <v>1.59</v>
      </c>
      <c r="H200" s="22"/>
      <c r="I200" s="27">
        <f t="shared" si="9"/>
        <v>1.59</v>
      </c>
      <c r="J200" s="28" t="s">
        <v>6980</v>
      </c>
      <c r="K200" s="29">
        <f t="shared" si="10"/>
        <v>4.77</v>
      </c>
      <c r="L200" s="29">
        <f t="shared" si="11"/>
        <v>23.85</v>
      </c>
      <c r="M200" s="30"/>
      <c r="N200" s="29"/>
    </row>
    <row r="201" s="1" customFormat="1" spans="1:14">
      <c r="A201" s="18">
        <v>196</v>
      </c>
      <c r="B201" s="19" t="s">
        <v>7549</v>
      </c>
      <c r="C201" s="19" t="s">
        <v>19</v>
      </c>
      <c r="D201" s="19" t="s">
        <v>7550</v>
      </c>
      <c r="E201" s="20" t="s">
        <v>7551</v>
      </c>
      <c r="F201" s="59"/>
      <c r="G201" s="19">
        <v>1.59</v>
      </c>
      <c r="H201" s="22"/>
      <c r="I201" s="27">
        <f t="shared" si="9"/>
        <v>1.59</v>
      </c>
      <c r="J201" s="28" t="s">
        <v>6980</v>
      </c>
      <c r="K201" s="29">
        <f t="shared" si="10"/>
        <v>4.77</v>
      </c>
      <c r="L201" s="29">
        <f t="shared" si="11"/>
        <v>23.85</v>
      </c>
      <c r="M201" s="30"/>
      <c r="N201" s="29"/>
    </row>
    <row r="202" s="1" customFormat="1" spans="1:14">
      <c r="A202" s="18">
        <v>197</v>
      </c>
      <c r="B202" s="19" t="s">
        <v>7552</v>
      </c>
      <c r="C202" s="19" t="s">
        <v>19</v>
      </c>
      <c r="D202" s="19" t="s">
        <v>7553</v>
      </c>
      <c r="E202" s="20" t="s">
        <v>7554</v>
      </c>
      <c r="F202" s="59"/>
      <c r="G202" s="19">
        <v>1.59</v>
      </c>
      <c r="H202" s="22"/>
      <c r="I202" s="27">
        <f t="shared" si="9"/>
        <v>1.59</v>
      </c>
      <c r="J202" s="28" t="s">
        <v>6980</v>
      </c>
      <c r="K202" s="29">
        <f t="shared" si="10"/>
        <v>4.77</v>
      </c>
      <c r="L202" s="29">
        <f t="shared" si="11"/>
        <v>23.85</v>
      </c>
      <c r="M202" s="30"/>
      <c r="N202" s="29"/>
    </row>
    <row r="203" s="1" customFormat="1" spans="1:14">
      <c r="A203" s="18">
        <v>198</v>
      </c>
      <c r="B203" s="19" t="s">
        <v>7555</v>
      </c>
      <c r="C203" s="19" t="s">
        <v>19</v>
      </c>
      <c r="D203" s="19" t="s">
        <v>7556</v>
      </c>
      <c r="E203" s="20" t="s">
        <v>1288</v>
      </c>
      <c r="F203" s="60"/>
      <c r="G203" s="19">
        <v>1.59</v>
      </c>
      <c r="H203" s="22"/>
      <c r="I203" s="27">
        <f t="shared" si="9"/>
        <v>1.59</v>
      </c>
      <c r="J203" s="28" t="s">
        <v>6980</v>
      </c>
      <c r="K203" s="29">
        <f t="shared" si="10"/>
        <v>4.77</v>
      </c>
      <c r="L203" s="29">
        <f t="shared" si="11"/>
        <v>23.85</v>
      </c>
      <c r="M203" s="30"/>
      <c r="N203" s="29"/>
    </row>
    <row r="204" s="1" customFormat="1" spans="1:14">
      <c r="A204" s="18">
        <v>199</v>
      </c>
      <c r="B204" s="19" t="s">
        <v>7557</v>
      </c>
      <c r="C204" s="19" t="s">
        <v>19</v>
      </c>
      <c r="D204" s="19" t="s">
        <v>7558</v>
      </c>
      <c r="E204" s="20" t="s">
        <v>7559</v>
      </c>
      <c r="F204" s="59"/>
      <c r="G204" s="19">
        <v>0.74</v>
      </c>
      <c r="H204" s="22"/>
      <c r="I204" s="27">
        <f t="shared" si="9"/>
        <v>0.74</v>
      </c>
      <c r="J204" s="28" t="s">
        <v>6980</v>
      </c>
      <c r="K204" s="29">
        <f t="shared" si="10"/>
        <v>2.22</v>
      </c>
      <c r="L204" s="29">
        <f t="shared" si="11"/>
        <v>11.1</v>
      </c>
      <c r="M204" s="30"/>
      <c r="N204" s="29"/>
    </row>
    <row r="205" s="1" customFormat="1" spans="1:14">
      <c r="A205" s="18">
        <v>200</v>
      </c>
      <c r="B205" s="19" t="s">
        <v>7560</v>
      </c>
      <c r="C205" s="19" t="s">
        <v>19</v>
      </c>
      <c r="D205" s="19" t="s">
        <v>7561</v>
      </c>
      <c r="E205" s="20" t="s">
        <v>7562</v>
      </c>
      <c r="F205" s="59"/>
      <c r="G205" s="19">
        <v>0.76</v>
      </c>
      <c r="H205" s="22"/>
      <c r="I205" s="27">
        <f t="shared" si="9"/>
        <v>0.76</v>
      </c>
      <c r="J205" s="28" t="s">
        <v>6980</v>
      </c>
      <c r="K205" s="29">
        <f t="shared" si="10"/>
        <v>2.28</v>
      </c>
      <c r="L205" s="29">
        <f t="shared" si="11"/>
        <v>11.4</v>
      </c>
      <c r="M205" s="30"/>
      <c r="N205" s="29"/>
    </row>
    <row r="206" s="1" customFormat="1" spans="1:14">
      <c r="A206" s="18">
        <v>201</v>
      </c>
      <c r="B206" s="19" t="s">
        <v>7563</v>
      </c>
      <c r="C206" s="19" t="s">
        <v>19</v>
      </c>
      <c r="D206" s="19" t="s">
        <v>7564</v>
      </c>
      <c r="E206" s="20" t="s">
        <v>7565</v>
      </c>
      <c r="F206" s="59"/>
      <c r="G206" s="19">
        <v>0.76</v>
      </c>
      <c r="H206" s="22"/>
      <c r="I206" s="27">
        <f t="shared" si="9"/>
        <v>0.76</v>
      </c>
      <c r="J206" s="28" t="s">
        <v>6980</v>
      </c>
      <c r="K206" s="29">
        <f t="shared" si="10"/>
        <v>2.28</v>
      </c>
      <c r="L206" s="29">
        <f t="shared" si="11"/>
        <v>11.4</v>
      </c>
      <c r="M206" s="30"/>
      <c r="N206" s="29"/>
    </row>
    <row r="207" s="1" customFormat="1" spans="1:14">
      <c r="A207" s="18">
        <v>202</v>
      </c>
      <c r="B207" s="19" t="s">
        <v>7566</v>
      </c>
      <c r="C207" s="19" t="s">
        <v>19</v>
      </c>
      <c r="D207" s="19" t="s">
        <v>7567</v>
      </c>
      <c r="E207" s="20" t="s">
        <v>7568</v>
      </c>
      <c r="F207" s="59"/>
      <c r="G207" s="19">
        <v>1.27</v>
      </c>
      <c r="H207" s="22"/>
      <c r="I207" s="27">
        <f t="shared" si="9"/>
        <v>1.27</v>
      </c>
      <c r="J207" s="28" t="s">
        <v>6980</v>
      </c>
      <c r="K207" s="29">
        <f t="shared" si="10"/>
        <v>3.81</v>
      </c>
      <c r="L207" s="29">
        <f t="shared" si="11"/>
        <v>19.05</v>
      </c>
      <c r="M207" s="30"/>
      <c r="N207" s="29"/>
    </row>
    <row r="208" s="1" customFormat="1" spans="1:14">
      <c r="A208" s="18">
        <v>203</v>
      </c>
      <c r="B208" s="19" t="s">
        <v>7569</v>
      </c>
      <c r="C208" s="19" t="s">
        <v>19</v>
      </c>
      <c r="D208" s="19" t="s">
        <v>7570</v>
      </c>
      <c r="E208" s="20" t="s">
        <v>7571</v>
      </c>
      <c r="F208" s="59"/>
      <c r="G208" s="19">
        <v>1.59</v>
      </c>
      <c r="H208" s="22"/>
      <c r="I208" s="27">
        <f t="shared" si="9"/>
        <v>1.59</v>
      </c>
      <c r="J208" s="28" t="s">
        <v>6980</v>
      </c>
      <c r="K208" s="29">
        <f t="shared" si="10"/>
        <v>4.77</v>
      </c>
      <c r="L208" s="29">
        <f t="shared" si="11"/>
        <v>23.85</v>
      </c>
      <c r="M208" s="30"/>
      <c r="N208" s="29"/>
    </row>
    <row r="209" s="1" customFormat="1" spans="1:14">
      <c r="A209" s="18">
        <v>204</v>
      </c>
      <c r="B209" s="19" t="s">
        <v>7572</v>
      </c>
      <c r="C209" s="19" t="s">
        <v>19</v>
      </c>
      <c r="D209" s="19" t="s">
        <v>7573</v>
      </c>
      <c r="E209" s="20" t="s">
        <v>7574</v>
      </c>
      <c r="F209" s="59"/>
      <c r="G209" s="19">
        <v>1.86</v>
      </c>
      <c r="H209" s="22"/>
      <c r="I209" s="27">
        <f t="shared" si="9"/>
        <v>1.86</v>
      </c>
      <c r="J209" s="28" t="s">
        <v>6980</v>
      </c>
      <c r="K209" s="29">
        <f t="shared" si="10"/>
        <v>5.58</v>
      </c>
      <c r="L209" s="29">
        <f t="shared" si="11"/>
        <v>27.9</v>
      </c>
      <c r="M209" s="30"/>
      <c r="N209" s="29"/>
    </row>
    <row r="210" s="1" customFormat="1" spans="1:14">
      <c r="A210" s="18">
        <v>205</v>
      </c>
      <c r="B210" s="19" t="s">
        <v>7575</v>
      </c>
      <c r="C210" s="19" t="s">
        <v>19</v>
      </c>
      <c r="D210" s="19" t="s">
        <v>7576</v>
      </c>
      <c r="E210" s="20" t="s">
        <v>7577</v>
      </c>
      <c r="F210" s="59"/>
      <c r="G210" s="19">
        <v>1.59</v>
      </c>
      <c r="H210" s="22"/>
      <c r="I210" s="27">
        <f t="shared" si="9"/>
        <v>1.59</v>
      </c>
      <c r="J210" s="28" t="s">
        <v>6980</v>
      </c>
      <c r="K210" s="29">
        <f t="shared" si="10"/>
        <v>4.77</v>
      </c>
      <c r="L210" s="29">
        <f t="shared" si="11"/>
        <v>23.85</v>
      </c>
      <c r="M210" s="30"/>
      <c r="N210" s="22"/>
    </row>
    <row r="211" s="1" customFormat="1" spans="1:14">
      <c r="A211" s="18">
        <v>206</v>
      </c>
      <c r="B211" s="19" t="s">
        <v>7578</v>
      </c>
      <c r="C211" s="19" t="s">
        <v>19</v>
      </c>
      <c r="D211" s="19" t="s">
        <v>7579</v>
      </c>
      <c r="E211" s="20" t="s">
        <v>7580</v>
      </c>
      <c r="F211" s="59"/>
      <c r="G211" s="19">
        <v>1.27</v>
      </c>
      <c r="H211" s="22"/>
      <c r="I211" s="27">
        <f t="shared" si="9"/>
        <v>1.27</v>
      </c>
      <c r="J211" s="28" t="s">
        <v>6980</v>
      </c>
      <c r="K211" s="29">
        <f t="shared" si="10"/>
        <v>3.81</v>
      </c>
      <c r="L211" s="29">
        <f t="shared" si="11"/>
        <v>19.05</v>
      </c>
      <c r="M211" s="30"/>
      <c r="N211" s="22"/>
    </row>
    <row r="212" s="1" customFormat="1" spans="1:14">
      <c r="A212" s="18">
        <v>207</v>
      </c>
      <c r="B212" s="19" t="s">
        <v>7581</v>
      </c>
      <c r="C212" s="19" t="s">
        <v>19</v>
      </c>
      <c r="D212" s="19" t="s">
        <v>7582</v>
      </c>
      <c r="E212" s="20" t="s">
        <v>7583</v>
      </c>
      <c r="F212" s="59"/>
      <c r="G212" s="19">
        <v>1.06</v>
      </c>
      <c r="H212" s="22"/>
      <c r="I212" s="27">
        <f t="shared" si="9"/>
        <v>1.06</v>
      </c>
      <c r="J212" s="28" t="s">
        <v>6980</v>
      </c>
      <c r="K212" s="29">
        <f t="shared" si="10"/>
        <v>3.18</v>
      </c>
      <c r="L212" s="29">
        <f t="shared" si="11"/>
        <v>15.9</v>
      </c>
      <c r="M212" s="30"/>
      <c r="N212" s="22"/>
    </row>
    <row r="213" s="1" customFormat="1" spans="1:14">
      <c r="A213" s="18">
        <v>208</v>
      </c>
      <c r="B213" s="19" t="s">
        <v>7584</v>
      </c>
      <c r="C213" s="19" t="s">
        <v>19</v>
      </c>
      <c r="D213" s="19" t="s">
        <v>7585</v>
      </c>
      <c r="E213" s="20" t="s">
        <v>7586</v>
      </c>
      <c r="F213" s="59"/>
      <c r="G213" s="19">
        <v>1.81</v>
      </c>
      <c r="H213" s="22"/>
      <c r="I213" s="27">
        <f t="shared" si="9"/>
        <v>1.81</v>
      </c>
      <c r="J213" s="28" t="s">
        <v>6980</v>
      </c>
      <c r="K213" s="29">
        <f t="shared" si="10"/>
        <v>5.43</v>
      </c>
      <c r="L213" s="29">
        <f t="shared" si="11"/>
        <v>27.15</v>
      </c>
      <c r="M213" s="30"/>
      <c r="N213" s="22"/>
    </row>
    <row r="214" s="1" customFormat="1" spans="1:14">
      <c r="A214" s="18">
        <v>209</v>
      </c>
      <c r="B214" s="19" t="s">
        <v>7587</v>
      </c>
      <c r="C214" s="19" t="s">
        <v>19</v>
      </c>
      <c r="D214" s="19" t="s">
        <v>7588</v>
      </c>
      <c r="E214" s="20" t="s">
        <v>7589</v>
      </c>
      <c r="F214" s="62"/>
      <c r="G214" s="19">
        <v>0.91</v>
      </c>
      <c r="H214" s="22"/>
      <c r="I214" s="27">
        <f t="shared" si="9"/>
        <v>0.91</v>
      </c>
      <c r="J214" s="28" t="s">
        <v>6980</v>
      </c>
      <c r="K214" s="29">
        <f t="shared" si="10"/>
        <v>2.73</v>
      </c>
      <c r="L214" s="29">
        <f t="shared" si="11"/>
        <v>13.65</v>
      </c>
      <c r="M214" s="30"/>
      <c r="N214" s="22"/>
    </row>
    <row r="215" s="1" customFormat="1" spans="1:14">
      <c r="A215" s="18">
        <v>210</v>
      </c>
      <c r="B215" s="19" t="s">
        <v>7590</v>
      </c>
      <c r="C215" s="19" t="s">
        <v>19</v>
      </c>
      <c r="D215" s="19" t="s">
        <v>7591</v>
      </c>
      <c r="E215" s="20" t="s">
        <v>7592</v>
      </c>
      <c r="F215" s="59"/>
      <c r="G215" s="19">
        <v>0.61</v>
      </c>
      <c r="H215" s="22"/>
      <c r="I215" s="27">
        <f t="shared" si="9"/>
        <v>0.61</v>
      </c>
      <c r="J215" s="28" t="s">
        <v>6980</v>
      </c>
      <c r="K215" s="29">
        <f t="shared" si="10"/>
        <v>1.83</v>
      </c>
      <c r="L215" s="29">
        <f t="shared" si="11"/>
        <v>9.15</v>
      </c>
      <c r="M215" s="30"/>
      <c r="N215" s="22"/>
    </row>
    <row r="216" s="1" customFormat="1" spans="1:14">
      <c r="A216" s="18">
        <v>211</v>
      </c>
      <c r="B216" s="19" t="s">
        <v>7593</v>
      </c>
      <c r="C216" s="19" t="s">
        <v>19</v>
      </c>
      <c r="D216" s="19" t="s">
        <v>7594</v>
      </c>
      <c r="E216" s="20" t="s">
        <v>7595</v>
      </c>
      <c r="F216" s="59"/>
      <c r="G216" s="19">
        <v>0.92</v>
      </c>
      <c r="H216" s="22"/>
      <c r="I216" s="27">
        <f t="shared" ref="I216:I231" si="12">G216</f>
        <v>0.92</v>
      </c>
      <c r="J216" s="28" t="s">
        <v>6980</v>
      </c>
      <c r="K216" s="29">
        <f t="shared" ref="K216:K231" si="13">I216*3</f>
        <v>2.76</v>
      </c>
      <c r="L216" s="29">
        <f t="shared" ref="L216:L231" si="14">I216*15</f>
        <v>13.8</v>
      </c>
      <c r="M216" s="30"/>
      <c r="N216" s="22"/>
    </row>
    <row r="217" s="1" customFormat="1" spans="1:14">
      <c r="A217" s="18">
        <v>212</v>
      </c>
      <c r="B217" s="19" t="s">
        <v>7145</v>
      </c>
      <c r="C217" s="19" t="s">
        <v>19</v>
      </c>
      <c r="D217" s="19" t="s">
        <v>7596</v>
      </c>
      <c r="E217" s="20" t="s">
        <v>7597</v>
      </c>
      <c r="F217" s="59"/>
      <c r="G217" s="19">
        <v>0.65</v>
      </c>
      <c r="H217" s="22"/>
      <c r="I217" s="27">
        <f t="shared" si="12"/>
        <v>0.65</v>
      </c>
      <c r="J217" s="28" t="s">
        <v>6980</v>
      </c>
      <c r="K217" s="29">
        <f t="shared" si="13"/>
        <v>1.95</v>
      </c>
      <c r="L217" s="29">
        <f t="shared" si="14"/>
        <v>9.75</v>
      </c>
      <c r="M217" s="30"/>
      <c r="N217" s="22"/>
    </row>
    <row r="218" s="1" customFormat="1" spans="1:14">
      <c r="A218" s="18">
        <v>213</v>
      </c>
      <c r="B218" s="19" t="s">
        <v>7598</v>
      </c>
      <c r="C218" s="19" t="s">
        <v>19</v>
      </c>
      <c r="D218" s="19" t="s">
        <v>7599</v>
      </c>
      <c r="E218" s="20" t="s">
        <v>7600</v>
      </c>
      <c r="F218" s="59"/>
      <c r="G218" s="19">
        <v>2.01</v>
      </c>
      <c r="H218" s="22"/>
      <c r="I218" s="27">
        <f t="shared" si="12"/>
        <v>2.01</v>
      </c>
      <c r="J218" s="28" t="s">
        <v>6980</v>
      </c>
      <c r="K218" s="29">
        <f t="shared" si="13"/>
        <v>6.03</v>
      </c>
      <c r="L218" s="29">
        <f t="shared" si="14"/>
        <v>30.15</v>
      </c>
      <c r="M218" s="30"/>
      <c r="N218" s="22"/>
    </row>
    <row r="219" s="2" customFormat="1" spans="1:14">
      <c r="A219" s="18">
        <v>214</v>
      </c>
      <c r="B219" s="19" t="s">
        <v>2910</v>
      </c>
      <c r="C219" s="19" t="s">
        <v>19</v>
      </c>
      <c r="D219" s="19" t="s">
        <v>7601</v>
      </c>
      <c r="E219" s="20" t="s">
        <v>7602</v>
      </c>
      <c r="F219" s="59"/>
      <c r="G219" s="19">
        <v>1.13</v>
      </c>
      <c r="H219" s="22"/>
      <c r="I219" s="27">
        <f t="shared" si="12"/>
        <v>1.13</v>
      </c>
      <c r="J219" s="28" t="s">
        <v>6980</v>
      </c>
      <c r="K219" s="29">
        <f t="shared" si="13"/>
        <v>3.39</v>
      </c>
      <c r="L219" s="29">
        <f t="shared" si="14"/>
        <v>16.95</v>
      </c>
      <c r="M219" s="30"/>
      <c r="N219" s="31"/>
    </row>
    <row r="220" s="1" customFormat="1" spans="1:14">
      <c r="A220" s="18">
        <v>215</v>
      </c>
      <c r="B220" s="19" t="s">
        <v>7603</v>
      </c>
      <c r="C220" s="19" t="s">
        <v>19</v>
      </c>
      <c r="D220" s="19" t="s">
        <v>7604</v>
      </c>
      <c r="E220" s="20" t="s">
        <v>7605</v>
      </c>
      <c r="F220" s="59"/>
      <c r="G220" s="19">
        <v>1.57</v>
      </c>
      <c r="H220" s="22"/>
      <c r="I220" s="27">
        <f t="shared" si="12"/>
        <v>1.57</v>
      </c>
      <c r="J220" s="28" t="s">
        <v>6980</v>
      </c>
      <c r="K220" s="29">
        <f t="shared" si="13"/>
        <v>4.71</v>
      </c>
      <c r="L220" s="29">
        <f t="shared" si="14"/>
        <v>23.55</v>
      </c>
      <c r="M220" s="30"/>
      <c r="N220" s="22"/>
    </row>
    <row r="221" s="1" customFormat="1" spans="1:14">
      <c r="A221" s="18">
        <v>216</v>
      </c>
      <c r="B221" s="19" t="s">
        <v>7606</v>
      </c>
      <c r="C221" s="19" t="s">
        <v>19</v>
      </c>
      <c r="D221" s="19" t="s">
        <v>7607</v>
      </c>
      <c r="E221" s="20" t="s">
        <v>7608</v>
      </c>
      <c r="F221" s="59"/>
      <c r="G221" s="19">
        <v>1.89</v>
      </c>
      <c r="H221" s="22"/>
      <c r="I221" s="27">
        <f t="shared" si="12"/>
        <v>1.89</v>
      </c>
      <c r="J221" s="28" t="s">
        <v>6980</v>
      </c>
      <c r="K221" s="29">
        <f t="shared" si="13"/>
        <v>5.67</v>
      </c>
      <c r="L221" s="29">
        <f t="shared" si="14"/>
        <v>28.35</v>
      </c>
      <c r="M221" s="30"/>
      <c r="N221" s="22"/>
    </row>
    <row r="222" s="1" customFormat="1" spans="1:14">
      <c r="A222" s="18">
        <v>217</v>
      </c>
      <c r="B222" s="19" t="s">
        <v>7609</v>
      </c>
      <c r="C222" s="19" t="s">
        <v>19</v>
      </c>
      <c r="D222" s="19" t="s">
        <v>7610</v>
      </c>
      <c r="E222" s="20" t="s">
        <v>7611</v>
      </c>
      <c r="F222" s="59"/>
      <c r="G222" s="19">
        <v>2.13</v>
      </c>
      <c r="H222" s="22"/>
      <c r="I222" s="27">
        <f t="shared" si="12"/>
        <v>2.13</v>
      </c>
      <c r="J222" s="28" t="s">
        <v>6980</v>
      </c>
      <c r="K222" s="29">
        <f t="shared" si="13"/>
        <v>6.39</v>
      </c>
      <c r="L222" s="29">
        <f t="shared" si="14"/>
        <v>31.95</v>
      </c>
      <c r="M222" s="30"/>
      <c r="N222" s="29"/>
    </row>
    <row r="223" s="1" customFormat="1" spans="1:14">
      <c r="A223" s="18">
        <v>218</v>
      </c>
      <c r="B223" s="19" t="s">
        <v>7612</v>
      </c>
      <c r="C223" s="19" t="s">
        <v>19</v>
      </c>
      <c r="D223" s="19" t="s">
        <v>7613</v>
      </c>
      <c r="E223" s="20" t="s">
        <v>7614</v>
      </c>
      <c r="F223" s="59"/>
      <c r="G223" s="19">
        <v>0.7</v>
      </c>
      <c r="H223" s="22"/>
      <c r="I223" s="27">
        <f t="shared" si="12"/>
        <v>0.7</v>
      </c>
      <c r="J223" s="28" t="s">
        <v>6980</v>
      </c>
      <c r="K223" s="29">
        <f t="shared" si="13"/>
        <v>2.1</v>
      </c>
      <c r="L223" s="29">
        <f t="shared" si="14"/>
        <v>10.5</v>
      </c>
      <c r="M223" s="30"/>
      <c r="N223" s="29"/>
    </row>
    <row r="224" s="1" customFormat="1" spans="1:14">
      <c r="A224" s="18">
        <v>219</v>
      </c>
      <c r="B224" s="19" t="s">
        <v>7615</v>
      </c>
      <c r="C224" s="63" t="s">
        <v>19</v>
      </c>
      <c r="D224" s="19" t="s">
        <v>7616</v>
      </c>
      <c r="E224" s="20" t="s">
        <v>7617</v>
      </c>
      <c r="F224" s="59"/>
      <c r="G224" s="19">
        <v>0.79</v>
      </c>
      <c r="H224" s="22"/>
      <c r="I224" s="27">
        <f t="shared" si="12"/>
        <v>0.79</v>
      </c>
      <c r="J224" s="28" t="s">
        <v>6980</v>
      </c>
      <c r="K224" s="29">
        <f t="shared" si="13"/>
        <v>2.37</v>
      </c>
      <c r="L224" s="29">
        <f t="shared" si="14"/>
        <v>11.85</v>
      </c>
      <c r="M224" s="30"/>
      <c r="N224" s="29"/>
    </row>
    <row r="225" s="1" customFormat="1" spans="1:14">
      <c r="A225" s="18">
        <v>220</v>
      </c>
      <c r="B225" s="19" t="s">
        <v>7618</v>
      </c>
      <c r="C225" s="19" t="s">
        <v>19</v>
      </c>
      <c r="D225" s="19" t="s">
        <v>7619</v>
      </c>
      <c r="E225" s="20" t="s">
        <v>7620</v>
      </c>
      <c r="F225" s="59"/>
      <c r="G225" s="19">
        <v>1.19</v>
      </c>
      <c r="H225" s="22"/>
      <c r="I225" s="27">
        <f t="shared" si="12"/>
        <v>1.19</v>
      </c>
      <c r="J225" s="28" t="s">
        <v>6980</v>
      </c>
      <c r="K225" s="29">
        <f t="shared" si="13"/>
        <v>3.57</v>
      </c>
      <c r="L225" s="29">
        <f t="shared" si="14"/>
        <v>17.85</v>
      </c>
      <c r="M225" s="30"/>
      <c r="N225" s="29"/>
    </row>
    <row r="226" s="1" customFormat="1" spans="1:14">
      <c r="A226" s="18">
        <v>221</v>
      </c>
      <c r="B226" s="19" t="s">
        <v>7621</v>
      </c>
      <c r="C226" s="19" t="s">
        <v>19</v>
      </c>
      <c r="D226" s="19" t="s">
        <v>7622</v>
      </c>
      <c r="E226" s="20" t="s">
        <v>7623</v>
      </c>
      <c r="F226" s="60"/>
      <c r="G226" s="19">
        <v>2.51</v>
      </c>
      <c r="H226" s="22"/>
      <c r="I226" s="27">
        <f t="shared" si="12"/>
        <v>2.51</v>
      </c>
      <c r="J226" s="28" t="s">
        <v>6980</v>
      </c>
      <c r="K226" s="29">
        <f t="shared" si="13"/>
        <v>7.53</v>
      </c>
      <c r="L226" s="29">
        <f t="shared" si="14"/>
        <v>37.65</v>
      </c>
      <c r="M226" s="30"/>
      <c r="N226" s="29"/>
    </row>
    <row r="227" s="1" customFormat="1" spans="1:14">
      <c r="A227" s="18">
        <v>222</v>
      </c>
      <c r="B227" s="19" t="s">
        <v>7624</v>
      </c>
      <c r="C227" s="19" t="s">
        <v>19</v>
      </c>
      <c r="D227" s="19" t="s">
        <v>7625</v>
      </c>
      <c r="E227" s="20" t="s">
        <v>7626</v>
      </c>
      <c r="F227" s="59"/>
      <c r="G227" s="19">
        <v>1.86</v>
      </c>
      <c r="H227" s="22"/>
      <c r="I227" s="27">
        <f t="shared" si="12"/>
        <v>1.86</v>
      </c>
      <c r="J227" s="28" t="s">
        <v>6980</v>
      </c>
      <c r="K227" s="29">
        <f t="shared" si="13"/>
        <v>5.58</v>
      </c>
      <c r="L227" s="29">
        <f t="shared" si="14"/>
        <v>27.9</v>
      </c>
      <c r="M227" s="30"/>
      <c r="N227" s="29"/>
    </row>
    <row r="228" s="1" customFormat="1" spans="1:14">
      <c r="A228" s="18">
        <v>223</v>
      </c>
      <c r="B228" s="19" t="s">
        <v>7627</v>
      </c>
      <c r="C228" s="19" t="s">
        <v>19</v>
      </c>
      <c r="D228" s="19" t="s">
        <v>7628</v>
      </c>
      <c r="E228" s="20" t="s">
        <v>7629</v>
      </c>
      <c r="F228" s="59"/>
      <c r="G228" s="19">
        <v>1.86</v>
      </c>
      <c r="H228" s="22"/>
      <c r="I228" s="27">
        <f t="shared" si="12"/>
        <v>1.86</v>
      </c>
      <c r="J228" s="28" t="s">
        <v>6980</v>
      </c>
      <c r="K228" s="29">
        <f t="shared" si="13"/>
        <v>5.58</v>
      </c>
      <c r="L228" s="29">
        <f t="shared" si="14"/>
        <v>27.9</v>
      </c>
      <c r="M228" s="30"/>
      <c r="N228" s="29"/>
    </row>
    <row r="229" s="1" customFormat="1" spans="1:14">
      <c r="A229" s="18">
        <v>224</v>
      </c>
      <c r="B229" s="19" t="s">
        <v>7630</v>
      </c>
      <c r="C229" s="19" t="s">
        <v>19</v>
      </c>
      <c r="D229" s="19" t="s">
        <v>7631</v>
      </c>
      <c r="E229" s="20" t="s">
        <v>7632</v>
      </c>
      <c r="F229" s="60"/>
      <c r="G229" s="19">
        <v>1.59</v>
      </c>
      <c r="H229" s="22"/>
      <c r="I229" s="27">
        <f t="shared" si="12"/>
        <v>1.59</v>
      </c>
      <c r="J229" s="28" t="s">
        <v>6980</v>
      </c>
      <c r="K229" s="29">
        <f t="shared" si="13"/>
        <v>4.77</v>
      </c>
      <c r="L229" s="29">
        <f t="shared" si="14"/>
        <v>23.85</v>
      </c>
      <c r="M229" s="30"/>
      <c r="N229" s="29"/>
    </row>
    <row r="230" s="1" customFormat="1" spans="1:14">
      <c r="A230" s="18">
        <v>225</v>
      </c>
      <c r="B230" s="19" t="s">
        <v>7633</v>
      </c>
      <c r="C230" s="19" t="s">
        <v>19</v>
      </c>
      <c r="D230" s="19" t="s">
        <v>7634</v>
      </c>
      <c r="E230" s="20" t="s">
        <v>7635</v>
      </c>
      <c r="F230" s="59"/>
      <c r="G230" s="19">
        <v>0.57</v>
      </c>
      <c r="H230" s="22"/>
      <c r="I230" s="27">
        <f t="shared" si="12"/>
        <v>0.57</v>
      </c>
      <c r="J230" s="28" t="s">
        <v>6980</v>
      </c>
      <c r="K230" s="29">
        <f t="shared" si="13"/>
        <v>1.71</v>
      </c>
      <c r="L230" s="29">
        <f t="shared" si="14"/>
        <v>8.55</v>
      </c>
      <c r="M230" s="30"/>
      <c r="N230" s="29"/>
    </row>
    <row r="231" s="1" customFormat="1" spans="1:14">
      <c r="A231" s="18">
        <v>226</v>
      </c>
      <c r="B231" s="19" t="s">
        <v>7636</v>
      </c>
      <c r="C231" s="19" t="s">
        <v>19</v>
      </c>
      <c r="D231" s="19" t="s">
        <v>7637</v>
      </c>
      <c r="E231" s="20" t="s">
        <v>7638</v>
      </c>
      <c r="F231" s="59"/>
      <c r="G231" s="19">
        <v>1.22</v>
      </c>
      <c r="H231" s="22"/>
      <c r="I231" s="27">
        <f t="shared" ref="I231:I277" si="15">G231</f>
        <v>1.22</v>
      </c>
      <c r="J231" s="28" t="s">
        <v>6980</v>
      </c>
      <c r="K231" s="29">
        <f t="shared" ref="K231:K277" si="16">I231*3</f>
        <v>3.66</v>
      </c>
      <c r="L231" s="29">
        <f t="shared" ref="L231:L277" si="17">I231*15</f>
        <v>18.3</v>
      </c>
      <c r="M231" s="30"/>
      <c r="N231" s="29"/>
    </row>
    <row r="232" s="1" customFormat="1" spans="1:14">
      <c r="A232" s="18">
        <v>227</v>
      </c>
      <c r="B232" s="19" t="s">
        <v>7639</v>
      </c>
      <c r="C232" s="19" t="s">
        <v>19</v>
      </c>
      <c r="D232" s="19" t="s">
        <v>7640</v>
      </c>
      <c r="E232" s="20" t="s">
        <v>7641</v>
      </c>
      <c r="F232" s="59"/>
      <c r="G232" s="19">
        <v>0.88</v>
      </c>
      <c r="H232" s="22"/>
      <c r="I232" s="27">
        <f t="shared" si="15"/>
        <v>0.88</v>
      </c>
      <c r="J232" s="28" t="s">
        <v>6980</v>
      </c>
      <c r="K232" s="29">
        <f t="shared" si="16"/>
        <v>2.64</v>
      </c>
      <c r="L232" s="29">
        <f t="shared" si="17"/>
        <v>13.2</v>
      </c>
      <c r="M232" s="30"/>
      <c r="N232" s="29"/>
    </row>
    <row r="233" s="1" customFormat="1" spans="1:14">
      <c r="A233" s="18">
        <v>228</v>
      </c>
      <c r="B233" s="19" t="s">
        <v>7642</v>
      </c>
      <c r="C233" s="19" t="s">
        <v>19</v>
      </c>
      <c r="D233" s="19" t="s">
        <v>7643</v>
      </c>
      <c r="E233" s="20" t="s">
        <v>7644</v>
      </c>
      <c r="F233" s="59"/>
      <c r="G233" s="19">
        <v>0.88</v>
      </c>
      <c r="H233" s="22"/>
      <c r="I233" s="27">
        <f t="shared" si="15"/>
        <v>0.88</v>
      </c>
      <c r="J233" s="28" t="s">
        <v>6980</v>
      </c>
      <c r="K233" s="29">
        <f t="shared" si="16"/>
        <v>2.64</v>
      </c>
      <c r="L233" s="29">
        <f t="shared" si="17"/>
        <v>13.2</v>
      </c>
      <c r="M233" s="30"/>
      <c r="N233" s="29"/>
    </row>
    <row r="234" s="1" customFormat="1" spans="1:14">
      <c r="A234" s="18">
        <v>229</v>
      </c>
      <c r="B234" s="19" t="s">
        <v>7645</v>
      </c>
      <c r="C234" s="19" t="s">
        <v>19</v>
      </c>
      <c r="D234" s="19" t="s">
        <v>7646</v>
      </c>
      <c r="E234" s="20" t="s">
        <v>7647</v>
      </c>
      <c r="F234" s="59"/>
      <c r="G234" s="19">
        <f>0.83+1.19</f>
        <v>2.02</v>
      </c>
      <c r="H234" s="22"/>
      <c r="I234" s="27">
        <f t="shared" si="15"/>
        <v>2.02</v>
      </c>
      <c r="J234" s="28" t="s">
        <v>6980</v>
      </c>
      <c r="K234" s="29">
        <f t="shared" si="16"/>
        <v>6.06</v>
      </c>
      <c r="L234" s="29">
        <f t="shared" si="17"/>
        <v>30.3</v>
      </c>
      <c r="M234" s="30"/>
      <c r="N234" s="29"/>
    </row>
    <row r="235" s="1" customFormat="1" spans="1:14">
      <c r="A235" s="18">
        <v>230</v>
      </c>
      <c r="B235" s="19" t="s">
        <v>7648</v>
      </c>
      <c r="C235" s="19" t="s">
        <v>19</v>
      </c>
      <c r="D235" s="19" t="s">
        <v>7649</v>
      </c>
      <c r="E235" s="20" t="s">
        <v>7650</v>
      </c>
      <c r="F235" s="59"/>
      <c r="G235" s="19">
        <v>1.85</v>
      </c>
      <c r="H235" s="22"/>
      <c r="I235" s="27">
        <f t="shared" si="15"/>
        <v>1.85</v>
      </c>
      <c r="J235" s="28" t="s">
        <v>6980</v>
      </c>
      <c r="K235" s="29">
        <f t="shared" si="16"/>
        <v>5.55</v>
      </c>
      <c r="L235" s="29">
        <f t="shared" si="17"/>
        <v>27.75</v>
      </c>
      <c r="M235" s="30"/>
      <c r="N235" s="29"/>
    </row>
    <row r="236" s="1" customFormat="1" spans="1:14">
      <c r="A236" s="18">
        <v>231</v>
      </c>
      <c r="B236" s="19" t="s">
        <v>7651</v>
      </c>
      <c r="C236" s="19" t="s">
        <v>19</v>
      </c>
      <c r="D236" s="19" t="s">
        <v>7652</v>
      </c>
      <c r="E236" s="20" t="s">
        <v>7653</v>
      </c>
      <c r="F236" s="59"/>
      <c r="G236" s="19">
        <v>1.59</v>
      </c>
      <c r="H236" s="22"/>
      <c r="I236" s="27">
        <f t="shared" si="15"/>
        <v>1.59</v>
      </c>
      <c r="J236" s="28" t="s">
        <v>6980</v>
      </c>
      <c r="K236" s="29">
        <f t="shared" si="16"/>
        <v>4.77</v>
      </c>
      <c r="L236" s="29">
        <f t="shared" si="17"/>
        <v>23.85</v>
      </c>
      <c r="M236" s="30"/>
      <c r="N236" s="29"/>
    </row>
    <row r="237" s="1" customFormat="1" spans="1:14">
      <c r="A237" s="18">
        <v>232</v>
      </c>
      <c r="B237" s="19" t="s">
        <v>7654</v>
      </c>
      <c r="C237" s="19" t="s">
        <v>19</v>
      </c>
      <c r="D237" s="19" t="s">
        <v>7655</v>
      </c>
      <c r="E237" s="20" t="s">
        <v>7656</v>
      </c>
      <c r="F237" s="59"/>
      <c r="G237" s="19">
        <v>1.65</v>
      </c>
      <c r="H237" s="22"/>
      <c r="I237" s="27">
        <f t="shared" si="15"/>
        <v>1.65</v>
      </c>
      <c r="J237" s="28" t="s">
        <v>6980</v>
      </c>
      <c r="K237" s="29">
        <f t="shared" si="16"/>
        <v>4.95</v>
      </c>
      <c r="L237" s="29">
        <f t="shared" si="17"/>
        <v>24.75</v>
      </c>
      <c r="M237" s="30"/>
      <c r="N237" s="29"/>
    </row>
    <row r="238" s="1" customFormat="1" spans="1:14">
      <c r="A238" s="18">
        <v>233</v>
      </c>
      <c r="B238" s="19" t="s">
        <v>7657</v>
      </c>
      <c r="C238" s="19" t="s">
        <v>19</v>
      </c>
      <c r="D238" s="19" t="s">
        <v>7658</v>
      </c>
      <c r="E238" s="20" t="s">
        <v>7659</v>
      </c>
      <c r="F238" s="59"/>
      <c r="G238" s="19">
        <v>1.44</v>
      </c>
      <c r="H238" s="22"/>
      <c r="I238" s="27">
        <f t="shared" si="15"/>
        <v>1.44</v>
      </c>
      <c r="J238" s="28" t="s">
        <v>6980</v>
      </c>
      <c r="K238" s="29">
        <f t="shared" si="16"/>
        <v>4.32</v>
      </c>
      <c r="L238" s="29">
        <f t="shared" si="17"/>
        <v>21.6</v>
      </c>
      <c r="M238" s="30"/>
      <c r="N238" s="29"/>
    </row>
    <row r="239" s="1" customFormat="1" spans="1:14">
      <c r="A239" s="18">
        <v>234</v>
      </c>
      <c r="B239" s="19" t="s">
        <v>7660</v>
      </c>
      <c r="C239" s="19" t="s">
        <v>19</v>
      </c>
      <c r="D239" s="19" t="s">
        <v>7661</v>
      </c>
      <c r="E239" s="20" t="s">
        <v>7662</v>
      </c>
      <c r="F239" s="59"/>
      <c r="G239" s="19">
        <v>1.66</v>
      </c>
      <c r="H239" s="22"/>
      <c r="I239" s="27">
        <f t="shared" si="15"/>
        <v>1.66</v>
      </c>
      <c r="J239" s="28" t="s">
        <v>6980</v>
      </c>
      <c r="K239" s="29">
        <f t="shared" si="16"/>
        <v>4.98</v>
      </c>
      <c r="L239" s="29">
        <f t="shared" si="17"/>
        <v>24.9</v>
      </c>
      <c r="M239" s="30"/>
      <c r="N239" s="29"/>
    </row>
    <row r="240" s="1" customFormat="1" spans="1:14">
      <c r="A240" s="18">
        <v>235</v>
      </c>
      <c r="B240" s="19" t="s">
        <v>7663</v>
      </c>
      <c r="C240" s="19" t="s">
        <v>19</v>
      </c>
      <c r="D240" s="19" t="s">
        <v>7664</v>
      </c>
      <c r="E240" s="20" t="s">
        <v>7665</v>
      </c>
      <c r="F240" s="59"/>
      <c r="G240" s="19">
        <v>0.76</v>
      </c>
      <c r="H240" s="22"/>
      <c r="I240" s="27">
        <f t="shared" si="15"/>
        <v>0.76</v>
      </c>
      <c r="J240" s="28" t="s">
        <v>6980</v>
      </c>
      <c r="K240" s="29">
        <f t="shared" si="16"/>
        <v>2.28</v>
      </c>
      <c r="L240" s="29">
        <f t="shared" si="17"/>
        <v>11.4</v>
      </c>
      <c r="M240" s="30"/>
      <c r="N240" s="29"/>
    </row>
    <row r="241" s="1" customFormat="1" spans="1:14">
      <c r="A241" s="18">
        <v>236</v>
      </c>
      <c r="B241" s="19" t="s">
        <v>7666</v>
      </c>
      <c r="C241" s="19" t="s">
        <v>19</v>
      </c>
      <c r="D241" s="19" t="s">
        <v>7667</v>
      </c>
      <c r="E241" s="20" t="s">
        <v>7668</v>
      </c>
      <c r="F241" s="59"/>
      <c r="G241" s="19">
        <v>1.66</v>
      </c>
      <c r="H241" s="22"/>
      <c r="I241" s="27">
        <f t="shared" si="15"/>
        <v>1.66</v>
      </c>
      <c r="J241" s="28" t="s">
        <v>6980</v>
      </c>
      <c r="K241" s="29">
        <f t="shared" si="16"/>
        <v>4.98</v>
      </c>
      <c r="L241" s="29">
        <f t="shared" si="17"/>
        <v>24.9</v>
      </c>
      <c r="M241" s="30"/>
      <c r="N241" s="29"/>
    </row>
    <row r="242" s="1" customFormat="1" spans="1:14">
      <c r="A242" s="18">
        <v>237</v>
      </c>
      <c r="B242" s="19" t="s">
        <v>7669</v>
      </c>
      <c r="C242" s="19" t="s">
        <v>19</v>
      </c>
      <c r="D242" s="19" t="s">
        <v>7670</v>
      </c>
      <c r="E242" s="20" t="s">
        <v>7671</v>
      </c>
      <c r="F242" s="59"/>
      <c r="G242" s="19">
        <v>2.31</v>
      </c>
      <c r="H242" s="22"/>
      <c r="I242" s="27">
        <f t="shared" si="15"/>
        <v>2.31</v>
      </c>
      <c r="J242" s="28" t="s">
        <v>6980</v>
      </c>
      <c r="K242" s="29">
        <f t="shared" si="16"/>
        <v>6.93</v>
      </c>
      <c r="L242" s="29">
        <f t="shared" si="17"/>
        <v>34.65</v>
      </c>
      <c r="M242" s="30"/>
      <c r="N242" s="29"/>
    </row>
    <row r="243" s="1" customFormat="1" spans="1:14">
      <c r="A243" s="18">
        <v>238</v>
      </c>
      <c r="B243" s="19" t="s">
        <v>7672</v>
      </c>
      <c r="C243" s="19" t="s">
        <v>19</v>
      </c>
      <c r="D243" s="19" t="s">
        <v>7673</v>
      </c>
      <c r="E243" s="20" t="s">
        <v>7674</v>
      </c>
      <c r="F243" s="60"/>
      <c r="G243" s="19">
        <v>2.28</v>
      </c>
      <c r="H243" s="22"/>
      <c r="I243" s="27">
        <f t="shared" si="15"/>
        <v>2.28</v>
      </c>
      <c r="J243" s="28" t="s">
        <v>6980</v>
      </c>
      <c r="K243" s="29">
        <f t="shared" si="16"/>
        <v>6.84</v>
      </c>
      <c r="L243" s="29">
        <f t="shared" si="17"/>
        <v>34.2</v>
      </c>
      <c r="M243" s="30"/>
      <c r="N243" s="29"/>
    </row>
    <row r="244" s="1" customFormat="1" spans="1:14">
      <c r="A244" s="18">
        <v>239</v>
      </c>
      <c r="B244" s="19" t="s">
        <v>7406</v>
      </c>
      <c r="C244" s="19" t="s">
        <v>19</v>
      </c>
      <c r="D244" s="19" t="s">
        <v>7675</v>
      </c>
      <c r="E244" s="20" t="s">
        <v>7676</v>
      </c>
      <c r="F244" s="59"/>
      <c r="G244" s="19">
        <v>1.63</v>
      </c>
      <c r="H244" s="22"/>
      <c r="I244" s="27">
        <f t="shared" si="15"/>
        <v>1.63</v>
      </c>
      <c r="J244" s="28" t="s">
        <v>6980</v>
      </c>
      <c r="K244" s="29">
        <f t="shared" si="16"/>
        <v>4.89</v>
      </c>
      <c r="L244" s="29">
        <f t="shared" si="17"/>
        <v>24.45</v>
      </c>
      <c r="M244" s="30"/>
      <c r="N244" s="29"/>
    </row>
    <row r="245" s="1" customFormat="1" spans="1:14">
      <c r="A245" s="18">
        <v>240</v>
      </c>
      <c r="B245" s="19" t="s">
        <v>7677</v>
      </c>
      <c r="C245" s="19" t="s">
        <v>19</v>
      </c>
      <c r="D245" s="19" t="s">
        <v>7678</v>
      </c>
      <c r="E245" s="20" t="s">
        <v>7679</v>
      </c>
      <c r="F245" s="59"/>
      <c r="G245" s="19">
        <v>1.89</v>
      </c>
      <c r="H245" s="22"/>
      <c r="I245" s="27">
        <f t="shared" si="15"/>
        <v>1.89</v>
      </c>
      <c r="J245" s="28" t="s">
        <v>6980</v>
      </c>
      <c r="K245" s="29">
        <f t="shared" si="16"/>
        <v>5.67</v>
      </c>
      <c r="L245" s="29">
        <f t="shared" si="17"/>
        <v>28.35</v>
      </c>
      <c r="M245" s="30"/>
      <c r="N245" s="29"/>
    </row>
    <row r="246" s="1" customFormat="1" spans="1:14">
      <c r="A246" s="18">
        <v>241</v>
      </c>
      <c r="B246" s="19" t="s">
        <v>7352</v>
      </c>
      <c r="C246" s="19" t="s">
        <v>19</v>
      </c>
      <c r="D246" s="19" t="s">
        <v>7680</v>
      </c>
      <c r="E246" s="20" t="s">
        <v>7681</v>
      </c>
      <c r="F246" s="59"/>
      <c r="G246" s="19">
        <v>1.3</v>
      </c>
      <c r="H246" s="22"/>
      <c r="I246" s="27">
        <f t="shared" si="15"/>
        <v>1.3</v>
      </c>
      <c r="J246" s="28" t="s">
        <v>6980</v>
      </c>
      <c r="K246" s="29">
        <f t="shared" si="16"/>
        <v>3.9</v>
      </c>
      <c r="L246" s="29">
        <f t="shared" si="17"/>
        <v>19.5</v>
      </c>
      <c r="M246" s="30"/>
      <c r="N246" s="29"/>
    </row>
    <row r="247" s="1" customFormat="1" spans="1:14">
      <c r="A247" s="18">
        <v>242</v>
      </c>
      <c r="B247" s="19" t="s">
        <v>7682</v>
      </c>
      <c r="C247" s="19" t="s">
        <v>19</v>
      </c>
      <c r="D247" s="19" t="s">
        <v>7683</v>
      </c>
      <c r="E247" s="20" t="s">
        <v>7684</v>
      </c>
      <c r="F247" s="62"/>
      <c r="G247" s="19">
        <v>1.63</v>
      </c>
      <c r="H247" s="22"/>
      <c r="I247" s="27">
        <f t="shared" si="15"/>
        <v>1.63</v>
      </c>
      <c r="J247" s="28" t="s">
        <v>6980</v>
      </c>
      <c r="K247" s="29">
        <f t="shared" si="16"/>
        <v>4.89</v>
      </c>
      <c r="L247" s="29">
        <f t="shared" si="17"/>
        <v>24.45</v>
      </c>
      <c r="M247" s="30"/>
      <c r="N247" s="29"/>
    </row>
    <row r="248" s="1" customFormat="1" spans="1:14">
      <c r="A248" s="18">
        <v>243</v>
      </c>
      <c r="B248" s="19" t="s">
        <v>7685</v>
      </c>
      <c r="C248" s="19" t="s">
        <v>19</v>
      </c>
      <c r="D248" s="19" t="s">
        <v>7686</v>
      </c>
      <c r="E248" s="20" t="s">
        <v>7687</v>
      </c>
      <c r="F248" s="60"/>
      <c r="G248" s="19">
        <v>1.63</v>
      </c>
      <c r="H248" s="22"/>
      <c r="I248" s="27">
        <f t="shared" si="15"/>
        <v>1.63</v>
      </c>
      <c r="J248" s="28" t="s">
        <v>6980</v>
      </c>
      <c r="K248" s="29">
        <f t="shared" si="16"/>
        <v>4.89</v>
      </c>
      <c r="L248" s="29">
        <f t="shared" si="17"/>
        <v>24.45</v>
      </c>
      <c r="M248" s="30"/>
      <c r="N248" s="29"/>
    </row>
    <row r="249" s="1" customFormat="1" spans="1:14">
      <c r="A249" s="18">
        <v>244</v>
      </c>
      <c r="B249" s="19" t="s">
        <v>7688</v>
      </c>
      <c r="C249" s="19" t="s">
        <v>19</v>
      </c>
      <c r="D249" s="19" t="s">
        <v>7689</v>
      </c>
      <c r="E249" s="20" t="s">
        <v>7690</v>
      </c>
      <c r="F249" s="59"/>
      <c r="G249" s="19">
        <v>1.95</v>
      </c>
      <c r="H249" s="22"/>
      <c r="I249" s="27">
        <f t="shared" si="15"/>
        <v>1.95</v>
      </c>
      <c r="J249" s="28" t="s">
        <v>6980</v>
      </c>
      <c r="K249" s="29">
        <f t="shared" si="16"/>
        <v>5.85</v>
      </c>
      <c r="L249" s="29">
        <f t="shared" si="17"/>
        <v>29.25</v>
      </c>
      <c r="M249" s="30"/>
      <c r="N249" s="29"/>
    </row>
    <row r="250" s="1" customFormat="1" spans="1:14">
      <c r="A250" s="18">
        <v>245</v>
      </c>
      <c r="B250" s="19" t="s">
        <v>7691</v>
      </c>
      <c r="C250" s="19" t="s">
        <v>19</v>
      </c>
      <c r="D250" s="19" t="s">
        <v>7692</v>
      </c>
      <c r="E250" s="20" t="s">
        <v>7693</v>
      </c>
      <c r="F250" s="59"/>
      <c r="G250" s="19">
        <v>0.98</v>
      </c>
      <c r="H250" s="22"/>
      <c r="I250" s="27">
        <f t="shared" si="15"/>
        <v>0.98</v>
      </c>
      <c r="J250" s="28" t="s">
        <v>6980</v>
      </c>
      <c r="K250" s="29">
        <f t="shared" si="16"/>
        <v>2.94</v>
      </c>
      <c r="L250" s="29">
        <f t="shared" si="17"/>
        <v>14.7</v>
      </c>
      <c r="M250" s="30"/>
      <c r="N250" s="29"/>
    </row>
    <row r="251" s="1" customFormat="1" spans="1:14">
      <c r="A251" s="18">
        <v>246</v>
      </c>
      <c r="B251" s="19" t="s">
        <v>7694</v>
      </c>
      <c r="C251" s="19" t="s">
        <v>19</v>
      </c>
      <c r="D251" s="19" t="s">
        <v>7695</v>
      </c>
      <c r="E251" s="20" t="s">
        <v>7696</v>
      </c>
      <c r="F251" s="59"/>
      <c r="G251" s="19">
        <v>0.98</v>
      </c>
      <c r="H251" s="22"/>
      <c r="I251" s="27">
        <f t="shared" si="15"/>
        <v>0.98</v>
      </c>
      <c r="J251" s="28" t="s">
        <v>6980</v>
      </c>
      <c r="K251" s="29">
        <f t="shared" si="16"/>
        <v>2.94</v>
      </c>
      <c r="L251" s="29">
        <f t="shared" si="17"/>
        <v>14.7</v>
      </c>
      <c r="M251" s="30"/>
      <c r="N251" s="29"/>
    </row>
    <row r="252" s="1" customFormat="1" spans="1:14">
      <c r="A252" s="18">
        <v>247</v>
      </c>
      <c r="B252" s="19" t="s">
        <v>7697</v>
      </c>
      <c r="C252" s="19" t="s">
        <v>19</v>
      </c>
      <c r="D252" s="19" t="s">
        <v>7698</v>
      </c>
      <c r="E252" s="20" t="s">
        <v>7699</v>
      </c>
      <c r="F252" s="59"/>
      <c r="G252" s="19">
        <v>1.95</v>
      </c>
      <c r="H252" s="22"/>
      <c r="I252" s="27">
        <f t="shared" si="15"/>
        <v>1.95</v>
      </c>
      <c r="J252" s="28" t="s">
        <v>6980</v>
      </c>
      <c r="K252" s="29">
        <f t="shared" si="16"/>
        <v>5.85</v>
      </c>
      <c r="L252" s="29">
        <f t="shared" si="17"/>
        <v>29.25</v>
      </c>
      <c r="M252" s="30"/>
      <c r="N252" s="29"/>
    </row>
    <row r="253" s="1" customFormat="1" spans="1:14">
      <c r="A253" s="18">
        <v>248</v>
      </c>
      <c r="B253" s="19" t="s">
        <v>7700</v>
      </c>
      <c r="C253" s="19" t="s">
        <v>19</v>
      </c>
      <c r="D253" s="19" t="s">
        <v>7701</v>
      </c>
      <c r="E253" s="20" t="s">
        <v>7702</v>
      </c>
      <c r="F253" s="59"/>
      <c r="G253" s="19">
        <v>1.3</v>
      </c>
      <c r="H253" s="22"/>
      <c r="I253" s="27">
        <f t="shared" si="15"/>
        <v>1.3</v>
      </c>
      <c r="J253" s="28" t="s">
        <v>6980</v>
      </c>
      <c r="K253" s="29">
        <f t="shared" si="16"/>
        <v>3.9</v>
      </c>
      <c r="L253" s="29">
        <f t="shared" si="17"/>
        <v>19.5</v>
      </c>
      <c r="M253" s="30"/>
      <c r="N253" s="29"/>
    </row>
    <row r="254" s="1" customFormat="1" spans="1:14">
      <c r="A254" s="18">
        <v>249</v>
      </c>
      <c r="B254" s="19" t="s">
        <v>7703</v>
      </c>
      <c r="C254" s="19" t="s">
        <v>19</v>
      </c>
      <c r="D254" s="19" t="s">
        <v>7704</v>
      </c>
      <c r="E254" s="20" t="s">
        <v>7705</v>
      </c>
      <c r="F254" s="59"/>
      <c r="G254" s="19">
        <v>1.63</v>
      </c>
      <c r="H254" s="22"/>
      <c r="I254" s="27">
        <f t="shared" si="15"/>
        <v>1.63</v>
      </c>
      <c r="J254" s="28" t="s">
        <v>6980</v>
      </c>
      <c r="K254" s="29">
        <f t="shared" si="16"/>
        <v>4.89</v>
      </c>
      <c r="L254" s="29">
        <f t="shared" si="17"/>
        <v>24.45</v>
      </c>
      <c r="M254" s="30"/>
      <c r="N254" s="29"/>
    </row>
    <row r="255" s="1" customFormat="1" spans="1:14">
      <c r="A255" s="18">
        <v>250</v>
      </c>
      <c r="B255" s="19" t="s">
        <v>7706</v>
      </c>
      <c r="C255" s="19" t="s">
        <v>19</v>
      </c>
      <c r="D255" s="19" t="s">
        <v>7707</v>
      </c>
      <c r="E255" s="20" t="s">
        <v>7708</v>
      </c>
      <c r="F255" s="59"/>
      <c r="G255" s="19">
        <v>0.76</v>
      </c>
      <c r="H255" s="22"/>
      <c r="I255" s="27">
        <f t="shared" si="15"/>
        <v>0.76</v>
      </c>
      <c r="J255" s="28" t="s">
        <v>6980</v>
      </c>
      <c r="K255" s="29">
        <f t="shared" si="16"/>
        <v>2.28</v>
      </c>
      <c r="L255" s="29">
        <f t="shared" si="17"/>
        <v>11.4</v>
      </c>
      <c r="M255" s="30"/>
      <c r="N255" s="29"/>
    </row>
    <row r="256" s="1" customFormat="1" spans="1:14">
      <c r="A256" s="18">
        <v>251</v>
      </c>
      <c r="B256" s="19" t="s">
        <v>7709</v>
      </c>
      <c r="C256" s="19" t="s">
        <v>19</v>
      </c>
      <c r="D256" s="19" t="s">
        <v>7710</v>
      </c>
      <c r="E256" s="20" t="s">
        <v>7711</v>
      </c>
      <c r="F256" s="59"/>
      <c r="G256" s="19">
        <v>0.76</v>
      </c>
      <c r="H256" s="22"/>
      <c r="I256" s="27">
        <f t="shared" si="15"/>
        <v>0.76</v>
      </c>
      <c r="J256" s="28" t="s">
        <v>6980</v>
      </c>
      <c r="K256" s="29">
        <f t="shared" si="16"/>
        <v>2.28</v>
      </c>
      <c r="L256" s="29">
        <f t="shared" si="17"/>
        <v>11.4</v>
      </c>
      <c r="M256" s="30"/>
      <c r="N256" s="29"/>
    </row>
    <row r="257" s="1" customFormat="1" spans="1:14">
      <c r="A257" s="18">
        <v>252</v>
      </c>
      <c r="B257" s="19" t="s">
        <v>7712</v>
      </c>
      <c r="C257" s="19" t="s">
        <v>19</v>
      </c>
      <c r="D257" s="19" t="s">
        <v>7713</v>
      </c>
      <c r="E257" s="20" t="s">
        <v>7714</v>
      </c>
      <c r="F257" s="59"/>
      <c r="G257" s="19">
        <v>0.76</v>
      </c>
      <c r="H257" s="22"/>
      <c r="I257" s="27">
        <f t="shared" si="15"/>
        <v>0.76</v>
      </c>
      <c r="J257" s="28" t="s">
        <v>6980</v>
      </c>
      <c r="K257" s="29">
        <f t="shared" si="16"/>
        <v>2.28</v>
      </c>
      <c r="L257" s="29">
        <f t="shared" si="17"/>
        <v>11.4</v>
      </c>
      <c r="M257" s="30"/>
      <c r="N257" s="29"/>
    </row>
    <row r="258" s="1" customFormat="1" spans="1:14">
      <c r="A258" s="18">
        <v>253</v>
      </c>
      <c r="B258" s="19" t="s">
        <v>7715</v>
      </c>
      <c r="C258" s="19" t="s">
        <v>19</v>
      </c>
      <c r="D258" s="19" t="s">
        <v>7716</v>
      </c>
      <c r="E258" s="20" t="s">
        <v>7717</v>
      </c>
      <c r="F258" s="59"/>
      <c r="G258" s="19">
        <v>1.3</v>
      </c>
      <c r="H258" s="22"/>
      <c r="I258" s="27">
        <f t="shared" si="15"/>
        <v>1.3</v>
      </c>
      <c r="J258" s="28" t="s">
        <v>6980</v>
      </c>
      <c r="K258" s="29">
        <f t="shared" si="16"/>
        <v>3.9</v>
      </c>
      <c r="L258" s="29">
        <f t="shared" si="17"/>
        <v>19.5</v>
      </c>
      <c r="M258" s="30"/>
      <c r="N258" s="29"/>
    </row>
    <row r="259" s="1" customFormat="1" spans="1:14">
      <c r="A259" s="18">
        <v>254</v>
      </c>
      <c r="B259" s="19" t="s">
        <v>7718</v>
      </c>
      <c r="C259" s="19" t="s">
        <v>19</v>
      </c>
      <c r="D259" s="19" t="s">
        <v>7719</v>
      </c>
      <c r="E259" s="20" t="s">
        <v>7720</v>
      </c>
      <c r="F259" s="59"/>
      <c r="G259" s="19">
        <v>1.79</v>
      </c>
      <c r="H259" s="22"/>
      <c r="I259" s="27">
        <f t="shared" si="15"/>
        <v>1.79</v>
      </c>
      <c r="J259" s="28" t="s">
        <v>6980</v>
      </c>
      <c r="K259" s="29">
        <f t="shared" si="16"/>
        <v>5.37</v>
      </c>
      <c r="L259" s="29">
        <f t="shared" si="17"/>
        <v>26.85</v>
      </c>
      <c r="M259" s="30"/>
      <c r="N259" s="29"/>
    </row>
    <row r="260" s="1" customFormat="1" spans="1:14">
      <c r="A260" s="18">
        <v>255</v>
      </c>
      <c r="B260" s="19" t="s">
        <v>2530</v>
      </c>
      <c r="C260" s="19" t="s">
        <v>19</v>
      </c>
      <c r="D260" s="19" t="s">
        <v>7721</v>
      </c>
      <c r="E260" s="20" t="s">
        <v>7722</v>
      </c>
      <c r="F260" s="59"/>
      <c r="G260" s="19">
        <v>1.46</v>
      </c>
      <c r="H260" s="22"/>
      <c r="I260" s="27">
        <f t="shared" si="15"/>
        <v>1.46</v>
      </c>
      <c r="J260" s="28" t="s">
        <v>6980</v>
      </c>
      <c r="K260" s="29">
        <f t="shared" si="16"/>
        <v>4.38</v>
      </c>
      <c r="L260" s="29">
        <f t="shared" si="17"/>
        <v>21.9</v>
      </c>
      <c r="M260" s="30"/>
      <c r="N260" s="29"/>
    </row>
    <row r="261" s="1" customFormat="1" spans="1:14">
      <c r="A261" s="18">
        <v>256</v>
      </c>
      <c r="B261" s="19" t="s">
        <v>7703</v>
      </c>
      <c r="C261" s="19" t="s">
        <v>19</v>
      </c>
      <c r="D261" s="19" t="s">
        <v>7723</v>
      </c>
      <c r="E261" s="20" t="s">
        <v>7724</v>
      </c>
      <c r="F261" s="59"/>
      <c r="G261" s="19">
        <v>0.81</v>
      </c>
      <c r="H261" s="22"/>
      <c r="I261" s="27">
        <f t="shared" si="15"/>
        <v>0.81</v>
      </c>
      <c r="J261" s="28" t="s">
        <v>6980</v>
      </c>
      <c r="K261" s="29">
        <f t="shared" si="16"/>
        <v>2.43</v>
      </c>
      <c r="L261" s="29">
        <f t="shared" si="17"/>
        <v>12.15</v>
      </c>
      <c r="M261" s="30"/>
      <c r="N261" s="29"/>
    </row>
    <row r="262" s="1" customFormat="1" spans="1:14">
      <c r="A262" s="18">
        <v>257</v>
      </c>
      <c r="B262" s="19" t="s">
        <v>7725</v>
      </c>
      <c r="C262" s="19" t="s">
        <v>19</v>
      </c>
      <c r="D262" s="19" t="s">
        <v>7726</v>
      </c>
      <c r="E262" s="20" t="s">
        <v>7727</v>
      </c>
      <c r="F262" s="59"/>
      <c r="G262" s="19">
        <v>0.98</v>
      </c>
      <c r="H262" s="22"/>
      <c r="I262" s="27">
        <f t="shared" si="15"/>
        <v>0.98</v>
      </c>
      <c r="J262" s="28" t="s">
        <v>6980</v>
      </c>
      <c r="K262" s="29">
        <f t="shared" si="16"/>
        <v>2.94</v>
      </c>
      <c r="L262" s="29">
        <f t="shared" si="17"/>
        <v>14.7</v>
      </c>
      <c r="M262" s="30"/>
      <c r="N262" s="29"/>
    </row>
    <row r="263" s="1" customFormat="1" spans="1:14">
      <c r="A263" s="18">
        <v>258</v>
      </c>
      <c r="B263" s="19" t="s">
        <v>7728</v>
      </c>
      <c r="C263" s="19" t="s">
        <v>19</v>
      </c>
      <c r="D263" s="19" t="s">
        <v>7729</v>
      </c>
      <c r="E263" s="20" t="s">
        <v>7730</v>
      </c>
      <c r="F263" s="59"/>
      <c r="G263" s="19">
        <v>1.63</v>
      </c>
      <c r="H263" s="22"/>
      <c r="I263" s="27">
        <f t="shared" si="15"/>
        <v>1.63</v>
      </c>
      <c r="J263" s="28" t="s">
        <v>6980</v>
      </c>
      <c r="K263" s="29">
        <f t="shared" si="16"/>
        <v>4.89</v>
      </c>
      <c r="L263" s="29">
        <f t="shared" si="17"/>
        <v>24.45</v>
      </c>
      <c r="M263" s="30"/>
      <c r="N263" s="29"/>
    </row>
    <row r="264" s="1" customFormat="1" spans="1:14">
      <c r="A264" s="18">
        <v>259</v>
      </c>
      <c r="B264" s="19" t="s">
        <v>7731</v>
      </c>
      <c r="C264" s="19" t="s">
        <v>19</v>
      </c>
      <c r="D264" s="19" t="s">
        <v>7732</v>
      </c>
      <c r="E264" s="20" t="s">
        <v>7733</v>
      </c>
      <c r="F264" s="59"/>
      <c r="G264" s="19">
        <v>0.98</v>
      </c>
      <c r="H264" s="22"/>
      <c r="I264" s="27">
        <f t="shared" si="15"/>
        <v>0.98</v>
      </c>
      <c r="J264" s="28" t="s">
        <v>6980</v>
      </c>
      <c r="K264" s="29">
        <f t="shared" si="16"/>
        <v>2.94</v>
      </c>
      <c r="L264" s="29">
        <f t="shared" si="17"/>
        <v>14.7</v>
      </c>
      <c r="M264" s="30"/>
      <c r="N264" s="29"/>
    </row>
    <row r="265" s="1" customFormat="1" spans="1:14">
      <c r="A265" s="18">
        <v>260</v>
      </c>
      <c r="B265" s="19" t="s">
        <v>7734</v>
      </c>
      <c r="C265" s="19" t="s">
        <v>19</v>
      </c>
      <c r="D265" s="19" t="s">
        <v>7735</v>
      </c>
      <c r="E265" s="20" t="s">
        <v>7736</v>
      </c>
      <c r="F265" s="59"/>
      <c r="G265" s="19">
        <v>2.93</v>
      </c>
      <c r="H265" s="22"/>
      <c r="I265" s="27">
        <f t="shared" si="15"/>
        <v>2.93</v>
      </c>
      <c r="J265" s="28" t="s">
        <v>6980</v>
      </c>
      <c r="K265" s="29">
        <f t="shared" si="16"/>
        <v>8.79</v>
      </c>
      <c r="L265" s="29">
        <f t="shared" si="17"/>
        <v>43.95</v>
      </c>
      <c r="M265" s="30"/>
      <c r="N265" s="29"/>
    </row>
    <row r="266" s="1" customFormat="1" spans="1:14">
      <c r="A266" s="18">
        <v>261</v>
      </c>
      <c r="B266" s="19" t="s">
        <v>7737</v>
      </c>
      <c r="C266" s="19" t="s">
        <v>19</v>
      </c>
      <c r="D266" s="19" t="s">
        <v>7738</v>
      </c>
      <c r="E266" s="20" t="s">
        <v>7739</v>
      </c>
      <c r="F266" s="59"/>
      <c r="G266" s="19">
        <v>2.28</v>
      </c>
      <c r="H266" s="22"/>
      <c r="I266" s="27">
        <f t="shared" si="15"/>
        <v>2.28</v>
      </c>
      <c r="J266" s="28" t="s">
        <v>6980</v>
      </c>
      <c r="K266" s="29">
        <f t="shared" si="16"/>
        <v>6.84</v>
      </c>
      <c r="L266" s="29">
        <f t="shared" si="17"/>
        <v>34.2</v>
      </c>
      <c r="M266" s="30"/>
      <c r="N266" s="29"/>
    </row>
    <row r="267" s="1" customFormat="1" spans="1:14">
      <c r="A267" s="18">
        <v>262</v>
      </c>
      <c r="B267" s="19" t="s">
        <v>7740</v>
      </c>
      <c r="C267" s="19" t="s">
        <v>19</v>
      </c>
      <c r="D267" s="19" t="s">
        <v>7741</v>
      </c>
      <c r="E267" s="20" t="s">
        <v>7742</v>
      </c>
      <c r="F267" s="59"/>
      <c r="G267" s="19">
        <v>2.28</v>
      </c>
      <c r="H267" s="22"/>
      <c r="I267" s="27">
        <f t="shared" si="15"/>
        <v>2.28</v>
      </c>
      <c r="J267" s="28" t="s">
        <v>6980</v>
      </c>
      <c r="K267" s="29">
        <f t="shared" si="16"/>
        <v>6.84</v>
      </c>
      <c r="L267" s="29">
        <f t="shared" si="17"/>
        <v>34.2</v>
      </c>
      <c r="M267" s="30"/>
      <c r="N267" s="29"/>
    </row>
    <row r="268" s="1" customFormat="1" spans="1:14">
      <c r="A268" s="18">
        <v>263</v>
      </c>
      <c r="B268" s="19" t="s">
        <v>7743</v>
      </c>
      <c r="C268" s="19" t="s">
        <v>7744</v>
      </c>
      <c r="D268" s="19" t="s">
        <v>7745</v>
      </c>
      <c r="E268" s="20" t="s">
        <v>7746</v>
      </c>
      <c r="F268" s="59"/>
      <c r="G268" s="19">
        <v>0.98</v>
      </c>
      <c r="H268" s="22"/>
      <c r="I268" s="27">
        <f t="shared" si="15"/>
        <v>0.98</v>
      </c>
      <c r="J268" s="28" t="s">
        <v>6980</v>
      </c>
      <c r="K268" s="29">
        <f t="shared" si="16"/>
        <v>2.94</v>
      </c>
      <c r="L268" s="29">
        <f t="shared" si="17"/>
        <v>14.7</v>
      </c>
      <c r="M268" s="30"/>
      <c r="N268" s="29"/>
    </row>
    <row r="269" s="1" customFormat="1" spans="1:14">
      <c r="A269" s="18">
        <v>264</v>
      </c>
      <c r="B269" s="19" t="s">
        <v>7747</v>
      </c>
      <c r="C269" s="19" t="s">
        <v>19</v>
      </c>
      <c r="D269" s="19" t="s">
        <v>7748</v>
      </c>
      <c r="E269" s="20" t="s">
        <v>7749</v>
      </c>
      <c r="F269" s="59"/>
      <c r="G269" s="19">
        <v>2.13</v>
      </c>
      <c r="H269" s="22"/>
      <c r="I269" s="27">
        <f t="shared" si="15"/>
        <v>2.13</v>
      </c>
      <c r="J269" s="28" t="s">
        <v>6980</v>
      </c>
      <c r="K269" s="29">
        <f t="shared" si="16"/>
        <v>6.39</v>
      </c>
      <c r="L269" s="29">
        <f t="shared" si="17"/>
        <v>31.95</v>
      </c>
      <c r="M269" s="30"/>
      <c r="N269" s="29"/>
    </row>
    <row r="270" s="1" customFormat="1" spans="1:14">
      <c r="A270" s="18">
        <v>265</v>
      </c>
      <c r="B270" s="19" t="s">
        <v>7343</v>
      </c>
      <c r="C270" s="19" t="s">
        <v>19</v>
      </c>
      <c r="D270" s="19" t="s">
        <v>7750</v>
      </c>
      <c r="E270" s="20" t="s">
        <v>7751</v>
      </c>
      <c r="F270" s="59"/>
      <c r="G270" s="19">
        <v>0.81</v>
      </c>
      <c r="H270" s="22"/>
      <c r="I270" s="27">
        <f t="shared" si="15"/>
        <v>0.81</v>
      </c>
      <c r="J270" s="28" t="s">
        <v>6980</v>
      </c>
      <c r="K270" s="29">
        <f t="shared" si="16"/>
        <v>2.43</v>
      </c>
      <c r="L270" s="29">
        <f t="shared" si="17"/>
        <v>12.15</v>
      </c>
      <c r="M270" s="30"/>
      <c r="N270" s="29"/>
    </row>
    <row r="271" s="1" customFormat="1" spans="1:14">
      <c r="A271" s="18">
        <v>266</v>
      </c>
      <c r="B271" s="19" t="s">
        <v>7752</v>
      </c>
      <c r="C271" s="19" t="s">
        <v>19</v>
      </c>
      <c r="D271" s="19" t="s">
        <v>7753</v>
      </c>
      <c r="E271" s="20" t="s">
        <v>7754</v>
      </c>
      <c r="F271" s="59"/>
      <c r="G271" s="19">
        <v>2.56</v>
      </c>
      <c r="H271" s="22"/>
      <c r="I271" s="27">
        <f t="shared" si="15"/>
        <v>2.56</v>
      </c>
      <c r="J271" s="28" t="s">
        <v>6980</v>
      </c>
      <c r="K271" s="29">
        <f t="shared" si="16"/>
        <v>7.68</v>
      </c>
      <c r="L271" s="29">
        <f t="shared" si="17"/>
        <v>38.4</v>
      </c>
      <c r="M271" s="30"/>
      <c r="N271" s="29"/>
    </row>
    <row r="272" s="1" customFormat="1" spans="1:14">
      <c r="A272" s="18">
        <v>267</v>
      </c>
      <c r="B272" s="19" t="s">
        <v>7755</v>
      </c>
      <c r="C272" s="19" t="s">
        <v>19</v>
      </c>
      <c r="D272" s="19" t="s">
        <v>7756</v>
      </c>
      <c r="E272" s="20" t="s">
        <v>7757</v>
      </c>
      <c r="F272" s="59"/>
      <c r="G272" s="19">
        <v>2.26</v>
      </c>
      <c r="H272" s="22"/>
      <c r="I272" s="27">
        <f t="shared" si="15"/>
        <v>2.26</v>
      </c>
      <c r="J272" s="28" t="s">
        <v>6980</v>
      </c>
      <c r="K272" s="29">
        <f t="shared" si="16"/>
        <v>6.78</v>
      </c>
      <c r="L272" s="29">
        <f t="shared" si="17"/>
        <v>33.9</v>
      </c>
      <c r="M272" s="30"/>
      <c r="N272" s="22"/>
    </row>
    <row r="273" s="1" customFormat="1" spans="1:14">
      <c r="A273" s="18">
        <v>268</v>
      </c>
      <c r="B273" s="19" t="s">
        <v>7758</v>
      </c>
      <c r="C273" s="19" t="s">
        <v>19</v>
      </c>
      <c r="D273" s="19" t="s">
        <v>7759</v>
      </c>
      <c r="E273" s="20" t="s">
        <v>7760</v>
      </c>
      <c r="F273" s="60"/>
      <c r="G273" s="19">
        <v>2.16</v>
      </c>
      <c r="H273" s="22"/>
      <c r="I273" s="27">
        <f t="shared" si="15"/>
        <v>2.16</v>
      </c>
      <c r="J273" s="28" t="s">
        <v>6980</v>
      </c>
      <c r="K273" s="29">
        <f t="shared" si="16"/>
        <v>6.48</v>
      </c>
      <c r="L273" s="29">
        <f t="shared" si="17"/>
        <v>32.4</v>
      </c>
      <c r="M273" s="30"/>
      <c r="N273" s="22"/>
    </row>
    <row r="274" s="1" customFormat="1" spans="1:14">
      <c r="A274" s="18">
        <v>269</v>
      </c>
      <c r="B274" s="19" t="s">
        <v>7761</v>
      </c>
      <c r="C274" s="19" t="s">
        <v>19</v>
      </c>
      <c r="D274" s="19" t="s">
        <v>7762</v>
      </c>
      <c r="E274" s="20" t="s">
        <v>7763</v>
      </c>
      <c r="F274" s="59"/>
      <c r="G274" s="19">
        <v>2.9</v>
      </c>
      <c r="H274" s="22"/>
      <c r="I274" s="27">
        <f t="shared" si="15"/>
        <v>2.9</v>
      </c>
      <c r="J274" s="28" t="s">
        <v>6980</v>
      </c>
      <c r="K274" s="29">
        <f t="shared" si="16"/>
        <v>8.7</v>
      </c>
      <c r="L274" s="29">
        <f t="shared" si="17"/>
        <v>43.5</v>
      </c>
      <c r="M274" s="30"/>
      <c r="N274" s="22"/>
    </row>
    <row r="275" s="1" customFormat="1" spans="1:14">
      <c r="A275" s="18">
        <v>270</v>
      </c>
      <c r="B275" s="19" t="s">
        <v>7764</v>
      </c>
      <c r="C275" s="19" t="s">
        <v>19</v>
      </c>
      <c r="D275" s="19" t="s">
        <v>7765</v>
      </c>
      <c r="E275" s="20" t="s">
        <v>7766</v>
      </c>
      <c r="F275" s="59"/>
      <c r="G275" s="19">
        <v>2.9</v>
      </c>
      <c r="H275" s="22"/>
      <c r="I275" s="27">
        <f t="shared" si="15"/>
        <v>2.9</v>
      </c>
      <c r="J275" s="28" t="s">
        <v>6980</v>
      </c>
      <c r="K275" s="29">
        <f t="shared" si="16"/>
        <v>8.7</v>
      </c>
      <c r="L275" s="29">
        <f t="shared" si="17"/>
        <v>43.5</v>
      </c>
      <c r="M275" s="30"/>
      <c r="N275" s="22"/>
    </row>
    <row r="276" s="1" customFormat="1" spans="1:14">
      <c r="A276" s="18">
        <v>271</v>
      </c>
      <c r="B276" s="19" t="s">
        <v>7767</v>
      </c>
      <c r="C276" s="19" t="s">
        <v>19</v>
      </c>
      <c r="D276" s="19" t="s">
        <v>7768</v>
      </c>
      <c r="E276" s="20" t="s">
        <v>7769</v>
      </c>
      <c r="F276" s="59"/>
      <c r="G276" s="19">
        <v>1.44</v>
      </c>
      <c r="H276" s="22"/>
      <c r="I276" s="27">
        <f t="shared" si="15"/>
        <v>1.44</v>
      </c>
      <c r="J276" s="28" t="s">
        <v>6980</v>
      </c>
      <c r="K276" s="29">
        <f t="shared" si="16"/>
        <v>4.32</v>
      </c>
      <c r="L276" s="29">
        <f t="shared" si="17"/>
        <v>21.6</v>
      </c>
      <c r="M276" s="30"/>
      <c r="N276" s="22"/>
    </row>
    <row r="277" s="1" customFormat="1" spans="1:14">
      <c r="A277" s="18">
        <v>272</v>
      </c>
      <c r="B277" s="19" t="s">
        <v>7770</v>
      </c>
      <c r="C277" s="19" t="s">
        <v>19</v>
      </c>
      <c r="D277" s="19" t="s">
        <v>7771</v>
      </c>
      <c r="E277" s="20" t="s">
        <v>7772</v>
      </c>
      <c r="F277" s="59"/>
      <c r="G277" s="19">
        <v>1.44</v>
      </c>
      <c r="H277" s="22"/>
      <c r="I277" s="27">
        <f t="shared" si="15"/>
        <v>1.44</v>
      </c>
      <c r="J277" s="28" t="s">
        <v>6980</v>
      </c>
      <c r="K277" s="29">
        <f t="shared" si="16"/>
        <v>4.32</v>
      </c>
      <c r="L277" s="29">
        <f t="shared" si="17"/>
        <v>21.6</v>
      </c>
      <c r="M277" s="30"/>
      <c r="N277" s="22"/>
    </row>
    <row r="278" s="1" customFormat="1" spans="1:14">
      <c r="A278" s="18">
        <v>273</v>
      </c>
      <c r="B278" s="19" t="s">
        <v>7773</v>
      </c>
      <c r="C278" s="19" t="s">
        <v>19</v>
      </c>
      <c r="D278" s="19" t="s">
        <v>7774</v>
      </c>
      <c r="E278" s="20" t="s">
        <v>7775</v>
      </c>
      <c r="F278" s="59"/>
      <c r="G278" s="19">
        <v>1.81</v>
      </c>
      <c r="H278" s="22"/>
      <c r="I278" s="27">
        <f t="shared" ref="I278:I299" si="18">G278</f>
        <v>1.81</v>
      </c>
      <c r="J278" s="28" t="s">
        <v>6980</v>
      </c>
      <c r="K278" s="29">
        <f t="shared" ref="K278:K299" si="19">I278*3</f>
        <v>5.43</v>
      </c>
      <c r="L278" s="29">
        <f t="shared" ref="L278:L299" si="20">I278*15</f>
        <v>27.15</v>
      </c>
      <c r="M278" s="30"/>
      <c r="N278" s="22"/>
    </row>
    <row r="279" s="1" customFormat="1" spans="1:14">
      <c r="A279" s="18">
        <v>274</v>
      </c>
      <c r="B279" s="19" t="s">
        <v>7776</v>
      </c>
      <c r="C279" s="19" t="s">
        <v>19</v>
      </c>
      <c r="D279" s="19" t="s">
        <v>7777</v>
      </c>
      <c r="E279" s="20" t="s">
        <v>7778</v>
      </c>
      <c r="F279" s="59"/>
      <c r="G279" s="19">
        <v>2.17</v>
      </c>
      <c r="H279" s="22"/>
      <c r="I279" s="27">
        <f t="shared" si="18"/>
        <v>2.17</v>
      </c>
      <c r="J279" s="28" t="s">
        <v>6980</v>
      </c>
      <c r="K279" s="29">
        <f t="shared" si="19"/>
        <v>6.51</v>
      </c>
      <c r="L279" s="29">
        <f t="shared" si="20"/>
        <v>32.55</v>
      </c>
      <c r="M279" s="30"/>
      <c r="N279" s="22"/>
    </row>
    <row r="280" s="1" customFormat="1" spans="1:14">
      <c r="A280" s="18">
        <v>275</v>
      </c>
      <c r="B280" s="19" t="s">
        <v>7685</v>
      </c>
      <c r="C280" s="19" t="s">
        <v>19</v>
      </c>
      <c r="D280" s="19" t="s">
        <v>7779</v>
      </c>
      <c r="E280" s="20" t="s">
        <v>7780</v>
      </c>
      <c r="F280" s="59"/>
      <c r="G280" s="19">
        <v>1.81</v>
      </c>
      <c r="H280" s="22"/>
      <c r="I280" s="27">
        <f t="shared" si="18"/>
        <v>1.81</v>
      </c>
      <c r="J280" s="28" t="s">
        <v>6980</v>
      </c>
      <c r="K280" s="29">
        <f t="shared" si="19"/>
        <v>5.43</v>
      </c>
      <c r="L280" s="29">
        <f t="shared" si="20"/>
        <v>27.15</v>
      </c>
      <c r="M280" s="30"/>
      <c r="N280" s="22"/>
    </row>
    <row r="281" s="2" customFormat="1" spans="1:14">
      <c r="A281" s="18">
        <v>276</v>
      </c>
      <c r="B281" s="19" t="s">
        <v>7781</v>
      </c>
      <c r="C281" s="19" t="s">
        <v>19</v>
      </c>
      <c r="D281" s="19" t="s">
        <v>7782</v>
      </c>
      <c r="E281" s="20" t="s">
        <v>7783</v>
      </c>
      <c r="F281" s="59"/>
      <c r="G281" s="19">
        <v>0.72</v>
      </c>
      <c r="H281" s="22"/>
      <c r="I281" s="27">
        <f t="shared" si="18"/>
        <v>0.72</v>
      </c>
      <c r="J281" s="28" t="s">
        <v>6980</v>
      </c>
      <c r="K281" s="29">
        <f t="shared" si="19"/>
        <v>2.16</v>
      </c>
      <c r="L281" s="29">
        <f t="shared" si="20"/>
        <v>10.8</v>
      </c>
      <c r="M281" s="30"/>
      <c r="N281" s="31"/>
    </row>
    <row r="282" s="1" customFormat="1" spans="1:14">
      <c r="A282" s="18">
        <v>277</v>
      </c>
      <c r="B282" s="19" t="s">
        <v>7784</v>
      </c>
      <c r="C282" s="19" t="s">
        <v>19</v>
      </c>
      <c r="D282" s="19" t="s">
        <v>7785</v>
      </c>
      <c r="E282" s="20" t="s">
        <v>7786</v>
      </c>
      <c r="F282" s="59"/>
      <c r="G282" s="19">
        <v>0.72</v>
      </c>
      <c r="H282" s="22"/>
      <c r="I282" s="27">
        <f t="shared" si="18"/>
        <v>0.72</v>
      </c>
      <c r="J282" s="28" t="s">
        <v>6980</v>
      </c>
      <c r="K282" s="29">
        <f t="shared" si="19"/>
        <v>2.16</v>
      </c>
      <c r="L282" s="29">
        <f t="shared" si="20"/>
        <v>10.8</v>
      </c>
      <c r="M282" s="30"/>
      <c r="N282" s="22"/>
    </row>
    <row r="283" s="1" customFormat="1" spans="1:14">
      <c r="A283" s="18">
        <v>278</v>
      </c>
      <c r="B283" s="19" t="s">
        <v>7787</v>
      </c>
      <c r="C283" s="19" t="s">
        <v>19</v>
      </c>
      <c r="D283" s="19" t="s">
        <v>7788</v>
      </c>
      <c r="E283" s="20" t="s">
        <v>7789</v>
      </c>
      <c r="F283" s="59"/>
      <c r="G283" s="19">
        <v>2.17</v>
      </c>
      <c r="H283" s="22"/>
      <c r="I283" s="27">
        <f t="shared" si="18"/>
        <v>2.17</v>
      </c>
      <c r="J283" s="28" t="s">
        <v>6980</v>
      </c>
      <c r="K283" s="29">
        <f t="shared" si="19"/>
        <v>6.51</v>
      </c>
      <c r="L283" s="29">
        <f t="shared" si="20"/>
        <v>32.55</v>
      </c>
      <c r="M283" s="30"/>
      <c r="N283" s="22"/>
    </row>
    <row r="284" s="1" customFormat="1" spans="1:14">
      <c r="A284" s="18">
        <v>279</v>
      </c>
      <c r="B284" s="19" t="s">
        <v>7790</v>
      </c>
      <c r="C284" s="19" t="s">
        <v>19</v>
      </c>
      <c r="D284" s="19" t="s">
        <v>7791</v>
      </c>
      <c r="E284" s="20" t="s">
        <v>7792</v>
      </c>
      <c r="F284" s="59"/>
      <c r="G284" s="19">
        <v>1.44</v>
      </c>
      <c r="H284" s="22"/>
      <c r="I284" s="27">
        <f t="shared" si="18"/>
        <v>1.44</v>
      </c>
      <c r="J284" s="28" t="s">
        <v>6980</v>
      </c>
      <c r="K284" s="29">
        <f t="shared" si="19"/>
        <v>4.32</v>
      </c>
      <c r="L284" s="29">
        <f t="shared" si="20"/>
        <v>21.6</v>
      </c>
      <c r="M284" s="30"/>
      <c r="N284" s="22"/>
    </row>
    <row r="285" s="1" customFormat="1" spans="1:14">
      <c r="A285" s="18">
        <v>280</v>
      </c>
      <c r="B285" s="19" t="s">
        <v>7793</v>
      </c>
      <c r="C285" s="19" t="s">
        <v>19</v>
      </c>
      <c r="D285" s="19" t="s">
        <v>7794</v>
      </c>
      <c r="E285" s="20" t="s">
        <v>7795</v>
      </c>
      <c r="F285" s="59"/>
      <c r="G285" s="19">
        <v>1.08</v>
      </c>
      <c r="H285" s="22"/>
      <c r="I285" s="27">
        <f t="shared" si="18"/>
        <v>1.08</v>
      </c>
      <c r="J285" s="28" t="s">
        <v>6980</v>
      </c>
      <c r="K285" s="29">
        <f t="shared" si="19"/>
        <v>3.24</v>
      </c>
      <c r="L285" s="29">
        <f t="shared" si="20"/>
        <v>16.2</v>
      </c>
      <c r="M285" s="30"/>
      <c r="N285" s="22"/>
    </row>
    <row r="286" s="1" customFormat="1" spans="1:14">
      <c r="A286" s="18">
        <v>281</v>
      </c>
      <c r="B286" s="19" t="s">
        <v>7796</v>
      </c>
      <c r="C286" s="19" t="s">
        <v>19</v>
      </c>
      <c r="D286" s="19" t="s">
        <v>7797</v>
      </c>
      <c r="E286" s="20" t="s">
        <v>7798</v>
      </c>
      <c r="F286" s="59"/>
      <c r="G286" s="19">
        <v>1.54</v>
      </c>
      <c r="H286" s="22"/>
      <c r="I286" s="27">
        <f t="shared" si="18"/>
        <v>1.54</v>
      </c>
      <c r="J286" s="28" t="s">
        <v>6980</v>
      </c>
      <c r="K286" s="29">
        <f t="shared" si="19"/>
        <v>4.62</v>
      </c>
      <c r="L286" s="29">
        <f t="shared" si="20"/>
        <v>23.1</v>
      </c>
      <c r="M286" s="30"/>
      <c r="N286" s="22"/>
    </row>
    <row r="287" s="1" customFormat="1" spans="1:14">
      <c r="A287" s="18">
        <v>282</v>
      </c>
      <c r="B287" s="19" t="s">
        <v>7328</v>
      </c>
      <c r="C287" s="19" t="s">
        <v>19</v>
      </c>
      <c r="D287" s="19" t="s">
        <v>7799</v>
      </c>
      <c r="E287" s="20" t="s">
        <v>7800</v>
      </c>
      <c r="F287" s="59"/>
      <c r="G287" s="19">
        <v>1.23</v>
      </c>
      <c r="H287" s="22"/>
      <c r="I287" s="27">
        <f t="shared" si="18"/>
        <v>1.23</v>
      </c>
      <c r="J287" s="28" t="s">
        <v>6980</v>
      </c>
      <c r="K287" s="29">
        <f t="shared" si="19"/>
        <v>3.69</v>
      </c>
      <c r="L287" s="29">
        <f t="shared" si="20"/>
        <v>18.45</v>
      </c>
      <c r="M287" s="30"/>
      <c r="N287" s="22"/>
    </row>
    <row r="288" s="1" customFormat="1" spans="1:14">
      <c r="A288" s="18">
        <v>283</v>
      </c>
      <c r="B288" s="19" t="s">
        <v>7801</v>
      </c>
      <c r="C288" s="19" t="s">
        <v>19</v>
      </c>
      <c r="D288" s="19" t="s">
        <v>7802</v>
      </c>
      <c r="E288" s="20" t="s">
        <v>7803</v>
      </c>
      <c r="F288" s="59"/>
      <c r="G288" s="19">
        <v>1.23</v>
      </c>
      <c r="H288" s="22"/>
      <c r="I288" s="27">
        <f t="shared" si="18"/>
        <v>1.23</v>
      </c>
      <c r="J288" s="28" t="s">
        <v>6980</v>
      </c>
      <c r="K288" s="29">
        <f t="shared" si="19"/>
        <v>3.69</v>
      </c>
      <c r="L288" s="29">
        <f t="shared" si="20"/>
        <v>18.45</v>
      </c>
      <c r="M288" s="30"/>
      <c r="N288" s="22"/>
    </row>
    <row r="289" s="1" customFormat="1" spans="1:14">
      <c r="A289" s="18">
        <v>284</v>
      </c>
      <c r="B289" s="19" t="s">
        <v>7804</v>
      </c>
      <c r="C289" s="19" t="s">
        <v>19</v>
      </c>
      <c r="D289" s="19" t="s">
        <v>7805</v>
      </c>
      <c r="E289" s="20" t="s">
        <v>7806</v>
      </c>
      <c r="F289" s="59"/>
      <c r="G289" s="19">
        <v>1.54</v>
      </c>
      <c r="H289" s="22"/>
      <c r="I289" s="27">
        <f t="shared" si="18"/>
        <v>1.54</v>
      </c>
      <c r="J289" s="28" t="s">
        <v>6980</v>
      </c>
      <c r="K289" s="29">
        <f t="shared" si="19"/>
        <v>4.62</v>
      </c>
      <c r="L289" s="29">
        <f t="shared" si="20"/>
        <v>23.1</v>
      </c>
      <c r="M289" s="30"/>
      <c r="N289" s="22"/>
    </row>
    <row r="290" s="1" customFormat="1" spans="1:14">
      <c r="A290" s="18">
        <v>285</v>
      </c>
      <c r="B290" s="19" t="s">
        <v>7807</v>
      </c>
      <c r="C290" s="19" t="s">
        <v>19</v>
      </c>
      <c r="D290" s="19" t="s">
        <v>7808</v>
      </c>
      <c r="E290" s="20" t="s">
        <v>7809</v>
      </c>
      <c r="F290" s="59"/>
      <c r="G290" s="19">
        <v>1.44</v>
      </c>
      <c r="H290" s="22"/>
      <c r="I290" s="27">
        <f t="shared" si="18"/>
        <v>1.44</v>
      </c>
      <c r="J290" s="28" t="s">
        <v>6980</v>
      </c>
      <c r="K290" s="29">
        <f t="shared" si="19"/>
        <v>4.32</v>
      </c>
      <c r="L290" s="29">
        <f t="shared" si="20"/>
        <v>21.6</v>
      </c>
      <c r="M290" s="30"/>
      <c r="N290" s="22"/>
    </row>
    <row r="291" s="1" customFormat="1" spans="1:14">
      <c r="A291" s="18">
        <v>286</v>
      </c>
      <c r="B291" s="19" t="s">
        <v>6977</v>
      </c>
      <c r="C291" s="19" t="s">
        <v>19</v>
      </c>
      <c r="D291" s="19" t="s">
        <v>7810</v>
      </c>
      <c r="E291" s="20" t="s">
        <v>7811</v>
      </c>
      <c r="F291" s="59"/>
      <c r="G291" s="19">
        <v>1.69</v>
      </c>
      <c r="H291" s="22"/>
      <c r="I291" s="27">
        <f t="shared" si="18"/>
        <v>1.69</v>
      </c>
      <c r="J291" s="28" t="s">
        <v>6980</v>
      </c>
      <c r="K291" s="29">
        <f t="shared" si="19"/>
        <v>5.07</v>
      </c>
      <c r="L291" s="29">
        <f t="shared" si="20"/>
        <v>25.35</v>
      </c>
      <c r="M291" s="30"/>
      <c r="N291" s="22"/>
    </row>
    <row r="292" s="1" customFormat="1" spans="1:14">
      <c r="A292" s="18">
        <v>287</v>
      </c>
      <c r="B292" s="19" t="s">
        <v>7101</v>
      </c>
      <c r="C292" s="19" t="s">
        <v>19</v>
      </c>
      <c r="D292" s="19" t="s">
        <v>7812</v>
      </c>
      <c r="E292" s="20" t="s">
        <v>7813</v>
      </c>
      <c r="F292" s="59"/>
      <c r="G292" s="19">
        <v>1.85</v>
      </c>
      <c r="H292" s="22"/>
      <c r="I292" s="27">
        <f t="shared" si="18"/>
        <v>1.85</v>
      </c>
      <c r="J292" s="28" t="s">
        <v>6980</v>
      </c>
      <c r="K292" s="29">
        <f t="shared" si="19"/>
        <v>5.55</v>
      </c>
      <c r="L292" s="29">
        <f t="shared" si="20"/>
        <v>27.75</v>
      </c>
      <c r="M292" s="30"/>
      <c r="N292" s="22"/>
    </row>
    <row r="293" s="1" customFormat="1" spans="1:14">
      <c r="A293" s="18">
        <v>288</v>
      </c>
      <c r="B293" s="19" t="s">
        <v>7814</v>
      </c>
      <c r="C293" s="19" t="s">
        <v>19</v>
      </c>
      <c r="D293" s="19" t="s">
        <v>7815</v>
      </c>
      <c r="E293" s="20" t="s">
        <v>7816</v>
      </c>
      <c r="F293" s="59"/>
      <c r="G293" s="19">
        <v>1.85</v>
      </c>
      <c r="H293" s="22"/>
      <c r="I293" s="27">
        <f t="shared" si="18"/>
        <v>1.85</v>
      </c>
      <c r="J293" s="28" t="s">
        <v>6980</v>
      </c>
      <c r="K293" s="29">
        <f t="shared" si="19"/>
        <v>5.55</v>
      </c>
      <c r="L293" s="29">
        <f t="shared" si="20"/>
        <v>27.75</v>
      </c>
      <c r="M293" s="30"/>
      <c r="N293" s="22"/>
    </row>
    <row r="294" s="1" customFormat="1" spans="1:14">
      <c r="A294" s="18">
        <v>289</v>
      </c>
      <c r="B294" s="19" t="s">
        <v>7817</v>
      </c>
      <c r="C294" s="19" t="s">
        <v>19</v>
      </c>
      <c r="D294" s="19" t="s">
        <v>7818</v>
      </c>
      <c r="E294" s="20" t="s">
        <v>7819</v>
      </c>
      <c r="F294" s="59"/>
      <c r="G294" s="19">
        <v>2.16</v>
      </c>
      <c r="H294" s="22"/>
      <c r="I294" s="27">
        <f t="shared" si="18"/>
        <v>2.16</v>
      </c>
      <c r="J294" s="28" t="s">
        <v>6980</v>
      </c>
      <c r="K294" s="29">
        <f t="shared" si="19"/>
        <v>6.48</v>
      </c>
      <c r="L294" s="29">
        <f t="shared" si="20"/>
        <v>32.4</v>
      </c>
      <c r="M294" s="30"/>
      <c r="N294" s="22"/>
    </row>
    <row r="295" s="1" customFormat="1" spans="1:14">
      <c r="A295" s="18">
        <v>290</v>
      </c>
      <c r="B295" s="19" t="s">
        <v>7820</v>
      </c>
      <c r="C295" s="19" t="s">
        <v>19</v>
      </c>
      <c r="D295" s="19" t="s">
        <v>7821</v>
      </c>
      <c r="E295" s="20" t="s">
        <v>7822</v>
      </c>
      <c r="F295" s="59"/>
      <c r="G295" s="19">
        <v>2.53</v>
      </c>
      <c r="H295" s="22"/>
      <c r="I295" s="27">
        <f t="shared" si="18"/>
        <v>2.53</v>
      </c>
      <c r="J295" s="28" t="s">
        <v>6980</v>
      </c>
      <c r="K295" s="29">
        <f t="shared" si="19"/>
        <v>7.59</v>
      </c>
      <c r="L295" s="29">
        <f t="shared" si="20"/>
        <v>37.95</v>
      </c>
      <c r="M295" s="30"/>
      <c r="N295" s="29"/>
    </row>
    <row r="296" s="1" customFormat="1" spans="1:14">
      <c r="A296" s="18">
        <v>291</v>
      </c>
      <c r="B296" s="19" t="s">
        <v>7823</v>
      </c>
      <c r="C296" s="19" t="s">
        <v>19</v>
      </c>
      <c r="D296" s="19" t="s">
        <v>7824</v>
      </c>
      <c r="E296" s="20" t="s">
        <v>7825</v>
      </c>
      <c r="F296" s="59"/>
      <c r="G296" s="19">
        <v>2.53</v>
      </c>
      <c r="H296" s="22"/>
      <c r="I296" s="27">
        <f t="shared" si="18"/>
        <v>2.53</v>
      </c>
      <c r="J296" s="28" t="s">
        <v>6980</v>
      </c>
      <c r="K296" s="29">
        <f t="shared" si="19"/>
        <v>7.59</v>
      </c>
      <c r="L296" s="29">
        <f t="shared" si="20"/>
        <v>37.95</v>
      </c>
      <c r="M296" s="30"/>
      <c r="N296" s="29"/>
    </row>
    <row r="297" s="1" customFormat="1" spans="1:14">
      <c r="A297" s="18">
        <v>292</v>
      </c>
      <c r="B297" s="19" t="s">
        <v>907</v>
      </c>
      <c r="C297" s="19" t="s">
        <v>19</v>
      </c>
      <c r="D297" s="19" t="s">
        <v>7826</v>
      </c>
      <c r="E297" s="20" t="s">
        <v>7827</v>
      </c>
      <c r="F297" s="59"/>
      <c r="G297" s="19">
        <v>2.89</v>
      </c>
      <c r="H297" s="22"/>
      <c r="I297" s="27">
        <f t="shared" si="18"/>
        <v>2.89</v>
      </c>
      <c r="J297" s="28" t="s">
        <v>6980</v>
      </c>
      <c r="K297" s="29">
        <f t="shared" si="19"/>
        <v>8.67</v>
      </c>
      <c r="L297" s="29">
        <f t="shared" si="20"/>
        <v>43.35</v>
      </c>
      <c r="M297" s="30"/>
      <c r="N297" s="29"/>
    </row>
    <row r="298" s="1" customFormat="1" spans="1:14">
      <c r="A298" s="18">
        <v>293</v>
      </c>
      <c r="B298" s="19" t="s">
        <v>7828</v>
      </c>
      <c r="C298" s="19" t="s">
        <v>19</v>
      </c>
      <c r="D298" s="19" t="s">
        <v>7829</v>
      </c>
      <c r="E298" s="20" t="s">
        <v>7830</v>
      </c>
      <c r="F298" s="59"/>
      <c r="G298" s="19">
        <v>2.16</v>
      </c>
      <c r="H298" s="22"/>
      <c r="I298" s="27">
        <f t="shared" si="18"/>
        <v>2.16</v>
      </c>
      <c r="J298" s="28" t="s">
        <v>6980</v>
      </c>
      <c r="K298" s="29">
        <f t="shared" si="19"/>
        <v>6.48</v>
      </c>
      <c r="L298" s="29">
        <f t="shared" si="20"/>
        <v>32.4</v>
      </c>
      <c r="M298" s="30"/>
      <c r="N298" s="29"/>
    </row>
    <row r="299" s="1" customFormat="1" spans="1:14">
      <c r="A299" s="18">
        <v>294</v>
      </c>
      <c r="B299" s="19" t="s">
        <v>7831</v>
      </c>
      <c r="C299" s="19" t="s">
        <v>19</v>
      </c>
      <c r="D299" s="19" t="s">
        <v>7832</v>
      </c>
      <c r="E299" s="20" t="s">
        <v>7833</v>
      </c>
      <c r="F299" s="59"/>
      <c r="G299" s="19">
        <v>1.44</v>
      </c>
      <c r="H299" s="22"/>
      <c r="I299" s="27">
        <f t="shared" si="18"/>
        <v>1.44</v>
      </c>
      <c r="J299" s="28" t="s">
        <v>6980</v>
      </c>
      <c r="K299" s="29">
        <f t="shared" si="19"/>
        <v>4.32</v>
      </c>
      <c r="L299" s="29">
        <f t="shared" si="20"/>
        <v>21.6</v>
      </c>
      <c r="M299" s="30"/>
      <c r="N299" s="29"/>
    </row>
    <row r="300" s="1" customFormat="1" spans="1:14">
      <c r="A300" s="18">
        <v>295</v>
      </c>
      <c r="B300" s="19" t="s">
        <v>7834</v>
      </c>
      <c r="C300" s="19" t="s">
        <v>19</v>
      </c>
      <c r="D300" s="19" t="s">
        <v>7835</v>
      </c>
      <c r="E300" s="20" t="s">
        <v>7836</v>
      </c>
      <c r="F300" s="59"/>
      <c r="G300" s="19">
        <v>0.72</v>
      </c>
      <c r="H300" s="22"/>
      <c r="I300" s="27">
        <f t="shared" ref="I300:I363" si="21">G300</f>
        <v>0.72</v>
      </c>
      <c r="J300" s="28" t="s">
        <v>6980</v>
      </c>
      <c r="K300" s="29">
        <f t="shared" ref="K300:K363" si="22">I300*3</f>
        <v>2.16</v>
      </c>
      <c r="L300" s="29">
        <f t="shared" ref="L300:L363" si="23">I300*15</f>
        <v>10.8</v>
      </c>
      <c r="M300" s="30"/>
      <c r="N300" s="29"/>
    </row>
    <row r="301" s="1" customFormat="1" spans="1:14">
      <c r="A301" s="18">
        <v>296</v>
      </c>
      <c r="B301" s="19" t="s">
        <v>7837</v>
      </c>
      <c r="C301" s="19" t="s">
        <v>19</v>
      </c>
      <c r="D301" s="19" t="s">
        <v>7838</v>
      </c>
      <c r="E301" s="20" t="s">
        <v>7839</v>
      </c>
      <c r="F301" s="59"/>
      <c r="G301" s="19">
        <v>2.34</v>
      </c>
      <c r="H301" s="22"/>
      <c r="I301" s="27">
        <f t="shared" si="21"/>
        <v>2.34</v>
      </c>
      <c r="J301" s="28" t="s">
        <v>6980</v>
      </c>
      <c r="K301" s="29">
        <f t="shared" si="22"/>
        <v>7.02</v>
      </c>
      <c r="L301" s="29">
        <f t="shared" si="23"/>
        <v>35.1</v>
      </c>
      <c r="M301" s="30"/>
      <c r="N301" s="29"/>
    </row>
    <row r="302" s="1" customFormat="1" spans="1:14">
      <c r="A302" s="18">
        <v>297</v>
      </c>
      <c r="B302" s="19" t="s">
        <v>931</v>
      </c>
      <c r="C302" s="19" t="s">
        <v>19</v>
      </c>
      <c r="D302" s="19" t="s">
        <v>7840</v>
      </c>
      <c r="E302" s="20" t="s">
        <v>7841</v>
      </c>
      <c r="F302" s="59"/>
      <c r="G302" s="19">
        <v>2.03</v>
      </c>
      <c r="H302" s="22"/>
      <c r="I302" s="27">
        <f t="shared" si="21"/>
        <v>2.03</v>
      </c>
      <c r="J302" s="28" t="s">
        <v>6980</v>
      </c>
      <c r="K302" s="29">
        <f t="shared" si="22"/>
        <v>6.09</v>
      </c>
      <c r="L302" s="29">
        <f t="shared" si="23"/>
        <v>30.45</v>
      </c>
      <c r="M302" s="30"/>
      <c r="N302" s="29"/>
    </row>
    <row r="303" s="1" customFormat="1" spans="1:14">
      <c r="A303" s="18">
        <v>298</v>
      </c>
      <c r="B303" s="19" t="s">
        <v>7842</v>
      </c>
      <c r="C303" s="19" t="s">
        <v>19</v>
      </c>
      <c r="D303" s="19" t="s">
        <v>7843</v>
      </c>
      <c r="E303" s="20" t="s">
        <v>7844</v>
      </c>
      <c r="F303" s="59"/>
      <c r="G303" s="19">
        <v>0.97</v>
      </c>
      <c r="H303" s="22"/>
      <c r="I303" s="27">
        <f t="shared" si="21"/>
        <v>0.97</v>
      </c>
      <c r="J303" s="28" t="s">
        <v>6980</v>
      </c>
      <c r="K303" s="29">
        <f t="shared" si="22"/>
        <v>2.91</v>
      </c>
      <c r="L303" s="29">
        <f t="shared" si="23"/>
        <v>14.55</v>
      </c>
      <c r="M303" s="30"/>
      <c r="N303" s="29"/>
    </row>
    <row r="304" s="1" customFormat="1" spans="1:14">
      <c r="A304" s="18">
        <v>299</v>
      </c>
      <c r="B304" s="19" t="s">
        <v>7845</v>
      </c>
      <c r="C304" s="19" t="s">
        <v>19</v>
      </c>
      <c r="D304" s="19" t="s">
        <v>7846</v>
      </c>
      <c r="E304" s="20" t="s">
        <v>7847</v>
      </c>
      <c r="F304" s="59"/>
      <c r="G304" s="19">
        <v>0.95</v>
      </c>
      <c r="H304" s="22"/>
      <c r="I304" s="27">
        <f t="shared" si="21"/>
        <v>0.95</v>
      </c>
      <c r="J304" s="28" t="s">
        <v>6980</v>
      </c>
      <c r="K304" s="29">
        <f t="shared" si="22"/>
        <v>2.85</v>
      </c>
      <c r="L304" s="29">
        <f t="shared" si="23"/>
        <v>14.25</v>
      </c>
      <c r="M304" s="30"/>
      <c r="N304" s="29"/>
    </row>
    <row r="305" s="1" customFormat="1" spans="1:14">
      <c r="A305" s="18">
        <v>300</v>
      </c>
      <c r="B305" s="19" t="s">
        <v>7848</v>
      </c>
      <c r="C305" s="19" t="s">
        <v>19</v>
      </c>
      <c r="D305" s="19" t="s">
        <v>7849</v>
      </c>
      <c r="E305" s="20" t="s">
        <v>7850</v>
      </c>
      <c r="F305" s="59"/>
      <c r="G305" s="19">
        <v>1.08</v>
      </c>
      <c r="H305" s="22"/>
      <c r="I305" s="27">
        <f t="shared" si="21"/>
        <v>1.08</v>
      </c>
      <c r="J305" s="28" t="s">
        <v>6980</v>
      </c>
      <c r="K305" s="29">
        <f t="shared" si="22"/>
        <v>3.24</v>
      </c>
      <c r="L305" s="29">
        <f t="shared" si="23"/>
        <v>16.2</v>
      </c>
      <c r="M305" s="30"/>
      <c r="N305" s="29"/>
    </row>
    <row r="306" s="1" customFormat="1" spans="1:14">
      <c r="A306" s="18">
        <v>301</v>
      </c>
      <c r="B306" s="19" t="s">
        <v>7851</v>
      </c>
      <c r="C306" s="19" t="s">
        <v>19</v>
      </c>
      <c r="D306" s="19" t="s">
        <v>7852</v>
      </c>
      <c r="E306" s="20" t="s">
        <v>7853</v>
      </c>
      <c r="F306" s="59"/>
      <c r="G306" s="19">
        <v>1.81</v>
      </c>
      <c r="H306" s="22"/>
      <c r="I306" s="27">
        <f t="shared" si="21"/>
        <v>1.81</v>
      </c>
      <c r="J306" s="28" t="s">
        <v>6980</v>
      </c>
      <c r="K306" s="29">
        <f t="shared" si="22"/>
        <v>5.43</v>
      </c>
      <c r="L306" s="29">
        <f t="shared" si="23"/>
        <v>27.15</v>
      </c>
      <c r="M306" s="30"/>
      <c r="N306" s="29"/>
    </row>
    <row r="307" s="1" customFormat="1" spans="1:14">
      <c r="A307" s="18">
        <v>302</v>
      </c>
      <c r="B307" s="19" t="s">
        <v>7854</v>
      </c>
      <c r="C307" s="19" t="s">
        <v>19</v>
      </c>
      <c r="D307" s="19" t="s">
        <v>7855</v>
      </c>
      <c r="E307" s="20" t="s">
        <v>7856</v>
      </c>
      <c r="F307" s="59"/>
      <c r="G307" s="19">
        <v>2.16</v>
      </c>
      <c r="H307" s="22"/>
      <c r="I307" s="27">
        <f t="shared" si="21"/>
        <v>2.16</v>
      </c>
      <c r="J307" s="28" t="s">
        <v>6980</v>
      </c>
      <c r="K307" s="29">
        <f t="shared" si="22"/>
        <v>6.48</v>
      </c>
      <c r="L307" s="29">
        <f t="shared" si="23"/>
        <v>32.4</v>
      </c>
      <c r="M307" s="30"/>
      <c r="N307" s="29"/>
    </row>
    <row r="308" s="1" customFormat="1" spans="1:14">
      <c r="A308" s="18">
        <v>303</v>
      </c>
      <c r="B308" s="19" t="s">
        <v>7857</v>
      </c>
      <c r="C308" s="19" t="s">
        <v>19</v>
      </c>
      <c r="D308" s="19" t="s">
        <v>7858</v>
      </c>
      <c r="E308" s="20" t="s">
        <v>7859</v>
      </c>
      <c r="F308" s="59"/>
      <c r="G308" s="19">
        <v>1.26</v>
      </c>
      <c r="H308" s="22"/>
      <c r="I308" s="27">
        <f t="shared" si="21"/>
        <v>1.26</v>
      </c>
      <c r="J308" s="28" t="s">
        <v>6980</v>
      </c>
      <c r="K308" s="29">
        <f t="shared" si="22"/>
        <v>3.78</v>
      </c>
      <c r="L308" s="29">
        <f t="shared" si="23"/>
        <v>18.9</v>
      </c>
      <c r="M308" s="30"/>
      <c r="N308" s="29"/>
    </row>
    <row r="309" s="1" customFormat="1" spans="1:14">
      <c r="A309" s="18">
        <v>304</v>
      </c>
      <c r="B309" s="19" t="s">
        <v>7860</v>
      </c>
      <c r="C309" s="19" t="s">
        <v>19</v>
      </c>
      <c r="D309" s="19" t="s">
        <v>7861</v>
      </c>
      <c r="E309" s="20" t="s">
        <v>7862</v>
      </c>
      <c r="F309" s="59"/>
      <c r="G309" s="19">
        <v>0.9</v>
      </c>
      <c r="H309" s="22"/>
      <c r="I309" s="27">
        <f t="shared" si="21"/>
        <v>0.9</v>
      </c>
      <c r="J309" s="28" t="s">
        <v>6980</v>
      </c>
      <c r="K309" s="29">
        <f t="shared" si="22"/>
        <v>2.7</v>
      </c>
      <c r="L309" s="29">
        <f t="shared" si="23"/>
        <v>13.5</v>
      </c>
      <c r="M309" s="30"/>
      <c r="N309" s="29"/>
    </row>
    <row r="310" s="1" customFormat="1" spans="1:14">
      <c r="A310" s="18">
        <v>305</v>
      </c>
      <c r="B310" s="19" t="s">
        <v>7863</v>
      </c>
      <c r="C310" s="19" t="s">
        <v>19</v>
      </c>
      <c r="D310" s="19" t="s">
        <v>7864</v>
      </c>
      <c r="E310" s="20" t="s">
        <v>7865</v>
      </c>
      <c r="F310" s="59"/>
      <c r="G310" s="19">
        <v>1.44</v>
      </c>
      <c r="H310" s="22"/>
      <c r="I310" s="27">
        <f t="shared" si="21"/>
        <v>1.44</v>
      </c>
      <c r="J310" s="28" t="s">
        <v>6980</v>
      </c>
      <c r="K310" s="29">
        <f t="shared" si="22"/>
        <v>4.32</v>
      </c>
      <c r="L310" s="29">
        <f t="shared" si="23"/>
        <v>21.6</v>
      </c>
      <c r="M310" s="30"/>
      <c r="N310" s="29"/>
    </row>
    <row r="311" s="1" customFormat="1" spans="1:14">
      <c r="A311" s="18">
        <v>306</v>
      </c>
      <c r="B311" s="19" t="s">
        <v>7866</v>
      </c>
      <c r="C311" s="19" t="s">
        <v>19</v>
      </c>
      <c r="D311" s="19" t="s">
        <v>7867</v>
      </c>
      <c r="E311" s="20" t="s">
        <v>7868</v>
      </c>
      <c r="F311" s="59"/>
      <c r="G311" s="19">
        <v>2.34</v>
      </c>
      <c r="H311" s="22"/>
      <c r="I311" s="27">
        <f t="shared" si="21"/>
        <v>2.34</v>
      </c>
      <c r="J311" s="28" t="s">
        <v>6980</v>
      </c>
      <c r="K311" s="29">
        <f t="shared" si="22"/>
        <v>7.02</v>
      </c>
      <c r="L311" s="29">
        <f t="shared" si="23"/>
        <v>35.1</v>
      </c>
      <c r="M311" s="30"/>
      <c r="N311" s="29"/>
    </row>
    <row r="312" s="1" customFormat="1" spans="1:14">
      <c r="A312" s="18">
        <v>307</v>
      </c>
      <c r="B312" s="19" t="s">
        <v>7773</v>
      </c>
      <c r="C312" s="19" t="s">
        <v>19</v>
      </c>
      <c r="D312" s="19" t="s">
        <v>7869</v>
      </c>
      <c r="E312" s="20" t="s">
        <v>7870</v>
      </c>
      <c r="F312" s="59"/>
      <c r="G312" s="19">
        <v>1.08</v>
      </c>
      <c r="H312" s="22"/>
      <c r="I312" s="27">
        <f t="shared" si="21"/>
        <v>1.08</v>
      </c>
      <c r="J312" s="28" t="s">
        <v>6980</v>
      </c>
      <c r="K312" s="29">
        <f t="shared" si="22"/>
        <v>3.24</v>
      </c>
      <c r="L312" s="29">
        <f t="shared" si="23"/>
        <v>16.2</v>
      </c>
      <c r="M312" s="30"/>
      <c r="N312" s="29"/>
    </row>
    <row r="313" s="1" customFormat="1" spans="1:14">
      <c r="A313" s="18">
        <v>308</v>
      </c>
      <c r="B313" s="19" t="s">
        <v>7871</v>
      </c>
      <c r="C313" s="19" t="s">
        <v>19</v>
      </c>
      <c r="D313" s="19" t="s">
        <v>7872</v>
      </c>
      <c r="E313" s="20" t="s">
        <v>7873</v>
      </c>
      <c r="F313" s="59"/>
      <c r="G313" s="19">
        <v>2.34</v>
      </c>
      <c r="H313" s="22"/>
      <c r="I313" s="27">
        <f t="shared" si="21"/>
        <v>2.34</v>
      </c>
      <c r="J313" s="28" t="s">
        <v>6980</v>
      </c>
      <c r="K313" s="29">
        <f t="shared" si="22"/>
        <v>7.02</v>
      </c>
      <c r="L313" s="29">
        <f t="shared" si="23"/>
        <v>35.1</v>
      </c>
      <c r="M313" s="30"/>
      <c r="N313" s="29"/>
    </row>
    <row r="314" s="1" customFormat="1" spans="1:14">
      <c r="A314" s="18">
        <v>309</v>
      </c>
      <c r="B314" s="19" t="s">
        <v>7874</v>
      </c>
      <c r="C314" s="19" t="s">
        <v>19</v>
      </c>
      <c r="D314" s="19" t="s">
        <v>7875</v>
      </c>
      <c r="E314" s="20" t="s">
        <v>7876</v>
      </c>
      <c r="F314" s="59"/>
      <c r="G314" s="19">
        <v>1.63</v>
      </c>
      <c r="H314" s="22"/>
      <c r="I314" s="27">
        <f t="shared" si="21"/>
        <v>1.63</v>
      </c>
      <c r="J314" s="28" t="s">
        <v>6980</v>
      </c>
      <c r="K314" s="29">
        <f t="shared" si="22"/>
        <v>4.89</v>
      </c>
      <c r="L314" s="29">
        <f t="shared" si="23"/>
        <v>24.45</v>
      </c>
      <c r="M314" s="30"/>
      <c r="N314" s="29"/>
    </row>
    <row r="315" s="1" customFormat="1" spans="1:14">
      <c r="A315" s="18">
        <v>310</v>
      </c>
      <c r="B315" s="19" t="s">
        <v>7877</v>
      </c>
      <c r="C315" s="19" t="s">
        <v>19</v>
      </c>
      <c r="D315" s="19" t="s">
        <v>7878</v>
      </c>
      <c r="E315" s="20" t="s">
        <v>7879</v>
      </c>
      <c r="F315" s="59"/>
      <c r="G315" s="19">
        <v>2.53</v>
      </c>
      <c r="H315" s="22"/>
      <c r="I315" s="27">
        <f t="shared" si="21"/>
        <v>2.53</v>
      </c>
      <c r="J315" s="28" t="s">
        <v>6980</v>
      </c>
      <c r="K315" s="29">
        <f t="shared" si="22"/>
        <v>7.59</v>
      </c>
      <c r="L315" s="29">
        <f t="shared" si="23"/>
        <v>37.95</v>
      </c>
      <c r="M315" s="30"/>
      <c r="N315" s="29"/>
    </row>
    <row r="316" s="1" customFormat="1" spans="1:14">
      <c r="A316" s="18">
        <v>311</v>
      </c>
      <c r="B316" s="19" t="s">
        <v>7880</v>
      </c>
      <c r="C316" s="19" t="s">
        <v>19</v>
      </c>
      <c r="D316" s="19" t="s">
        <v>7881</v>
      </c>
      <c r="E316" s="20" t="s">
        <v>7882</v>
      </c>
      <c r="F316" s="59"/>
      <c r="G316" s="19">
        <v>1.8</v>
      </c>
      <c r="H316" s="22"/>
      <c r="I316" s="27">
        <f t="shared" si="21"/>
        <v>1.8</v>
      </c>
      <c r="J316" s="28" t="s">
        <v>6980</v>
      </c>
      <c r="K316" s="29">
        <f t="shared" si="22"/>
        <v>5.4</v>
      </c>
      <c r="L316" s="29">
        <f t="shared" si="23"/>
        <v>27</v>
      </c>
      <c r="M316" s="30"/>
      <c r="N316" s="29"/>
    </row>
    <row r="317" s="1" customFormat="1" spans="1:14">
      <c r="A317" s="18">
        <v>312</v>
      </c>
      <c r="B317" s="19" t="s">
        <v>7883</v>
      </c>
      <c r="C317" s="19" t="s">
        <v>19</v>
      </c>
      <c r="D317" s="19" t="s">
        <v>7884</v>
      </c>
      <c r="E317" s="20" t="s">
        <v>7885</v>
      </c>
      <c r="F317" s="59"/>
      <c r="G317" s="19">
        <v>1.44</v>
      </c>
      <c r="H317" s="22"/>
      <c r="I317" s="27">
        <f t="shared" si="21"/>
        <v>1.44</v>
      </c>
      <c r="J317" s="28" t="s">
        <v>6980</v>
      </c>
      <c r="K317" s="29">
        <f t="shared" si="22"/>
        <v>4.32</v>
      </c>
      <c r="L317" s="29">
        <f t="shared" si="23"/>
        <v>21.6</v>
      </c>
      <c r="M317" s="30"/>
      <c r="N317" s="29"/>
    </row>
    <row r="318" s="1" customFormat="1" spans="1:14">
      <c r="A318" s="18">
        <v>313</v>
      </c>
      <c r="B318" s="19" t="s">
        <v>7886</v>
      </c>
      <c r="C318" s="19" t="s">
        <v>19</v>
      </c>
      <c r="D318" s="19" t="s">
        <v>7887</v>
      </c>
      <c r="E318" s="20" t="s">
        <v>7888</v>
      </c>
      <c r="F318" s="59"/>
      <c r="G318" s="19">
        <v>2.53</v>
      </c>
      <c r="H318" s="22"/>
      <c r="I318" s="27">
        <f t="shared" si="21"/>
        <v>2.53</v>
      </c>
      <c r="J318" s="28" t="s">
        <v>6980</v>
      </c>
      <c r="K318" s="29">
        <f t="shared" si="22"/>
        <v>7.59</v>
      </c>
      <c r="L318" s="29">
        <f t="shared" si="23"/>
        <v>37.95</v>
      </c>
      <c r="M318" s="30"/>
      <c r="N318" s="29"/>
    </row>
    <row r="319" s="1" customFormat="1" spans="1:14">
      <c r="A319" s="18">
        <v>314</v>
      </c>
      <c r="B319" s="19" t="s">
        <v>7889</v>
      </c>
      <c r="C319" s="19" t="s">
        <v>19</v>
      </c>
      <c r="D319" s="19" t="s">
        <v>7890</v>
      </c>
      <c r="E319" s="20" t="s">
        <v>7891</v>
      </c>
      <c r="F319" s="59"/>
      <c r="G319" s="19">
        <v>2.53</v>
      </c>
      <c r="H319" s="22"/>
      <c r="I319" s="27">
        <f t="shared" si="21"/>
        <v>2.53</v>
      </c>
      <c r="J319" s="28" t="s">
        <v>6980</v>
      </c>
      <c r="K319" s="29">
        <f t="shared" si="22"/>
        <v>7.59</v>
      </c>
      <c r="L319" s="29">
        <f t="shared" si="23"/>
        <v>37.95</v>
      </c>
      <c r="M319" s="30"/>
      <c r="N319" s="29"/>
    </row>
    <row r="320" s="1" customFormat="1" spans="1:14">
      <c r="A320" s="18">
        <v>315</v>
      </c>
      <c r="B320" s="19" t="s">
        <v>7892</v>
      </c>
      <c r="C320" s="19" t="s">
        <v>19</v>
      </c>
      <c r="D320" s="19" t="s">
        <v>7893</v>
      </c>
      <c r="E320" s="20" t="s">
        <v>7894</v>
      </c>
      <c r="F320" s="59"/>
      <c r="G320" s="19">
        <v>0.72</v>
      </c>
      <c r="H320" s="22"/>
      <c r="I320" s="27">
        <f t="shared" si="21"/>
        <v>0.72</v>
      </c>
      <c r="J320" s="28" t="s">
        <v>6980</v>
      </c>
      <c r="K320" s="29">
        <f t="shared" si="22"/>
        <v>2.16</v>
      </c>
      <c r="L320" s="29">
        <f t="shared" si="23"/>
        <v>10.8</v>
      </c>
      <c r="M320" s="30"/>
      <c r="N320" s="29"/>
    </row>
    <row r="321" s="1" customFormat="1" spans="1:14">
      <c r="A321" s="18">
        <v>316</v>
      </c>
      <c r="B321" s="19" t="s">
        <v>7895</v>
      </c>
      <c r="C321" s="19" t="s">
        <v>19</v>
      </c>
      <c r="D321" s="19" t="s">
        <v>7896</v>
      </c>
      <c r="E321" s="20" t="s">
        <v>7897</v>
      </c>
      <c r="F321" s="59"/>
      <c r="G321" s="19">
        <v>1.08</v>
      </c>
      <c r="H321" s="22"/>
      <c r="I321" s="27">
        <f t="shared" si="21"/>
        <v>1.08</v>
      </c>
      <c r="J321" s="28" t="s">
        <v>6980</v>
      </c>
      <c r="K321" s="29">
        <f t="shared" si="22"/>
        <v>3.24</v>
      </c>
      <c r="L321" s="29">
        <f t="shared" si="23"/>
        <v>16.2</v>
      </c>
      <c r="M321" s="30"/>
      <c r="N321" s="29"/>
    </row>
    <row r="322" s="1" customFormat="1" spans="1:14">
      <c r="A322" s="18">
        <v>317</v>
      </c>
      <c r="B322" s="19" t="s">
        <v>7898</v>
      </c>
      <c r="C322" s="19" t="s">
        <v>19</v>
      </c>
      <c r="D322" s="19" t="s">
        <v>7899</v>
      </c>
      <c r="E322" s="20" t="s">
        <v>7900</v>
      </c>
      <c r="F322" s="59"/>
      <c r="G322" s="19">
        <v>2.17</v>
      </c>
      <c r="H322" s="22"/>
      <c r="I322" s="27">
        <f t="shared" si="21"/>
        <v>2.17</v>
      </c>
      <c r="J322" s="28" t="s">
        <v>6980</v>
      </c>
      <c r="K322" s="29">
        <f t="shared" si="22"/>
        <v>6.51</v>
      </c>
      <c r="L322" s="29">
        <f t="shared" si="23"/>
        <v>32.55</v>
      </c>
      <c r="M322" s="30"/>
      <c r="N322" s="29"/>
    </row>
    <row r="323" s="1" customFormat="1" spans="1:14">
      <c r="A323" s="18">
        <v>318</v>
      </c>
      <c r="B323" s="19" t="s">
        <v>7901</v>
      </c>
      <c r="C323" s="19" t="s">
        <v>19</v>
      </c>
      <c r="D323" s="19" t="s">
        <v>7902</v>
      </c>
      <c r="E323" s="20" t="s">
        <v>7903</v>
      </c>
      <c r="F323" s="59"/>
      <c r="G323" s="19">
        <v>2.2</v>
      </c>
      <c r="H323" s="22"/>
      <c r="I323" s="27">
        <f t="shared" si="21"/>
        <v>2.2</v>
      </c>
      <c r="J323" s="28" t="s">
        <v>6980</v>
      </c>
      <c r="K323" s="29">
        <f t="shared" si="22"/>
        <v>6.6</v>
      </c>
      <c r="L323" s="29">
        <f t="shared" si="23"/>
        <v>33</v>
      </c>
      <c r="M323" s="30"/>
      <c r="N323" s="29"/>
    </row>
    <row r="324" s="1" customFormat="1" spans="1:14">
      <c r="A324" s="18">
        <v>319</v>
      </c>
      <c r="B324" s="19" t="s">
        <v>7904</v>
      </c>
      <c r="C324" s="19" t="s">
        <v>19</v>
      </c>
      <c r="D324" s="19" t="s">
        <v>7905</v>
      </c>
      <c r="E324" s="20" t="s">
        <v>7906</v>
      </c>
      <c r="F324" s="59"/>
      <c r="G324" s="19">
        <v>1.97</v>
      </c>
      <c r="H324" s="22"/>
      <c r="I324" s="27">
        <f t="shared" si="21"/>
        <v>1.97</v>
      </c>
      <c r="J324" s="28" t="s">
        <v>6980</v>
      </c>
      <c r="K324" s="29">
        <f t="shared" si="22"/>
        <v>5.91</v>
      </c>
      <c r="L324" s="29">
        <f t="shared" si="23"/>
        <v>29.55</v>
      </c>
      <c r="M324" s="30"/>
      <c r="N324" s="29"/>
    </row>
    <row r="325" s="1" customFormat="1" spans="1:14">
      <c r="A325" s="18">
        <v>320</v>
      </c>
      <c r="B325" s="19" t="s">
        <v>7290</v>
      </c>
      <c r="C325" s="19" t="s">
        <v>19</v>
      </c>
      <c r="D325" s="19" t="s">
        <v>7907</v>
      </c>
      <c r="E325" s="20" t="s">
        <v>7908</v>
      </c>
      <c r="F325" s="59"/>
      <c r="G325" s="19">
        <v>2.03</v>
      </c>
      <c r="H325" s="22"/>
      <c r="I325" s="27">
        <f t="shared" si="21"/>
        <v>2.03</v>
      </c>
      <c r="J325" s="28" t="s">
        <v>6980</v>
      </c>
      <c r="K325" s="29">
        <f t="shared" si="22"/>
        <v>6.09</v>
      </c>
      <c r="L325" s="29">
        <f t="shared" si="23"/>
        <v>30.45</v>
      </c>
      <c r="M325" s="30"/>
      <c r="N325" s="29"/>
    </row>
    <row r="326" s="1" customFormat="1" spans="1:14">
      <c r="A326" s="18">
        <v>321</v>
      </c>
      <c r="B326" s="19" t="s">
        <v>7909</v>
      </c>
      <c r="C326" s="19" t="s">
        <v>19</v>
      </c>
      <c r="D326" s="19" t="s">
        <v>7910</v>
      </c>
      <c r="E326" s="20" t="s">
        <v>7911</v>
      </c>
      <c r="F326" s="59"/>
      <c r="G326" s="19">
        <v>1.44</v>
      </c>
      <c r="H326" s="22"/>
      <c r="I326" s="27">
        <f t="shared" si="21"/>
        <v>1.44</v>
      </c>
      <c r="J326" s="28" t="s">
        <v>6980</v>
      </c>
      <c r="K326" s="29">
        <f t="shared" si="22"/>
        <v>4.32</v>
      </c>
      <c r="L326" s="29">
        <f t="shared" si="23"/>
        <v>21.6</v>
      </c>
      <c r="M326" s="30"/>
      <c r="N326" s="29"/>
    </row>
    <row r="327" s="1" customFormat="1" spans="1:14">
      <c r="A327" s="18">
        <v>322</v>
      </c>
      <c r="B327" s="19" t="s">
        <v>7912</v>
      </c>
      <c r="C327" s="19" t="s">
        <v>19</v>
      </c>
      <c r="D327" s="19" t="s">
        <v>7913</v>
      </c>
      <c r="E327" s="20" t="s">
        <v>7914</v>
      </c>
      <c r="F327" s="59"/>
      <c r="G327" s="19">
        <v>1.71</v>
      </c>
      <c r="H327" s="22"/>
      <c r="I327" s="27">
        <f t="shared" si="21"/>
        <v>1.71</v>
      </c>
      <c r="J327" s="28" t="s">
        <v>6980</v>
      </c>
      <c r="K327" s="29">
        <f t="shared" si="22"/>
        <v>5.13</v>
      </c>
      <c r="L327" s="29">
        <f t="shared" si="23"/>
        <v>25.65</v>
      </c>
      <c r="M327" s="30"/>
      <c r="N327" s="29"/>
    </row>
    <row r="328" s="1" customFormat="1" spans="1:14">
      <c r="A328" s="18">
        <v>323</v>
      </c>
      <c r="B328" s="19" t="s">
        <v>7915</v>
      </c>
      <c r="C328" s="19" t="s">
        <v>19</v>
      </c>
      <c r="D328" s="19" t="s">
        <v>7916</v>
      </c>
      <c r="E328" s="20" t="s">
        <v>7917</v>
      </c>
      <c r="F328" s="62"/>
      <c r="G328" s="19">
        <v>1.43</v>
      </c>
      <c r="H328" s="22"/>
      <c r="I328" s="27">
        <f t="shared" si="21"/>
        <v>1.43</v>
      </c>
      <c r="J328" s="28" t="s">
        <v>6980</v>
      </c>
      <c r="K328" s="29">
        <f t="shared" si="22"/>
        <v>4.29</v>
      </c>
      <c r="L328" s="29">
        <f t="shared" si="23"/>
        <v>21.45</v>
      </c>
      <c r="M328" s="30"/>
      <c r="N328" s="29"/>
    </row>
    <row r="329" s="1" customFormat="1" spans="1:14">
      <c r="A329" s="18">
        <v>324</v>
      </c>
      <c r="B329" s="19" t="s">
        <v>7918</v>
      </c>
      <c r="C329" s="19" t="s">
        <v>19</v>
      </c>
      <c r="D329" s="19" t="s">
        <v>7919</v>
      </c>
      <c r="E329" s="20" t="s">
        <v>7920</v>
      </c>
      <c r="F329" s="59"/>
      <c r="G329" s="19">
        <v>1.91</v>
      </c>
      <c r="H329" s="22"/>
      <c r="I329" s="27">
        <f t="shared" si="21"/>
        <v>1.91</v>
      </c>
      <c r="J329" s="28" t="s">
        <v>6980</v>
      </c>
      <c r="K329" s="29">
        <f t="shared" si="22"/>
        <v>5.73</v>
      </c>
      <c r="L329" s="29">
        <f t="shared" si="23"/>
        <v>28.65</v>
      </c>
      <c r="M329" s="30"/>
      <c r="N329" s="29"/>
    </row>
    <row r="330" s="1" customFormat="1" spans="1:14">
      <c r="A330" s="18">
        <v>325</v>
      </c>
      <c r="B330" s="19" t="s">
        <v>7921</v>
      </c>
      <c r="C330" s="19" t="s">
        <v>19</v>
      </c>
      <c r="D330" s="19" t="s">
        <v>7922</v>
      </c>
      <c r="E330" s="20" t="s">
        <v>7923</v>
      </c>
      <c r="F330" s="59"/>
      <c r="G330" s="19">
        <v>1.8</v>
      </c>
      <c r="H330" s="22"/>
      <c r="I330" s="27">
        <f t="shared" si="21"/>
        <v>1.8</v>
      </c>
      <c r="J330" s="28" t="s">
        <v>6980</v>
      </c>
      <c r="K330" s="29">
        <f t="shared" si="22"/>
        <v>5.4</v>
      </c>
      <c r="L330" s="29">
        <f t="shared" si="23"/>
        <v>27</v>
      </c>
      <c r="M330" s="30"/>
      <c r="N330" s="29"/>
    </row>
    <row r="331" s="1" customFormat="1" spans="1:14">
      <c r="A331" s="18">
        <v>326</v>
      </c>
      <c r="B331" s="19" t="s">
        <v>6977</v>
      </c>
      <c r="C331" s="19" t="s">
        <v>19</v>
      </c>
      <c r="D331" s="19" t="s">
        <v>7924</v>
      </c>
      <c r="E331" s="20" t="s">
        <v>7925</v>
      </c>
      <c r="F331" s="59"/>
      <c r="G331" s="19">
        <v>1.67</v>
      </c>
      <c r="H331" s="22"/>
      <c r="I331" s="27">
        <f t="shared" si="21"/>
        <v>1.67</v>
      </c>
      <c r="J331" s="28" t="s">
        <v>6980</v>
      </c>
      <c r="K331" s="29">
        <f t="shared" si="22"/>
        <v>5.01</v>
      </c>
      <c r="L331" s="29">
        <f t="shared" si="23"/>
        <v>25.05</v>
      </c>
      <c r="M331" s="30"/>
      <c r="N331" s="29"/>
    </row>
    <row r="332" s="1" customFormat="1" spans="1:14">
      <c r="A332" s="18">
        <v>327</v>
      </c>
      <c r="B332" s="19" t="s">
        <v>7926</v>
      </c>
      <c r="C332" s="19" t="s">
        <v>19</v>
      </c>
      <c r="D332" s="19" t="s">
        <v>7927</v>
      </c>
      <c r="E332" s="20" t="s">
        <v>7928</v>
      </c>
      <c r="F332" s="59"/>
      <c r="G332" s="19">
        <v>0.91</v>
      </c>
      <c r="H332" s="22"/>
      <c r="I332" s="27">
        <f t="shared" si="21"/>
        <v>0.91</v>
      </c>
      <c r="J332" s="28" t="s">
        <v>6980</v>
      </c>
      <c r="K332" s="29">
        <f t="shared" si="22"/>
        <v>2.73</v>
      </c>
      <c r="L332" s="29">
        <f t="shared" si="23"/>
        <v>13.65</v>
      </c>
      <c r="M332" s="30"/>
      <c r="N332" s="29"/>
    </row>
    <row r="333" s="1" customFormat="1" spans="1:14">
      <c r="A333" s="18">
        <v>328</v>
      </c>
      <c r="B333" s="19" t="s">
        <v>7929</v>
      </c>
      <c r="C333" s="19" t="s">
        <v>19</v>
      </c>
      <c r="D333" s="19" t="s">
        <v>7930</v>
      </c>
      <c r="E333" s="20" t="s">
        <v>7931</v>
      </c>
      <c r="F333" s="59"/>
      <c r="G333" s="19">
        <v>0.72</v>
      </c>
      <c r="H333" s="22"/>
      <c r="I333" s="27">
        <f t="shared" si="21"/>
        <v>0.72</v>
      </c>
      <c r="J333" s="28" t="s">
        <v>6980</v>
      </c>
      <c r="K333" s="29">
        <f t="shared" si="22"/>
        <v>2.16</v>
      </c>
      <c r="L333" s="29">
        <f t="shared" si="23"/>
        <v>10.8</v>
      </c>
      <c r="M333" s="30"/>
      <c r="N333" s="29"/>
    </row>
    <row r="334" s="1" customFormat="1" spans="1:14">
      <c r="A334" s="18">
        <v>329</v>
      </c>
      <c r="B334" s="19" t="s">
        <v>7932</v>
      </c>
      <c r="C334" s="19" t="s">
        <v>19</v>
      </c>
      <c r="D334" s="19" t="s">
        <v>7933</v>
      </c>
      <c r="E334" s="20" t="s">
        <v>7934</v>
      </c>
      <c r="F334" s="59"/>
      <c r="G334" s="19">
        <v>3.25</v>
      </c>
      <c r="H334" s="22"/>
      <c r="I334" s="27">
        <f t="shared" si="21"/>
        <v>3.25</v>
      </c>
      <c r="J334" s="28" t="s">
        <v>6980</v>
      </c>
      <c r="K334" s="29">
        <f t="shared" si="22"/>
        <v>9.75</v>
      </c>
      <c r="L334" s="29">
        <f t="shared" si="23"/>
        <v>48.75</v>
      </c>
      <c r="M334" s="30"/>
      <c r="N334" s="29"/>
    </row>
    <row r="335" s="1" customFormat="1" spans="1:14">
      <c r="A335" s="18">
        <v>330</v>
      </c>
      <c r="B335" s="19" t="s">
        <v>7935</v>
      </c>
      <c r="C335" s="19" t="s">
        <v>19</v>
      </c>
      <c r="D335" s="19" t="s">
        <v>7936</v>
      </c>
      <c r="E335" s="20" t="s">
        <v>7937</v>
      </c>
      <c r="F335" s="59"/>
      <c r="G335" s="19">
        <v>1.08</v>
      </c>
      <c r="H335" s="22"/>
      <c r="I335" s="27">
        <f t="shared" si="21"/>
        <v>1.08</v>
      </c>
      <c r="J335" s="28" t="s">
        <v>6980</v>
      </c>
      <c r="K335" s="29">
        <f t="shared" si="22"/>
        <v>3.24</v>
      </c>
      <c r="L335" s="29">
        <f t="shared" si="23"/>
        <v>16.2</v>
      </c>
      <c r="M335" s="30"/>
      <c r="N335" s="29"/>
    </row>
    <row r="336" s="1" customFormat="1" spans="1:14">
      <c r="A336" s="18">
        <v>331</v>
      </c>
      <c r="B336" s="19" t="s">
        <v>7938</v>
      </c>
      <c r="C336" s="19" t="s">
        <v>19</v>
      </c>
      <c r="D336" s="19" t="s">
        <v>7939</v>
      </c>
      <c r="E336" s="20" t="s">
        <v>7940</v>
      </c>
      <c r="F336" s="59"/>
      <c r="G336" s="19">
        <v>1.79</v>
      </c>
      <c r="H336" s="22"/>
      <c r="I336" s="27">
        <f t="shared" si="21"/>
        <v>1.79</v>
      </c>
      <c r="J336" s="28" t="s">
        <v>6980</v>
      </c>
      <c r="K336" s="29">
        <f t="shared" si="22"/>
        <v>5.37</v>
      </c>
      <c r="L336" s="29">
        <f t="shared" si="23"/>
        <v>26.85</v>
      </c>
      <c r="M336" s="30"/>
      <c r="N336" s="29"/>
    </row>
    <row r="337" s="1" customFormat="1" spans="1:14">
      <c r="A337" s="18">
        <v>332</v>
      </c>
      <c r="B337" s="19" t="s">
        <v>7941</v>
      </c>
      <c r="C337" s="19" t="s">
        <v>19</v>
      </c>
      <c r="D337" s="19" t="s">
        <v>7942</v>
      </c>
      <c r="E337" s="20" t="s">
        <v>7943</v>
      </c>
      <c r="F337" s="59"/>
      <c r="G337" s="19">
        <v>1.08</v>
      </c>
      <c r="H337" s="22"/>
      <c r="I337" s="27">
        <f t="shared" si="21"/>
        <v>1.08</v>
      </c>
      <c r="J337" s="28" t="s">
        <v>6980</v>
      </c>
      <c r="K337" s="29">
        <f t="shared" si="22"/>
        <v>3.24</v>
      </c>
      <c r="L337" s="29">
        <f t="shared" si="23"/>
        <v>16.2</v>
      </c>
      <c r="M337" s="30"/>
      <c r="N337" s="29"/>
    </row>
    <row r="338" s="1" customFormat="1" spans="1:14">
      <c r="A338" s="18">
        <v>333</v>
      </c>
      <c r="B338" s="19" t="s">
        <v>7725</v>
      </c>
      <c r="C338" s="19" t="s">
        <v>19</v>
      </c>
      <c r="D338" s="19" t="s">
        <v>7944</v>
      </c>
      <c r="E338" s="20" t="s">
        <v>7945</v>
      </c>
      <c r="F338" s="59"/>
      <c r="G338" s="19">
        <v>1.29</v>
      </c>
      <c r="H338" s="22"/>
      <c r="I338" s="27">
        <f t="shared" si="21"/>
        <v>1.29</v>
      </c>
      <c r="J338" s="28" t="s">
        <v>6980</v>
      </c>
      <c r="K338" s="29">
        <f t="shared" si="22"/>
        <v>3.87</v>
      </c>
      <c r="L338" s="29">
        <f t="shared" si="23"/>
        <v>19.35</v>
      </c>
      <c r="M338" s="30"/>
      <c r="N338" s="29"/>
    </row>
    <row r="339" s="1" customFormat="1" spans="1:14">
      <c r="A339" s="18">
        <v>334</v>
      </c>
      <c r="B339" s="19" t="s">
        <v>7946</v>
      </c>
      <c r="C339" s="19" t="s">
        <v>19</v>
      </c>
      <c r="D339" s="19" t="s">
        <v>7947</v>
      </c>
      <c r="E339" s="20" t="s">
        <v>7948</v>
      </c>
      <c r="F339" s="59"/>
      <c r="G339" s="19">
        <v>1.78</v>
      </c>
      <c r="H339" s="22"/>
      <c r="I339" s="27">
        <f t="shared" si="21"/>
        <v>1.78</v>
      </c>
      <c r="J339" s="28" t="s">
        <v>6980</v>
      </c>
      <c r="K339" s="29">
        <f t="shared" si="22"/>
        <v>5.34</v>
      </c>
      <c r="L339" s="29">
        <f t="shared" si="23"/>
        <v>26.7</v>
      </c>
      <c r="M339" s="30"/>
      <c r="N339" s="29"/>
    </row>
    <row r="340" s="1" customFormat="1" spans="1:14">
      <c r="A340" s="18">
        <v>335</v>
      </c>
      <c r="B340" s="19" t="s">
        <v>7949</v>
      </c>
      <c r="C340" s="19" t="s">
        <v>19</v>
      </c>
      <c r="D340" s="19" t="s">
        <v>7950</v>
      </c>
      <c r="E340" s="20" t="s">
        <v>7951</v>
      </c>
      <c r="F340" s="60"/>
      <c r="G340" s="19">
        <v>2.27</v>
      </c>
      <c r="H340" s="22"/>
      <c r="I340" s="27">
        <f t="shared" si="21"/>
        <v>2.27</v>
      </c>
      <c r="J340" s="28" t="s">
        <v>6980</v>
      </c>
      <c r="K340" s="29">
        <f t="shared" si="22"/>
        <v>6.81</v>
      </c>
      <c r="L340" s="29">
        <f t="shared" si="23"/>
        <v>34.05</v>
      </c>
      <c r="M340" s="30"/>
      <c r="N340" s="29"/>
    </row>
    <row r="341" s="1" customFormat="1" spans="1:14">
      <c r="A341" s="18">
        <v>336</v>
      </c>
      <c r="B341" s="19" t="s">
        <v>7952</v>
      </c>
      <c r="C341" s="19" t="s">
        <v>19</v>
      </c>
      <c r="D341" s="19" t="s">
        <v>7953</v>
      </c>
      <c r="E341" s="20" t="s">
        <v>2640</v>
      </c>
      <c r="F341" s="59"/>
      <c r="G341" s="19">
        <v>0.72</v>
      </c>
      <c r="H341" s="22"/>
      <c r="I341" s="27">
        <f t="shared" si="21"/>
        <v>0.72</v>
      </c>
      <c r="J341" s="28" t="s">
        <v>6980</v>
      </c>
      <c r="K341" s="29">
        <f t="shared" si="22"/>
        <v>2.16</v>
      </c>
      <c r="L341" s="29">
        <f t="shared" si="23"/>
        <v>10.8</v>
      </c>
      <c r="M341" s="30"/>
      <c r="N341" s="29"/>
    </row>
    <row r="342" s="1" customFormat="1" spans="1:14">
      <c r="A342" s="18">
        <v>337</v>
      </c>
      <c r="B342" s="19" t="s">
        <v>7954</v>
      </c>
      <c r="C342" s="19" t="s">
        <v>6001</v>
      </c>
      <c r="D342" s="19" t="s">
        <v>7955</v>
      </c>
      <c r="E342" s="20" t="s">
        <v>7956</v>
      </c>
      <c r="F342" s="59"/>
      <c r="G342" s="19">
        <v>2.03</v>
      </c>
      <c r="H342" s="22"/>
      <c r="I342" s="27">
        <f t="shared" si="21"/>
        <v>2.03</v>
      </c>
      <c r="J342" s="28" t="s">
        <v>6980</v>
      </c>
      <c r="K342" s="29">
        <f t="shared" si="22"/>
        <v>6.09</v>
      </c>
      <c r="L342" s="29">
        <f t="shared" si="23"/>
        <v>30.45</v>
      </c>
      <c r="M342" s="30"/>
      <c r="N342" s="29"/>
    </row>
    <row r="343" s="1" customFormat="1" spans="1:14">
      <c r="A343" s="18">
        <v>338</v>
      </c>
      <c r="B343" s="19" t="s">
        <v>7957</v>
      </c>
      <c r="C343" s="19" t="s">
        <v>19</v>
      </c>
      <c r="D343" s="19" t="s">
        <v>7958</v>
      </c>
      <c r="E343" s="20" t="s">
        <v>7959</v>
      </c>
      <c r="F343" s="59"/>
      <c r="G343" s="19">
        <v>3.1</v>
      </c>
      <c r="H343" s="22"/>
      <c r="I343" s="27">
        <f t="shared" si="21"/>
        <v>3.1</v>
      </c>
      <c r="J343" s="28" t="s">
        <v>6980</v>
      </c>
      <c r="K343" s="29">
        <f t="shared" si="22"/>
        <v>9.3</v>
      </c>
      <c r="L343" s="29">
        <f t="shared" si="23"/>
        <v>46.5</v>
      </c>
      <c r="M343" s="30"/>
      <c r="N343" s="29"/>
    </row>
    <row r="344" s="1" customFormat="1" spans="1:14">
      <c r="A344" s="18">
        <v>339</v>
      </c>
      <c r="B344" s="19" t="s">
        <v>7960</v>
      </c>
      <c r="C344" s="19" t="s">
        <v>19</v>
      </c>
      <c r="D344" s="19" t="s">
        <v>7961</v>
      </c>
      <c r="E344" s="20" t="s">
        <v>7962</v>
      </c>
      <c r="F344" s="59"/>
      <c r="G344" s="19">
        <v>1.84</v>
      </c>
      <c r="H344" s="22"/>
      <c r="I344" s="27">
        <f t="shared" si="21"/>
        <v>1.84</v>
      </c>
      <c r="J344" s="28" t="s">
        <v>6980</v>
      </c>
      <c r="K344" s="29">
        <f t="shared" si="22"/>
        <v>5.52</v>
      </c>
      <c r="L344" s="29">
        <f t="shared" si="23"/>
        <v>27.6</v>
      </c>
      <c r="M344" s="30"/>
      <c r="N344" s="29"/>
    </row>
    <row r="345" s="1" customFormat="1" spans="1:14">
      <c r="A345" s="18">
        <v>340</v>
      </c>
      <c r="B345" s="19" t="s">
        <v>7963</v>
      </c>
      <c r="C345" s="19" t="s">
        <v>19</v>
      </c>
      <c r="D345" s="19" t="s">
        <v>7964</v>
      </c>
      <c r="E345" s="20" t="s">
        <v>7965</v>
      </c>
      <c r="F345" s="59"/>
      <c r="G345" s="19">
        <v>1.8</v>
      </c>
      <c r="H345" s="22"/>
      <c r="I345" s="27">
        <f t="shared" si="21"/>
        <v>1.8</v>
      </c>
      <c r="J345" s="28" t="s">
        <v>6980</v>
      </c>
      <c r="K345" s="29">
        <f t="shared" si="22"/>
        <v>5.4</v>
      </c>
      <c r="L345" s="29">
        <f t="shared" si="23"/>
        <v>27</v>
      </c>
      <c r="M345" s="30"/>
      <c r="N345" s="29"/>
    </row>
    <row r="346" s="1" customFormat="1" spans="1:14">
      <c r="A346" s="18">
        <v>341</v>
      </c>
      <c r="B346" s="19" t="s">
        <v>7790</v>
      </c>
      <c r="C346" s="19" t="s">
        <v>19</v>
      </c>
      <c r="D346" s="19" t="s">
        <v>7966</v>
      </c>
      <c r="E346" s="20" t="s">
        <v>7967</v>
      </c>
      <c r="F346" s="59"/>
      <c r="G346" s="19">
        <v>1.44</v>
      </c>
      <c r="H346" s="22"/>
      <c r="I346" s="27">
        <f t="shared" si="21"/>
        <v>1.44</v>
      </c>
      <c r="J346" s="28" t="s">
        <v>6980</v>
      </c>
      <c r="K346" s="29">
        <f t="shared" si="22"/>
        <v>4.32</v>
      </c>
      <c r="L346" s="29">
        <f t="shared" si="23"/>
        <v>21.6</v>
      </c>
      <c r="M346" s="30"/>
      <c r="N346" s="29"/>
    </row>
    <row r="347" s="1" customFormat="1" spans="1:14">
      <c r="A347" s="18">
        <v>342</v>
      </c>
      <c r="B347" s="19" t="s">
        <v>7968</v>
      </c>
      <c r="C347" s="19" t="s">
        <v>19</v>
      </c>
      <c r="D347" s="19" t="s">
        <v>7969</v>
      </c>
      <c r="E347" s="20" t="s">
        <v>7970</v>
      </c>
      <c r="F347" s="59"/>
      <c r="G347" s="19">
        <v>0.66</v>
      </c>
      <c r="H347" s="22"/>
      <c r="I347" s="27">
        <f t="shared" si="21"/>
        <v>0.66</v>
      </c>
      <c r="J347" s="28" t="s">
        <v>6980</v>
      </c>
      <c r="K347" s="29">
        <f t="shared" si="22"/>
        <v>1.98</v>
      </c>
      <c r="L347" s="29">
        <f t="shared" si="23"/>
        <v>9.9</v>
      </c>
      <c r="M347" s="30"/>
      <c r="N347" s="29"/>
    </row>
    <row r="348" s="1" customFormat="1" spans="1:14">
      <c r="A348" s="18">
        <v>343</v>
      </c>
      <c r="B348" s="19" t="s">
        <v>7971</v>
      </c>
      <c r="C348" s="19" t="s">
        <v>19</v>
      </c>
      <c r="D348" s="19" t="s">
        <v>7972</v>
      </c>
      <c r="E348" s="20" t="s">
        <v>7973</v>
      </c>
      <c r="F348" s="59"/>
      <c r="G348" s="19">
        <v>2</v>
      </c>
      <c r="H348" s="22"/>
      <c r="I348" s="27">
        <f t="shared" si="21"/>
        <v>2</v>
      </c>
      <c r="J348" s="28" t="s">
        <v>6980</v>
      </c>
      <c r="K348" s="29">
        <f t="shared" si="22"/>
        <v>6</v>
      </c>
      <c r="L348" s="29">
        <f t="shared" si="23"/>
        <v>30</v>
      </c>
      <c r="M348" s="30"/>
      <c r="N348" s="29"/>
    </row>
    <row r="349" s="1" customFormat="1" spans="1:14">
      <c r="A349" s="18">
        <v>344</v>
      </c>
      <c r="B349" s="19" t="s">
        <v>7974</v>
      </c>
      <c r="C349" s="19" t="s">
        <v>19</v>
      </c>
      <c r="D349" s="19" t="s">
        <v>7975</v>
      </c>
      <c r="E349" s="20" t="s">
        <v>7976</v>
      </c>
      <c r="F349" s="59"/>
      <c r="G349" s="19">
        <v>1.19</v>
      </c>
      <c r="H349" s="22"/>
      <c r="I349" s="27">
        <f t="shared" si="21"/>
        <v>1.19</v>
      </c>
      <c r="J349" s="28" t="s">
        <v>6980</v>
      </c>
      <c r="K349" s="29">
        <f t="shared" si="22"/>
        <v>3.57</v>
      </c>
      <c r="L349" s="29">
        <f t="shared" si="23"/>
        <v>17.85</v>
      </c>
      <c r="M349" s="30"/>
      <c r="N349" s="29"/>
    </row>
    <row r="350" s="1" customFormat="1" spans="1:14">
      <c r="A350" s="18">
        <v>345</v>
      </c>
      <c r="B350" s="19" t="s">
        <v>7977</v>
      </c>
      <c r="C350" s="19" t="s">
        <v>19</v>
      </c>
      <c r="D350" s="19" t="s">
        <v>7978</v>
      </c>
      <c r="E350" s="20" t="s">
        <v>1370</v>
      </c>
      <c r="F350" s="59"/>
      <c r="G350" s="19">
        <v>1.68</v>
      </c>
      <c r="H350" s="22"/>
      <c r="I350" s="27">
        <f t="shared" si="21"/>
        <v>1.68</v>
      </c>
      <c r="J350" s="28" t="s">
        <v>6980</v>
      </c>
      <c r="K350" s="29">
        <f t="shared" si="22"/>
        <v>5.04</v>
      </c>
      <c r="L350" s="29">
        <f t="shared" si="23"/>
        <v>25.2</v>
      </c>
      <c r="M350" s="30"/>
      <c r="N350" s="29"/>
    </row>
    <row r="351" s="1" customFormat="1" spans="1:14">
      <c r="A351" s="18">
        <v>346</v>
      </c>
      <c r="B351" s="19" t="s">
        <v>7979</v>
      </c>
      <c r="C351" s="19" t="s">
        <v>19</v>
      </c>
      <c r="D351" s="19" t="s">
        <v>7980</v>
      </c>
      <c r="E351" s="20" t="s">
        <v>7981</v>
      </c>
      <c r="F351" s="59"/>
      <c r="G351" s="19">
        <v>2.08</v>
      </c>
      <c r="H351" s="22"/>
      <c r="I351" s="27">
        <f t="shared" si="21"/>
        <v>2.08</v>
      </c>
      <c r="J351" s="28" t="s">
        <v>6980</v>
      </c>
      <c r="K351" s="29">
        <f t="shared" si="22"/>
        <v>6.24</v>
      </c>
      <c r="L351" s="29">
        <f t="shared" si="23"/>
        <v>31.2</v>
      </c>
      <c r="M351" s="30"/>
      <c r="N351" s="29"/>
    </row>
    <row r="352" s="1" customFormat="1" spans="1:14">
      <c r="A352" s="18">
        <v>347</v>
      </c>
      <c r="B352" s="19" t="s">
        <v>7982</v>
      </c>
      <c r="C352" s="19" t="s">
        <v>19</v>
      </c>
      <c r="D352" s="19" t="s">
        <v>7983</v>
      </c>
      <c r="E352" s="20" t="s">
        <v>7984</v>
      </c>
      <c r="F352" s="59"/>
      <c r="G352" s="19">
        <v>2.08</v>
      </c>
      <c r="H352" s="22"/>
      <c r="I352" s="27">
        <f t="shared" si="21"/>
        <v>2.08</v>
      </c>
      <c r="J352" s="28" t="s">
        <v>6980</v>
      </c>
      <c r="K352" s="29">
        <f t="shared" si="22"/>
        <v>6.24</v>
      </c>
      <c r="L352" s="29">
        <f t="shared" si="23"/>
        <v>31.2</v>
      </c>
      <c r="M352" s="30"/>
      <c r="N352" s="29"/>
    </row>
    <row r="353" s="1" customFormat="1" spans="1:14">
      <c r="A353" s="18">
        <v>348</v>
      </c>
      <c r="B353" s="19" t="s">
        <v>7985</v>
      </c>
      <c r="C353" s="19" t="s">
        <v>19</v>
      </c>
      <c r="D353" s="19" t="s">
        <v>7986</v>
      </c>
      <c r="E353" s="20" t="s">
        <v>7987</v>
      </c>
      <c r="F353" s="59"/>
      <c r="G353" s="19">
        <v>1.63</v>
      </c>
      <c r="H353" s="22"/>
      <c r="I353" s="27">
        <f t="shared" si="21"/>
        <v>1.63</v>
      </c>
      <c r="J353" s="28" t="s">
        <v>6980</v>
      </c>
      <c r="K353" s="29">
        <f t="shared" si="22"/>
        <v>4.89</v>
      </c>
      <c r="L353" s="29">
        <f t="shared" si="23"/>
        <v>24.45</v>
      </c>
      <c r="M353" s="30"/>
      <c r="N353" s="29"/>
    </row>
    <row r="354" s="1" customFormat="1" spans="1:14">
      <c r="A354" s="18">
        <v>349</v>
      </c>
      <c r="B354" s="19" t="s">
        <v>7988</v>
      </c>
      <c r="C354" s="19" t="s">
        <v>19</v>
      </c>
      <c r="D354" s="19" t="s">
        <v>7989</v>
      </c>
      <c r="E354" s="20" t="s">
        <v>7990</v>
      </c>
      <c r="F354" s="59"/>
      <c r="G354" s="19">
        <v>0.89</v>
      </c>
      <c r="H354" s="22"/>
      <c r="I354" s="27">
        <f t="shared" si="21"/>
        <v>0.89</v>
      </c>
      <c r="J354" s="28" t="s">
        <v>6980</v>
      </c>
      <c r="K354" s="29">
        <f t="shared" si="22"/>
        <v>2.67</v>
      </c>
      <c r="L354" s="29">
        <f t="shared" si="23"/>
        <v>13.35</v>
      </c>
      <c r="M354" s="30"/>
      <c r="N354" s="29"/>
    </row>
    <row r="355" s="1" customFormat="1" spans="1:14">
      <c r="A355" s="18">
        <v>350</v>
      </c>
      <c r="B355" s="19" t="s">
        <v>7991</v>
      </c>
      <c r="C355" s="19" t="s">
        <v>19</v>
      </c>
      <c r="D355" s="19" t="s">
        <v>7992</v>
      </c>
      <c r="E355" s="20" t="s">
        <v>7993</v>
      </c>
      <c r="F355" s="59"/>
      <c r="G355" s="19">
        <v>0.89</v>
      </c>
      <c r="H355" s="22"/>
      <c r="I355" s="27">
        <f t="shared" si="21"/>
        <v>0.89</v>
      </c>
      <c r="J355" s="28" t="s">
        <v>6980</v>
      </c>
      <c r="K355" s="29">
        <f t="shared" si="22"/>
        <v>2.67</v>
      </c>
      <c r="L355" s="29">
        <f t="shared" si="23"/>
        <v>13.35</v>
      </c>
      <c r="M355" s="30"/>
      <c r="N355" s="29"/>
    </row>
    <row r="356" s="1" customFormat="1" spans="1:14">
      <c r="A356" s="18">
        <v>351</v>
      </c>
      <c r="B356" s="19" t="s">
        <v>7994</v>
      </c>
      <c r="C356" s="19" t="s">
        <v>19</v>
      </c>
      <c r="D356" s="19" t="s">
        <v>7995</v>
      </c>
      <c r="E356" s="20" t="s">
        <v>7996</v>
      </c>
      <c r="F356" s="59"/>
      <c r="G356" s="19">
        <v>1.48</v>
      </c>
      <c r="H356" s="22"/>
      <c r="I356" s="27">
        <f t="shared" si="21"/>
        <v>1.48</v>
      </c>
      <c r="J356" s="28" t="s">
        <v>6980</v>
      </c>
      <c r="K356" s="29">
        <f t="shared" si="22"/>
        <v>4.44</v>
      </c>
      <c r="L356" s="29">
        <f t="shared" si="23"/>
        <v>22.2</v>
      </c>
      <c r="M356" s="30"/>
      <c r="N356" s="29"/>
    </row>
    <row r="357" s="1" customFormat="1" spans="1:14">
      <c r="A357" s="18">
        <v>352</v>
      </c>
      <c r="B357" s="19" t="s">
        <v>7997</v>
      </c>
      <c r="C357" s="19" t="s">
        <v>7998</v>
      </c>
      <c r="D357" s="19" t="s">
        <v>7999</v>
      </c>
      <c r="E357" s="20" t="s">
        <v>8000</v>
      </c>
      <c r="F357" s="59"/>
      <c r="G357" s="19">
        <v>0.89</v>
      </c>
      <c r="H357" s="22"/>
      <c r="I357" s="27">
        <f t="shared" si="21"/>
        <v>0.89</v>
      </c>
      <c r="J357" s="28" t="s">
        <v>6980</v>
      </c>
      <c r="K357" s="29">
        <f t="shared" si="22"/>
        <v>2.67</v>
      </c>
      <c r="L357" s="29">
        <f t="shared" si="23"/>
        <v>13.35</v>
      </c>
      <c r="M357" s="30"/>
      <c r="N357" s="29"/>
    </row>
    <row r="358" s="1" customFormat="1" spans="1:14">
      <c r="A358" s="18">
        <v>353</v>
      </c>
      <c r="B358" s="19" t="s">
        <v>8001</v>
      </c>
      <c r="C358" s="19" t="s">
        <v>19</v>
      </c>
      <c r="D358" s="19" t="s">
        <v>8002</v>
      </c>
      <c r="E358" s="20" t="s">
        <v>8003</v>
      </c>
      <c r="F358" s="62"/>
      <c r="G358" s="19">
        <v>1.63</v>
      </c>
      <c r="H358" s="22"/>
      <c r="I358" s="27">
        <f t="shared" si="21"/>
        <v>1.63</v>
      </c>
      <c r="J358" s="28" t="s">
        <v>6980</v>
      </c>
      <c r="K358" s="29">
        <f t="shared" si="22"/>
        <v>4.89</v>
      </c>
      <c r="L358" s="29">
        <f t="shared" si="23"/>
        <v>24.45</v>
      </c>
      <c r="M358" s="30"/>
      <c r="N358" s="22"/>
    </row>
    <row r="359" s="1" customFormat="1" spans="1:14">
      <c r="A359" s="18">
        <v>354</v>
      </c>
      <c r="B359" s="19" t="s">
        <v>8004</v>
      </c>
      <c r="C359" s="19" t="s">
        <v>19</v>
      </c>
      <c r="D359" s="19" t="s">
        <v>8005</v>
      </c>
      <c r="E359" s="20" t="s">
        <v>8006</v>
      </c>
      <c r="F359" s="59"/>
      <c r="G359" s="19">
        <v>0.76</v>
      </c>
      <c r="H359" s="22"/>
      <c r="I359" s="27">
        <f t="shared" si="21"/>
        <v>0.76</v>
      </c>
      <c r="J359" s="28" t="s">
        <v>6980</v>
      </c>
      <c r="K359" s="29">
        <f t="shared" si="22"/>
        <v>2.28</v>
      </c>
      <c r="L359" s="29">
        <f t="shared" si="23"/>
        <v>11.4</v>
      </c>
      <c r="M359" s="30"/>
      <c r="N359" s="22"/>
    </row>
    <row r="360" s="1" customFormat="1" spans="1:14">
      <c r="A360" s="18">
        <v>355</v>
      </c>
      <c r="B360" s="19" t="s">
        <v>8007</v>
      </c>
      <c r="C360" s="19" t="s">
        <v>19</v>
      </c>
      <c r="D360" s="19" t="s">
        <v>8008</v>
      </c>
      <c r="E360" s="20" t="s">
        <v>8009</v>
      </c>
      <c r="F360" s="59"/>
      <c r="G360" s="19">
        <v>1.78</v>
      </c>
      <c r="H360" s="22"/>
      <c r="I360" s="27">
        <f t="shared" si="21"/>
        <v>1.78</v>
      </c>
      <c r="J360" s="28" t="s">
        <v>6980</v>
      </c>
      <c r="K360" s="29">
        <f t="shared" si="22"/>
        <v>5.34</v>
      </c>
      <c r="L360" s="29">
        <f t="shared" si="23"/>
        <v>26.7</v>
      </c>
      <c r="M360" s="30"/>
      <c r="N360" s="22"/>
    </row>
    <row r="361" s="1" customFormat="1" spans="1:14">
      <c r="A361" s="18">
        <v>356</v>
      </c>
      <c r="B361" s="19" t="s">
        <v>8010</v>
      </c>
      <c r="C361" s="19" t="s">
        <v>19</v>
      </c>
      <c r="D361" s="19" t="s">
        <v>8011</v>
      </c>
      <c r="E361" s="20" t="s">
        <v>8012</v>
      </c>
      <c r="F361" s="59"/>
      <c r="G361" s="19">
        <v>1.78</v>
      </c>
      <c r="H361" s="22"/>
      <c r="I361" s="27">
        <f t="shared" si="21"/>
        <v>1.78</v>
      </c>
      <c r="J361" s="28" t="s">
        <v>6980</v>
      </c>
      <c r="K361" s="29">
        <f t="shared" si="22"/>
        <v>5.34</v>
      </c>
      <c r="L361" s="29">
        <f t="shared" si="23"/>
        <v>26.7</v>
      </c>
      <c r="M361" s="30"/>
      <c r="N361" s="22"/>
    </row>
    <row r="362" s="1" customFormat="1" spans="1:14">
      <c r="A362" s="18">
        <v>357</v>
      </c>
      <c r="B362" s="19" t="s">
        <v>8013</v>
      </c>
      <c r="C362" s="19" t="s">
        <v>19</v>
      </c>
      <c r="D362" s="19" t="s">
        <v>8014</v>
      </c>
      <c r="E362" s="20" t="s">
        <v>8015</v>
      </c>
      <c r="F362" s="59"/>
      <c r="G362" s="19">
        <v>1.19</v>
      </c>
      <c r="H362" s="22"/>
      <c r="I362" s="27">
        <f t="shared" si="21"/>
        <v>1.19</v>
      </c>
      <c r="J362" s="28" t="s">
        <v>6980</v>
      </c>
      <c r="K362" s="29">
        <f t="shared" si="22"/>
        <v>3.57</v>
      </c>
      <c r="L362" s="29">
        <f t="shared" si="23"/>
        <v>17.85</v>
      </c>
      <c r="M362" s="30"/>
      <c r="N362" s="22"/>
    </row>
    <row r="363" s="1" customFormat="1" spans="1:14">
      <c r="A363" s="18">
        <v>358</v>
      </c>
      <c r="B363" s="19" t="s">
        <v>8016</v>
      </c>
      <c r="C363" s="19" t="s">
        <v>19</v>
      </c>
      <c r="D363" s="19" t="s">
        <v>8017</v>
      </c>
      <c r="E363" s="20" t="s">
        <v>8018</v>
      </c>
      <c r="F363" s="59"/>
      <c r="G363" s="19">
        <v>1.48</v>
      </c>
      <c r="H363" s="22"/>
      <c r="I363" s="27">
        <f t="shared" si="21"/>
        <v>1.48</v>
      </c>
      <c r="J363" s="28" t="s">
        <v>6980</v>
      </c>
      <c r="K363" s="29">
        <f t="shared" si="22"/>
        <v>4.44</v>
      </c>
      <c r="L363" s="29">
        <f t="shared" si="23"/>
        <v>22.2</v>
      </c>
      <c r="M363" s="30"/>
      <c r="N363" s="22"/>
    </row>
    <row r="364" s="1" customFormat="1" spans="1:14">
      <c r="A364" s="18">
        <v>359</v>
      </c>
      <c r="B364" s="19" t="s">
        <v>8019</v>
      </c>
      <c r="C364" s="19" t="s">
        <v>19</v>
      </c>
      <c r="D364" s="19" t="s">
        <v>8020</v>
      </c>
      <c r="E364" s="20" t="s">
        <v>8021</v>
      </c>
      <c r="F364" s="59"/>
      <c r="G364" s="19">
        <v>0.89</v>
      </c>
      <c r="H364" s="22"/>
      <c r="I364" s="27">
        <f t="shared" ref="I364:I427" si="24">G364</f>
        <v>0.89</v>
      </c>
      <c r="J364" s="28" t="s">
        <v>6980</v>
      </c>
      <c r="K364" s="29">
        <f t="shared" ref="K364:K427" si="25">I364*3</f>
        <v>2.67</v>
      </c>
      <c r="L364" s="29">
        <f t="shared" ref="L364:L427" si="26">I364*15</f>
        <v>13.35</v>
      </c>
      <c r="M364" s="30"/>
      <c r="N364" s="22"/>
    </row>
    <row r="365" s="1" customFormat="1" spans="1:14">
      <c r="A365" s="18">
        <v>360</v>
      </c>
      <c r="B365" s="19" t="s">
        <v>8022</v>
      </c>
      <c r="C365" s="19" t="s">
        <v>19</v>
      </c>
      <c r="D365" s="19" t="s">
        <v>8023</v>
      </c>
      <c r="E365" s="20" t="s">
        <v>8024</v>
      </c>
      <c r="F365" s="59"/>
      <c r="G365" s="19">
        <v>0.89</v>
      </c>
      <c r="H365" s="22"/>
      <c r="I365" s="27">
        <f t="shared" si="24"/>
        <v>0.89</v>
      </c>
      <c r="J365" s="28" t="s">
        <v>6980</v>
      </c>
      <c r="K365" s="29">
        <f t="shared" si="25"/>
        <v>2.67</v>
      </c>
      <c r="L365" s="29">
        <f t="shared" si="26"/>
        <v>13.35</v>
      </c>
      <c r="M365" s="30"/>
      <c r="N365" s="22"/>
    </row>
    <row r="366" s="1" customFormat="1" spans="1:14">
      <c r="A366" s="18">
        <v>361</v>
      </c>
      <c r="B366" s="19" t="s">
        <v>8025</v>
      </c>
      <c r="C366" s="19" t="s">
        <v>19</v>
      </c>
      <c r="D366" s="19" t="s">
        <v>8026</v>
      </c>
      <c r="E366" s="20" t="s">
        <v>8027</v>
      </c>
      <c r="F366" s="59"/>
      <c r="G366" s="19">
        <v>1.48</v>
      </c>
      <c r="H366" s="22"/>
      <c r="I366" s="27">
        <f t="shared" si="24"/>
        <v>1.48</v>
      </c>
      <c r="J366" s="28" t="s">
        <v>6980</v>
      </c>
      <c r="K366" s="29">
        <f t="shared" si="25"/>
        <v>4.44</v>
      </c>
      <c r="L366" s="29">
        <f t="shared" si="26"/>
        <v>22.2</v>
      </c>
      <c r="M366" s="30"/>
      <c r="N366" s="22"/>
    </row>
    <row r="367" s="2" customFormat="1" spans="1:14">
      <c r="A367" s="18">
        <v>362</v>
      </c>
      <c r="B367" s="19" t="s">
        <v>8028</v>
      </c>
      <c r="C367" s="19" t="s">
        <v>19</v>
      </c>
      <c r="D367" s="19" t="s">
        <v>8029</v>
      </c>
      <c r="E367" s="20" t="s">
        <v>8030</v>
      </c>
      <c r="F367" s="59"/>
      <c r="G367" s="19">
        <v>2.68</v>
      </c>
      <c r="H367" s="22"/>
      <c r="I367" s="27">
        <f t="shared" si="24"/>
        <v>2.68</v>
      </c>
      <c r="J367" s="28" t="s">
        <v>6980</v>
      </c>
      <c r="K367" s="29">
        <f t="shared" si="25"/>
        <v>8.04</v>
      </c>
      <c r="L367" s="29">
        <f t="shared" si="26"/>
        <v>40.2</v>
      </c>
      <c r="M367" s="30"/>
      <c r="N367" s="31"/>
    </row>
    <row r="368" s="1" customFormat="1" spans="1:14">
      <c r="A368" s="18">
        <v>363</v>
      </c>
      <c r="B368" s="19" t="s">
        <v>8031</v>
      </c>
      <c r="C368" s="19" t="s">
        <v>19</v>
      </c>
      <c r="D368" s="19" t="s">
        <v>8032</v>
      </c>
      <c r="E368" s="20" t="s">
        <v>8033</v>
      </c>
      <c r="F368" s="62"/>
      <c r="G368" s="19">
        <v>1.48</v>
      </c>
      <c r="H368" s="22"/>
      <c r="I368" s="27">
        <f t="shared" si="24"/>
        <v>1.48</v>
      </c>
      <c r="J368" s="28" t="s">
        <v>6980</v>
      </c>
      <c r="K368" s="29">
        <f t="shared" si="25"/>
        <v>4.44</v>
      </c>
      <c r="L368" s="29">
        <f t="shared" si="26"/>
        <v>22.2</v>
      </c>
      <c r="M368" s="30"/>
      <c r="N368" s="22"/>
    </row>
    <row r="369" s="1" customFormat="1" spans="1:14">
      <c r="A369" s="18">
        <v>364</v>
      </c>
      <c r="B369" s="19" t="s">
        <v>7977</v>
      </c>
      <c r="C369" s="19" t="s">
        <v>19</v>
      </c>
      <c r="D369" s="19" t="s">
        <v>8034</v>
      </c>
      <c r="E369" s="20" t="s">
        <v>8035</v>
      </c>
      <c r="F369" s="59"/>
      <c r="G369" s="19">
        <v>2.16</v>
      </c>
      <c r="H369" s="22"/>
      <c r="I369" s="27">
        <f t="shared" si="24"/>
        <v>2.16</v>
      </c>
      <c r="J369" s="28" t="s">
        <v>6980</v>
      </c>
      <c r="K369" s="29">
        <f t="shared" si="25"/>
        <v>6.48</v>
      </c>
      <c r="L369" s="29">
        <f t="shared" si="26"/>
        <v>32.4</v>
      </c>
      <c r="M369" s="30"/>
      <c r="N369" s="22"/>
    </row>
    <row r="370" s="1" customFormat="1" spans="1:14">
      <c r="A370" s="18">
        <v>365</v>
      </c>
      <c r="B370" s="19" t="s">
        <v>8036</v>
      </c>
      <c r="C370" s="19" t="s">
        <v>19</v>
      </c>
      <c r="D370" s="19" t="s">
        <v>8037</v>
      </c>
      <c r="E370" s="20" t="s">
        <v>8038</v>
      </c>
      <c r="F370" s="59"/>
      <c r="G370" s="19">
        <v>2.16</v>
      </c>
      <c r="H370" s="22"/>
      <c r="I370" s="27">
        <f t="shared" si="24"/>
        <v>2.16</v>
      </c>
      <c r="J370" s="28" t="s">
        <v>6980</v>
      </c>
      <c r="K370" s="29">
        <f t="shared" si="25"/>
        <v>6.48</v>
      </c>
      <c r="L370" s="29">
        <f t="shared" si="26"/>
        <v>32.4</v>
      </c>
      <c r="M370" s="30"/>
      <c r="N370" s="29"/>
    </row>
    <row r="371" s="1" customFormat="1" spans="1:14">
      <c r="A371" s="18">
        <v>366</v>
      </c>
      <c r="B371" s="19" t="s">
        <v>8039</v>
      </c>
      <c r="C371" s="19" t="s">
        <v>19</v>
      </c>
      <c r="D371" s="19" t="s">
        <v>8040</v>
      </c>
      <c r="E371" s="20" t="s">
        <v>8041</v>
      </c>
      <c r="F371" s="59"/>
      <c r="G371" s="19">
        <v>0.92</v>
      </c>
      <c r="H371" s="22"/>
      <c r="I371" s="27">
        <f t="shared" si="24"/>
        <v>0.92</v>
      </c>
      <c r="J371" s="28" t="s">
        <v>6980</v>
      </c>
      <c r="K371" s="29">
        <f t="shared" si="25"/>
        <v>2.76</v>
      </c>
      <c r="L371" s="29">
        <f t="shared" si="26"/>
        <v>13.8</v>
      </c>
      <c r="M371" s="30"/>
      <c r="N371" s="29"/>
    </row>
    <row r="372" s="1" customFormat="1" spans="1:14">
      <c r="A372" s="18">
        <v>367</v>
      </c>
      <c r="B372" s="19" t="s">
        <v>8042</v>
      </c>
      <c r="C372" s="19" t="s">
        <v>19</v>
      </c>
      <c r="D372" s="19" t="s">
        <v>8043</v>
      </c>
      <c r="E372" s="20" t="s">
        <v>8044</v>
      </c>
      <c r="F372" s="59"/>
      <c r="G372" s="19">
        <v>1.19</v>
      </c>
      <c r="H372" s="22"/>
      <c r="I372" s="27">
        <f t="shared" si="24"/>
        <v>1.19</v>
      </c>
      <c r="J372" s="28" t="s">
        <v>6980</v>
      </c>
      <c r="K372" s="29">
        <f t="shared" si="25"/>
        <v>3.57</v>
      </c>
      <c r="L372" s="29">
        <f t="shared" si="26"/>
        <v>17.85</v>
      </c>
      <c r="M372" s="30"/>
      <c r="N372" s="29"/>
    </row>
    <row r="373" s="1" customFormat="1" spans="1:14">
      <c r="A373" s="18">
        <v>368</v>
      </c>
      <c r="B373" s="19" t="s">
        <v>7098</v>
      </c>
      <c r="C373" s="19" t="s">
        <v>19</v>
      </c>
      <c r="D373" s="19" t="s">
        <v>8045</v>
      </c>
      <c r="E373" s="20" t="s">
        <v>8046</v>
      </c>
      <c r="F373" s="59"/>
      <c r="G373" s="19">
        <v>1.45</v>
      </c>
      <c r="H373" s="22"/>
      <c r="I373" s="27">
        <f t="shared" si="24"/>
        <v>1.45</v>
      </c>
      <c r="J373" s="28" t="s">
        <v>6980</v>
      </c>
      <c r="K373" s="29">
        <f t="shared" si="25"/>
        <v>4.35</v>
      </c>
      <c r="L373" s="29">
        <f t="shared" si="26"/>
        <v>21.75</v>
      </c>
      <c r="M373" s="30"/>
      <c r="N373" s="29"/>
    </row>
    <row r="374" s="1" customFormat="1" spans="1:14">
      <c r="A374" s="18">
        <v>369</v>
      </c>
      <c r="B374" s="19" t="s">
        <v>8047</v>
      </c>
      <c r="C374" s="19" t="s">
        <v>19</v>
      </c>
      <c r="D374" s="19" t="s">
        <v>8048</v>
      </c>
      <c r="E374" s="20" t="s">
        <v>8049</v>
      </c>
      <c r="F374" s="59"/>
      <c r="G374" s="19">
        <v>0.89</v>
      </c>
      <c r="H374" s="22"/>
      <c r="I374" s="27">
        <f t="shared" si="24"/>
        <v>0.89</v>
      </c>
      <c r="J374" s="28" t="s">
        <v>6980</v>
      </c>
      <c r="K374" s="29">
        <f t="shared" si="25"/>
        <v>2.67</v>
      </c>
      <c r="L374" s="29">
        <f t="shared" si="26"/>
        <v>13.35</v>
      </c>
      <c r="M374" s="30"/>
      <c r="N374" s="29"/>
    </row>
    <row r="375" s="1" customFormat="1" spans="1:14">
      <c r="A375" s="18">
        <v>370</v>
      </c>
      <c r="B375" s="19" t="s">
        <v>8050</v>
      </c>
      <c r="C375" s="19" t="s">
        <v>19</v>
      </c>
      <c r="D375" s="19" t="s">
        <v>8051</v>
      </c>
      <c r="E375" s="20" t="s">
        <v>8052</v>
      </c>
      <c r="F375" s="59"/>
      <c r="G375" s="19">
        <v>2.02</v>
      </c>
      <c r="H375" s="22"/>
      <c r="I375" s="27">
        <f t="shared" si="24"/>
        <v>2.02</v>
      </c>
      <c r="J375" s="28" t="s">
        <v>6980</v>
      </c>
      <c r="K375" s="29">
        <f t="shared" si="25"/>
        <v>6.06</v>
      </c>
      <c r="L375" s="29">
        <f t="shared" si="26"/>
        <v>30.3</v>
      </c>
      <c r="M375" s="30"/>
      <c r="N375" s="29"/>
    </row>
    <row r="376" s="1" customFormat="1" spans="1:14">
      <c r="A376" s="18">
        <v>371</v>
      </c>
      <c r="B376" s="19" t="s">
        <v>8053</v>
      </c>
      <c r="C376" s="19" t="s">
        <v>19</v>
      </c>
      <c r="D376" s="19" t="s">
        <v>8054</v>
      </c>
      <c r="E376" s="20" t="s">
        <v>8055</v>
      </c>
      <c r="F376" s="59"/>
      <c r="G376" s="19">
        <v>1.35</v>
      </c>
      <c r="H376" s="22"/>
      <c r="I376" s="27">
        <f t="shared" si="24"/>
        <v>1.35</v>
      </c>
      <c r="J376" s="28" t="s">
        <v>6980</v>
      </c>
      <c r="K376" s="29">
        <f t="shared" si="25"/>
        <v>4.05</v>
      </c>
      <c r="L376" s="29">
        <f t="shared" si="26"/>
        <v>20.25</v>
      </c>
      <c r="M376" s="30"/>
      <c r="N376" s="29"/>
    </row>
    <row r="377" s="1" customFormat="1" spans="1:14">
      <c r="A377" s="18">
        <v>372</v>
      </c>
      <c r="B377" s="19" t="s">
        <v>8056</v>
      </c>
      <c r="C377" s="19" t="s">
        <v>19</v>
      </c>
      <c r="D377" s="19" t="s">
        <v>8057</v>
      </c>
      <c r="E377" s="20" t="s">
        <v>8058</v>
      </c>
      <c r="F377" s="59"/>
      <c r="G377" s="19">
        <v>0.76</v>
      </c>
      <c r="H377" s="22"/>
      <c r="I377" s="27">
        <f t="shared" si="24"/>
        <v>0.76</v>
      </c>
      <c r="J377" s="28" t="s">
        <v>6980</v>
      </c>
      <c r="K377" s="29">
        <f t="shared" si="25"/>
        <v>2.28</v>
      </c>
      <c r="L377" s="29">
        <f t="shared" si="26"/>
        <v>11.4</v>
      </c>
      <c r="M377" s="30"/>
      <c r="N377" s="29"/>
    </row>
    <row r="378" s="1" customFormat="1" spans="1:14">
      <c r="A378" s="18">
        <v>373</v>
      </c>
      <c r="B378" s="19" t="s">
        <v>8059</v>
      </c>
      <c r="C378" s="19" t="s">
        <v>19</v>
      </c>
      <c r="D378" s="19" t="s">
        <v>8060</v>
      </c>
      <c r="E378" s="20" t="s">
        <v>8061</v>
      </c>
      <c r="F378" s="59"/>
      <c r="G378" s="19">
        <v>0.85</v>
      </c>
      <c r="H378" s="22"/>
      <c r="I378" s="27">
        <f t="shared" si="24"/>
        <v>0.85</v>
      </c>
      <c r="J378" s="28" t="s">
        <v>6980</v>
      </c>
      <c r="K378" s="29">
        <f t="shared" si="25"/>
        <v>2.55</v>
      </c>
      <c r="L378" s="29">
        <f t="shared" si="26"/>
        <v>12.75</v>
      </c>
      <c r="M378" s="30"/>
      <c r="N378" s="29"/>
    </row>
    <row r="379" s="1" customFormat="1" spans="1:14">
      <c r="A379" s="18">
        <v>374</v>
      </c>
      <c r="B379" s="19" t="s">
        <v>8062</v>
      </c>
      <c r="C379" s="19" t="s">
        <v>19</v>
      </c>
      <c r="D379" s="19" t="s">
        <v>8063</v>
      </c>
      <c r="E379" s="20" t="s">
        <v>8064</v>
      </c>
      <c r="F379" s="60"/>
      <c r="G379" s="19">
        <v>0.71</v>
      </c>
      <c r="H379" s="22"/>
      <c r="I379" s="27">
        <f t="shared" si="24"/>
        <v>0.71</v>
      </c>
      <c r="J379" s="28" t="s">
        <v>6980</v>
      </c>
      <c r="K379" s="29">
        <f t="shared" si="25"/>
        <v>2.13</v>
      </c>
      <c r="L379" s="29">
        <f t="shared" si="26"/>
        <v>10.65</v>
      </c>
      <c r="M379" s="30"/>
      <c r="N379" s="29"/>
    </row>
    <row r="380" s="1" customFormat="1" spans="1:14">
      <c r="A380" s="18">
        <v>375</v>
      </c>
      <c r="B380" s="19" t="s">
        <v>8065</v>
      </c>
      <c r="C380" s="19" t="s">
        <v>19</v>
      </c>
      <c r="D380" s="19" t="s">
        <v>8066</v>
      </c>
      <c r="E380" s="20" t="s">
        <v>8067</v>
      </c>
      <c r="F380" s="59"/>
      <c r="G380" s="19">
        <v>1.72</v>
      </c>
      <c r="H380" s="22"/>
      <c r="I380" s="27">
        <f t="shared" si="24"/>
        <v>1.72</v>
      </c>
      <c r="J380" s="28" t="s">
        <v>6980</v>
      </c>
      <c r="K380" s="29">
        <f t="shared" si="25"/>
        <v>5.16</v>
      </c>
      <c r="L380" s="29">
        <f t="shared" si="26"/>
        <v>25.8</v>
      </c>
      <c r="M380" s="30"/>
      <c r="N380" s="29"/>
    </row>
    <row r="381" s="1" customFormat="1" spans="1:14">
      <c r="A381" s="18">
        <v>376</v>
      </c>
      <c r="B381" s="19" t="s">
        <v>8068</v>
      </c>
      <c r="C381" s="19" t="s">
        <v>19</v>
      </c>
      <c r="D381" s="19" t="s">
        <v>8069</v>
      </c>
      <c r="E381" s="20" t="s">
        <v>8070</v>
      </c>
      <c r="F381" s="59"/>
      <c r="G381" s="19">
        <v>2.34</v>
      </c>
      <c r="H381" s="22"/>
      <c r="I381" s="27">
        <f t="shared" si="24"/>
        <v>2.34</v>
      </c>
      <c r="J381" s="28" t="s">
        <v>6980</v>
      </c>
      <c r="K381" s="29">
        <f t="shared" si="25"/>
        <v>7.02</v>
      </c>
      <c r="L381" s="29">
        <f t="shared" si="26"/>
        <v>35.1</v>
      </c>
      <c r="M381" s="30"/>
      <c r="N381" s="29"/>
    </row>
    <row r="382" s="1" customFormat="1" spans="1:14">
      <c r="A382" s="18">
        <v>377</v>
      </c>
      <c r="B382" s="19" t="s">
        <v>8071</v>
      </c>
      <c r="C382" s="19" t="s">
        <v>19</v>
      </c>
      <c r="D382" s="19" t="s">
        <v>8072</v>
      </c>
      <c r="E382" s="20" t="s">
        <v>8073</v>
      </c>
      <c r="F382" s="59"/>
      <c r="G382" s="19">
        <v>1.84</v>
      </c>
      <c r="H382" s="22"/>
      <c r="I382" s="27">
        <f t="shared" si="24"/>
        <v>1.84</v>
      </c>
      <c r="J382" s="28" t="s">
        <v>6980</v>
      </c>
      <c r="K382" s="29">
        <f t="shared" si="25"/>
        <v>5.52</v>
      </c>
      <c r="L382" s="29">
        <f t="shared" si="26"/>
        <v>27.6</v>
      </c>
      <c r="M382" s="30"/>
      <c r="N382" s="29"/>
    </row>
    <row r="383" s="1" customFormat="1" spans="1:14">
      <c r="A383" s="18">
        <v>378</v>
      </c>
      <c r="B383" s="19" t="s">
        <v>8074</v>
      </c>
      <c r="C383" s="19" t="s">
        <v>19</v>
      </c>
      <c r="D383" s="19" t="s">
        <v>8075</v>
      </c>
      <c r="E383" s="20" t="s">
        <v>8076</v>
      </c>
      <c r="F383" s="59"/>
      <c r="G383" s="19">
        <v>0.64</v>
      </c>
      <c r="H383" s="22"/>
      <c r="I383" s="27">
        <f t="shared" si="24"/>
        <v>0.64</v>
      </c>
      <c r="J383" s="28" t="s">
        <v>6980</v>
      </c>
      <c r="K383" s="29">
        <f t="shared" si="25"/>
        <v>1.92</v>
      </c>
      <c r="L383" s="29">
        <f t="shared" si="26"/>
        <v>9.6</v>
      </c>
      <c r="M383" s="30"/>
      <c r="N383" s="29"/>
    </row>
    <row r="384" s="1" customFormat="1" spans="1:14">
      <c r="A384" s="18">
        <v>379</v>
      </c>
      <c r="B384" s="19" t="s">
        <v>8077</v>
      </c>
      <c r="C384" s="19" t="s">
        <v>19</v>
      </c>
      <c r="D384" s="19" t="s">
        <v>8078</v>
      </c>
      <c r="E384" s="20" t="s">
        <v>8079</v>
      </c>
      <c r="F384" s="59"/>
      <c r="G384" s="19">
        <v>2.53</v>
      </c>
      <c r="H384" s="22"/>
      <c r="I384" s="27">
        <f t="shared" si="24"/>
        <v>2.53</v>
      </c>
      <c r="J384" s="28" t="s">
        <v>6980</v>
      </c>
      <c r="K384" s="29">
        <f t="shared" si="25"/>
        <v>7.59</v>
      </c>
      <c r="L384" s="29">
        <f t="shared" si="26"/>
        <v>37.95</v>
      </c>
      <c r="M384" s="30"/>
      <c r="N384" s="29"/>
    </row>
    <row r="385" s="1" customFormat="1" spans="1:14">
      <c r="A385" s="18">
        <v>380</v>
      </c>
      <c r="B385" s="19" t="s">
        <v>8080</v>
      </c>
      <c r="C385" s="19" t="s">
        <v>19</v>
      </c>
      <c r="D385" s="19" t="s">
        <v>8081</v>
      </c>
      <c r="E385" s="20" t="s">
        <v>8082</v>
      </c>
      <c r="F385" s="59"/>
      <c r="G385" s="19">
        <v>0.61</v>
      </c>
      <c r="H385" s="22"/>
      <c r="I385" s="27">
        <f t="shared" si="24"/>
        <v>0.61</v>
      </c>
      <c r="J385" s="28" t="s">
        <v>6980</v>
      </c>
      <c r="K385" s="29">
        <f t="shared" si="25"/>
        <v>1.83</v>
      </c>
      <c r="L385" s="29">
        <f t="shared" si="26"/>
        <v>9.15</v>
      </c>
      <c r="M385" s="30"/>
      <c r="N385" s="29"/>
    </row>
    <row r="386" s="1" customFormat="1" spans="1:14">
      <c r="A386" s="18">
        <v>381</v>
      </c>
      <c r="B386" s="19" t="s">
        <v>8083</v>
      </c>
      <c r="C386" s="19" t="s">
        <v>19</v>
      </c>
      <c r="D386" s="19" t="s">
        <v>8084</v>
      </c>
      <c r="E386" s="20" t="s">
        <v>8085</v>
      </c>
      <c r="F386" s="59"/>
      <c r="G386" s="19">
        <v>2.47</v>
      </c>
      <c r="H386" s="22"/>
      <c r="I386" s="27">
        <f t="shared" si="24"/>
        <v>2.47</v>
      </c>
      <c r="J386" s="28" t="s">
        <v>6980</v>
      </c>
      <c r="K386" s="29">
        <f t="shared" si="25"/>
        <v>7.41</v>
      </c>
      <c r="L386" s="29">
        <f t="shared" si="26"/>
        <v>37.05</v>
      </c>
      <c r="M386" s="30"/>
      <c r="N386" s="29"/>
    </row>
    <row r="387" s="1" customFormat="1" spans="1:14">
      <c r="A387" s="18">
        <v>382</v>
      </c>
      <c r="B387" s="19" t="s">
        <v>8086</v>
      </c>
      <c r="C387" s="19" t="s">
        <v>19</v>
      </c>
      <c r="D387" s="19" t="s">
        <v>8087</v>
      </c>
      <c r="E387" s="20" t="s">
        <v>8088</v>
      </c>
      <c r="F387" s="59"/>
      <c r="G387" s="19">
        <v>0.96</v>
      </c>
      <c r="H387" s="22"/>
      <c r="I387" s="27">
        <f t="shared" si="24"/>
        <v>0.96</v>
      </c>
      <c r="J387" s="28" t="s">
        <v>6980</v>
      </c>
      <c r="K387" s="29">
        <f t="shared" si="25"/>
        <v>2.88</v>
      </c>
      <c r="L387" s="29">
        <f t="shared" si="26"/>
        <v>14.4</v>
      </c>
      <c r="M387" s="30"/>
      <c r="N387" s="29"/>
    </row>
    <row r="388" s="1" customFormat="1" spans="1:14">
      <c r="A388" s="18">
        <v>383</v>
      </c>
      <c r="B388" s="19" t="s">
        <v>8089</v>
      </c>
      <c r="C388" s="19" t="s">
        <v>19</v>
      </c>
      <c r="D388" s="19" t="s">
        <v>8090</v>
      </c>
      <c r="E388" s="20" t="s">
        <v>8091</v>
      </c>
      <c r="F388" s="59"/>
      <c r="G388" s="19">
        <v>0.79</v>
      </c>
      <c r="H388" s="22"/>
      <c r="I388" s="27">
        <f t="shared" si="24"/>
        <v>0.79</v>
      </c>
      <c r="J388" s="28" t="s">
        <v>6980</v>
      </c>
      <c r="K388" s="29">
        <f t="shared" si="25"/>
        <v>2.37</v>
      </c>
      <c r="L388" s="29">
        <f t="shared" si="26"/>
        <v>11.85</v>
      </c>
      <c r="M388" s="30"/>
      <c r="N388" s="29"/>
    </row>
    <row r="389" s="1" customFormat="1" spans="1:14">
      <c r="A389" s="18">
        <v>384</v>
      </c>
      <c r="B389" s="19" t="s">
        <v>8092</v>
      </c>
      <c r="C389" s="19" t="s">
        <v>19</v>
      </c>
      <c r="D389" s="19" t="s">
        <v>8093</v>
      </c>
      <c r="E389" s="20" t="s">
        <v>8094</v>
      </c>
      <c r="F389" s="59"/>
      <c r="G389" s="19">
        <v>1.89</v>
      </c>
      <c r="H389" s="22"/>
      <c r="I389" s="27">
        <f t="shared" si="24"/>
        <v>1.89</v>
      </c>
      <c r="J389" s="28" t="s">
        <v>6980</v>
      </c>
      <c r="K389" s="29">
        <f t="shared" si="25"/>
        <v>5.67</v>
      </c>
      <c r="L389" s="29">
        <f t="shared" si="26"/>
        <v>28.35</v>
      </c>
      <c r="M389" s="30"/>
      <c r="N389" s="29"/>
    </row>
    <row r="390" s="1" customFormat="1" spans="1:14">
      <c r="A390" s="18">
        <v>385</v>
      </c>
      <c r="B390" s="19" t="s">
        <v>4475</v>
      </c>
      <c r="C390" s="19" t="s">
        <v>19</v>
      </c>
      <c r="D390" s="19" t="s">
        <v>8095</v>
      </c>
      <c r="E390" s="20" t="s">
        <v>8096</v>
      </c>
      <c r="F390" s="59"/>
      <c r="G390" s="19">
        <v>0.45</v>
      </c>
      <c r="H390" s="22"/>
      <c r="I390" s="27">
        <f t="shared" si="24"/>
        <v>0.45</v>
      </c>
      <c r="J390" s="28" t="s">
        <v>6980</v>
      </c>
      <c r="K390" s="29">
        <f t="shared" si="25"/>
        <v>1.35</v>
      </c>
      <c r="L390" s="29">
        <f t="shared" si="26"/>
        <v>6.75</v>
      </c>
      <c r="M390" s="30"/>
      <c r="N390" s="29"/>
    </row>
    <row r="391" s="1" customFormat="1" spans="1:14">
      <c r="A391" s="18">
        <v>386</v>
      </c>
      <c r="B391" s="19" t="s">
        <v>8097</v>
      </c>
      <c r="C391" s="19" t="s">
        <v>19</v>
      </c>
      <c r="D391" s="19" t="s">
        <v>8098</v>
      </c>
      <c r="E391" s="20" t="s">
        <v>8099</v>
      </c>
      <c r="F391" s="59"/>
      <c r="G391" s="19">
        <v>1.94</v>
      </c>
      <c r="H391" s="22"/>
      <c r="I391" s="27">
        <f t="shared" si="24"/>
        <v>1.94</v>
      </c>
      <c r="J391" s="28" t="s">
        <v>6980</v>
      </c>
      <c r="K391" s="29">
        <f t="shared" si="25"/>
        <v>5.82</v>
      </c>
      <c r="L391" s="29">
        <f t="shared" si="26"/>
        <v>29.1</v>
      </c>
      <c r="M391" s="30"/>
      <c r="N391" s="29"/>
    </row>
    <row r="392" s="1" customFormat="1" spans="1:14">
      <c r="A392" s="18">
        <v>387</v>
      </c>
      <c r="B392" s="19" t="s">
        <v>8100</v>
      </c>
      <c r="C392" s="19" t="s">
        <v>19</v>
      </c>
      <c r="D392" s="19" t="s">
        <v>8101</v>
      </c>
      <c r="E392" s="20" t="s">
        <v>8102</v>
      </c>
      <c r="F392" s="59"/>
      <c r="G392" s="19">
        <v>0.69</v>
      </c>
      <c r="H392" s="22"/>
      <c r="I392" s="27">
        <f t="shared" si="24"/>
        <v>0.69</v>
      </c>
      <c r="J392" s="28" t="s">
        <v>6980</v>
      </c>
      <c r="K392" s="29">
        <f t="shared" si="25"/>
        <v>2.07</v>
      </c>
      <c r="L392" s="29">
        <f t="shared" si="26"/>
        <v>10.35</v>
      </c>
      <c r="M392" s="30"/>
      <c r="N392" s="29"/>
    </row>
    <row r="393" s="1" customFormat="1" spans="1:14">
      <c r="A393" s="18">
        <v>388</v>
      </c>
      <c r="B393" s="19" t="s">
        <v>8103</v>
      </c>
      <c r="C393" s="19" t="s">
        <v>19</v>
      </c>
      <c r="D393" s="19" t="s">
        <v>8104</v>
      </c>
      <c r="E393" s="20" t="s">
        <v>8105</v>
      </c>
      <c r="F393" s="59"/>
      <c r="G393" s="19">
        <v>1.8</v>
      </c>
      <c r="H393" s="22"/>
      <c r="I393" s="27">
        <f t="shared" si="24"/>
        <v>1.8</v>
      </c>
      <c r="J393" s="28" t="s">
        <v>6980</v>
      </c>
      <c r="K393" s="29">
        <f t="shared" si="25"/>
        <v>5.4</v>
      </c>
      <c r="L393" s="29">
        <f t="shared" si="26"/>
        <v>27</v>
      </c>
      <c r="M393" s="30"/>
      <c r="N393" s="29"/>
    </row>
    <row r="394" s="1" customFormat="1" spans="1:14">
      <c r="A394" s="18">
        <v>389</v>
      </c>
      <c r="B394" s="19" t="s">
        <v>8106</v>
      </c>
      <c r="C394" s="19" t="s">
        <v>19</v>
      </c>
      <c r="D394" s="19" t="s">
        <v>8107</v>
      </c>
      <c r="E394" s="20" t="s">
        <v>8108</v>
      </c>
      <c r="F394" s="59"/>
      <c r="G394" s="19">
        <v>1.06</v>
      </c>
      <c r="H394" s="22"/>
      <c r="I394" s="27">
        <f t="shared" si="24"/>
        <v>1.06</v>
      </c>
      <c r="J394" s="28" t="s">
        <v>6980</v>
      </c>
      <c r="K394" s="29">
        <f t="shared" si="25"/>
        <v>3.18</v>
      </c>
      <c r="L394" s="29">
        <f t="shared" si="26"/>
        <v>15.9</v>
      </c>
      <c r="M394" s="30"/>
      <c r="N394" s="29"/>
    </row>
    <row r="395" s="1" customFormat="1" spans="1:14">
      <c r="A395" s="18">
        <v>390</v>
      </c>
      <c r="B395" s="19" t="s">
        <v>8109</v>
      </c>
      <c r="C395" s="19" t="s">
        <v>19</v>
      </c>
      <c r="D395" s="19" t="s">
        <v>8110</v>
      </c>
      <c r="E395" s="20" t="s">
        <v>8111</v>
      </c>
      <c r="F395" s="59"/>
      <c r="G395" s="19">
        <v>0.91</v>
      </c>
      <c r="H395" s="22"/>
      <c r="I395" s="27">
        <f t="shared" si="24"/>
        <v>0.91</v>
      </c>
      <c r="J395" s="28" t="s">
        <v>6980</v>
      </c>
      <c r="K395" s="29">
        <f t="shared" si="25"/>
        <v>2.73</v>
      </c>
      <c r="L395" s="29">
        <f t="shared" si="26"/>
        <v>13.65</v>
      </c>
      <c r="M395" s="30"/>
      <c r="N395" s="29"/>
    </row>
    <row r="396" s="1" customFormat="1" spans="1:14">
      <c r="A396" s="18">
        <v>391</v>
      </c>
      <c r="B396" s="19" t="s">
        <v>8112</v>
      </c>
      <c r="C396" s="19" t="s">
        <v>19</v>
      </c>
      <c r="D396" s="19" t="s">
        <v>8113</v>
      </c>
      <c r="E396" s="20" t="s">
        <v>8114</v>
      </c>
      <c r="F396" s="59"/>
      <c r="G396" s="19">
        <v>2.04</v>
      </c>
      <c r="H396" s="22"/>
      <c r="I396" s="27">
        <f t="shared" si="24"/>
        <v>2.04</v>
      </c>
      <c r="J396" s="28" t="s">
        <v>6980</v>
      </c>
      <c r="K396" s="29">
        <f t="shared" si="25"/>
        <v>6.12</v>
      </c>
      <c r="L396" s="29">
        <f t="shared" si="26"/>
        <v>30.6</v>
      </c>
      <c r="M396" s="30"/>
      <c r="N396" s="29"/>
    </row>
    <row r="397" s="1" customFormat="1" spans="1:14">
      <c r="A397" s="18">
        <v>392</v>
      </c>
      <c r="B397" s="19" t="s">
        <v>8115</v>
      </c>
      <c r="C397" s="19" t="s">
        <v>19</v>
      </c>
      <c r="D397" s="19" t="s">
        <v>8116</v>
      </c>
      <c r="E397" s="20" t="s">
        <v>8117</v>
      </c>
      <c r="F397" s="60"/>
      <c r="G397" s="19">
        <v>0.67</v>
      </c>
      <c r="H397" s="22"/>
      <c r="I397" s="27">
        <f t="shared" si="24"/>
        <v>0.67</v>
      </c>
      <c r="J397" s="28" t="s">
        <v>6980</v>
      </c>
      <c r="K397" s="29">
        <f t="shared" si="25"/>
        <v>2.01</v>
      </c>
      <c r="L397" s="29">
        <f t="shared" si="26"/>
        <v>10.05</v>
      </c>
      <c r="M397" s="30"/>
      <c r="N397" s="29"/>
    </row>
    <row r="398" s="1" customFormat="1" spans="1:14">
      <c r="A398" s="18">
        <v>393</v>
      </c>
      <c r="B398" s="19" t="s">
        <v>8118</v>
      </c>
      <c r="C398" s="19" t="s">
        <v>19</v>
      </c>
      <c r="D398" s="19" t="s">
        <v>8119</v>
      </c>
      <c r="E398" s="20" t="s">
        <v>8120</v>
      </c>
      <c r="F398" s="59"/>
      <c r="G398" s="19">
        <v>2.16</v>
      </c>
      <c r="H398" s="22"/>
      <c r="I398" s="27">
        <f t="shared" si="24"/>
        <v>2.16</v>
      </c>
      <c r="J398" s="28" t="s">
        <v>6980</v>
      </c>
      <c r="K398" s="29">
        <f t="shared" si="25"/>
        <v>6.48</v>
      </c>
      <c r="L398" s="29">
        <f t="shared" si="26"/>
        <v>32.4</v>
      </c>
      <c r="M398" s="30"/>
      <c r="N398" s="29"/>
    </row>
    <row r="399" s="1" customFormat="1" spans="1:14">
      <c r="A399" s="18">
        <v>394</v>
      </c>
      <c r="B399" s="19" t="s">
        <v>8121</v>
      </c>
      <c r="C399" s="19" t="s">
        <v>19</v>
      </c>
      <c r="D399" s="19" t="s">
        <v>8122</v>
      </c>
      <c r="E399" s="20" t="s">
        <v>8123</v>
      </c>
      <c r="F399" s="59"/>
      <c r="G399" s="19">
        <v>2.82</v>
      </c>
      <c r="H399" s="22"/>
      <c r="I399" s="27">
        <f t="shared" si="24"/>
        <v>2.82</v>
      </c>
      <c r="J399" s="28" t="s">
        <v>6980</v>
      </c>
      <c r="K399" s="29">
        <f t="shared" si="25"/>
        <v>8.46</v>
      </c>
      <c r="L399" s="29">
        <f t="shared" si="26"/>
        <v>42.3</v>
      </c>
      <c r="M399" s="30"/>
      <c r="N399" s="29"/>
    </row>
    <row r="400" s="1" customFormat="1" spans="1:14">
      <c r="A400" s="18">
        <v>395</v>
      </c>
      <c r="B400" s="19" t="s">
        <v>8124</v>
      </c>
      <c r="C400" s="19" t="s">
        <v>19</v>
      </c>
      <c r="D400" s="19" t="s">
        <v>8125</v>
      </c>
      <c r="E400" s="20" t="s">
        <v>8126</v>
      </c>
      <c r="F400" s="59"/>
      <c r="G400" s="19">
        <v>1.85</v>
      </c>
      <c r="H400" s="22"/>
      <c r="I400" s="27">
        <f t="shared" si="24"/>
        <v>1.85</v>
      </c>
      <c r="J400" s="28" t="s">
        <v>6980</v>
      </c>
      <c r="K400" s="29">
        <f t="shared" si="25"/>
        <v>5.55</v>
      </c>
      <c r="L400" s="29">
        <f t="shared" si="26"/>
        <v>27.75</v>
      </c>
      <c r="M400" s="30"/>
      <c r="N400" s="29"/>
    </row>
    <row r="401" s="1" customFormat="1" spans="1:14">
      <c r="A401" s="18">
        <v>396</v>
      </c>
      <c r="B401" s="19" t="s">
        <v>8127</v>
      </c>
      <c r="C401" s="19" t="s">
        <v>19</v>
      </c>
      <c r="D401" s="19" t="s">
        <v>8128</v>
      </c>
      <c r="E401" s="20" t="s">
        <v>8129</v>
      </c>
      <c r="F401" s="62"/>
      <c r="G401" s="19">
        <v>0.71</v>
      </c>
      <c r="H401" s="22"/>
      <c r="I401" s="27">
        <f t="shared" si="24"/>
        <v>0.71</v>
      </c>
      <c r="J401" s="28" t="s">
        <v>6980</v>
      </c>
      <c r="K401" s="29">
        <f t="shared" si="25"/>
        <v>2.13</v>
      </c>
      <c r="L401" s="29">
        <f t="shared" si="26"/>
        <v>10.65</v>
      </c>
      <c r="M401" s="30"/>
      <c r="N401" s="29"/>
    </row>
    <row r="402" s="1" customFormat="1" spans="1:14">
      <c r="A402" s="18">
        <v>397</v>
      </c>
      <c r="B402" s="19" t="s">
        <v>7901</v>
      </c>
      <c r="C402" s="19" t="s">
        <v>19</v>
      </c>
      <c r="D402" s="19" t="s">
        <v>8130</v>
      </c>
      <c r="E402" s="20" t="s">
        <v>8131</v>
      </c>
      <c r="F402" s="59"/>
      <c r="G402" s="19">
        <v>2.27</v>
      </c>
      <c r="H402" s="22"/>
      <c r="I402" s="27">
        <f t="shared" si="24"/>
        <v>2.27</v>
      </c>
      <c r="J402" s="28" t="s">
        <v>6980</v>
      </c>
      <c r="K402" s="29">
        <f t="shared" si="25"/>
        <v>6.81</v>
      </c>
      <c r="L402" s="29">
        <f t="shared" si="26"/>
        <v>34.05</v>
      </c>
      <c r="M402" s="30"/>
      <c r="N402" s="29"/>
    </row>
    <row r="403" s="1" customFormat="1" spans="1:14">
      <c r="A403" s="18">
        <v>398</v>
      </c>
      <c r="B403" s="19" t="s">
        <v>7467</v>
      </c>
      <c r="C403" s="19" t="s">
        <v>19</v>
      </c>
      <c r="D403" s="19" t="s">
        <v>8132</v>
      </c>
      <c r="E403" s="20" t="s">
        <v>8133</v>
      </c>
      <c r="F403" s="59"/>
      <c r="G403" s="19">
        <v>2.34</v>
      </c>
      <c r="H403" s="22"/>
      <c r="I403" s="27">
        <f t="shared" si="24"/>
        <v>2.34</v>
      </c>
      <c r="J403" s="28" t="s">
        <v>6980</v>
      </c>
      <c r="K403" s="29">
        <f t="shared" si="25"/>
        <v>7.02</v>
      </c>
      <c r="L403" s="29">
        <f t="shared" si="26"/>
        <v>35.1</v>
      </c>
      <c r="M403" s="30"/>
      <c r="N403" s="29"/>
    </row>
    <row r="404" s="1" customFormat="1" spans="1:14">
      <c r="A404" s="18">
        <v>399</v>
      </c>
      <c r="B404" s="19" t="s">
        <v>8134</v>
      </c>
      <c r="C404" s="19" t="s">
        <v>19</v>
      </c>
      <c r="D404" s="19" t="s">
        <v>8135</v>
      </c>
      <c r="E404" s="20" t="s">
        <v>8136</v>
      </c>
      <c r="F404" s="59"/>
      <c r="G404" s="19">
        <v>2.7</v>
      </c>
      <c r="H404" s="22"/>
      <c r="I404" s="27">
        <f t="shared" si="24"/>
        <v>2.7</v>
      </c>
      <c r="J404" s="28" t="s">
        <v>6980</v>
      </c>
      <c r="K404" s="29">
        <f t="shared" si="25"/>
        <v>8.1</v>
      </c>
      <c r="L404" s="29">
        <f t="shared" si="26"/>
        <v>40.5</v>
      </c>
      <c r="M404" s="30"/>
      <c r="N404" s="29"/>
    </row>
    <row r="405" s="1" customFormat="1" spans="1:14">
      <c r="A405" s="18">
        <v>400</v>
      </c>
      <c r="B405" s="19" t="s">
        <v>8137</v>
      </c>
      <c r="C405" s="19" t="s">
        <v>19</v>
      </c>
      <c r="D405" s="19" t="s">
        <v>8138</v>
      </c>
      <c r="E405" s="20" t="s">
        <v>8139</v>
      </c>
      <c r="F405" s="59"/>
      <c r="G405" s="19">
        <v>1.1</v>
      </c>
      <c r="H405" s="22"/>
      <c r="I405" s="27">
        <f t="shared" si="24"/>
        <v>1.1</v>
      </c>
      <c r="J405" s="28" t="s">
        <v>6980</v>
      </c>
      <c r="K405" s="29">
        <f t="shared" si="25"/>
        <v>3.3</v>
      </c>
      <c r="L405" s="29">
        <f t="shared" si="26"/>
        <v>16.5</v>
      </c>
      <c r="M405" s="30"/>
      <c r="N405" s="29"/>
    </row>
    <row r="406" s="1" customFormat="1" spans="1:14">
      <c r="A406" s="18">
        <v>401</v>
      </c>
      <c r="B406" s="19" t="s">
        <v>8140</v>
      </c>
      <c r="C406" s="19" t="s">
        <v>19</v>
      </c>
      <c r="D406" s="19" t="s">
        <v>8141</v>
      </c>
      <c r="E406" s="20" t="s">
        <v>8142</v>
      </c>
      <c r="F406" s="59"/>
      <c r="G406" s="19">
        <v>2.42</v>
      </c>
      <c r="H406" s="22"/>
      <c r="I406" s="27">
        <f t="shared" si="24"/>
        <v>2.42</v>
      </c>
      <c r="J406" s="28" t="s">
        <v>6980</v>
      </c>
      <c r="K406" s="29">
        <f t="shared" si="25"/>
        <v>7.26</v>
      </c>
      <c r="L406" s="29">
        <f t="shared" si="26"/>
        <v>36.3</v>
      </c>
      <c r="M406" s="30"/>
      <c r="N406" s="29"/>
    </row>
    <row r="407" s="1" customFormat="1" spans="1:14">
      <c r="A407" s="18">
        <v>402</v>
      </c>
      <c r="B407" s="19" t="s">
        <v>8143</v>
      </c>
      <c r="C407" s="19" t="s">
        <v>19</v>
      </c>
      <c r="D407" s="19" t="s">
        <v>8144</v>
      </c>
      <c r="E407" s="20" t="s">
        <v>8145</v>
      </c>
      <c r="F407" s="59"/>
      <c r="G407" s="19">
        <v>2.22</v>
      </c>
      <c r="H407" s="22"/>
      <c r="I407" s="27">
        <f t="shared" si="24"/>
        <v>2.22</v>
      </c>
      <c r="J407" s="28" t="s">
        <v>6980</v>
      </c>
      <c r="K407" s="29">
        <f t="shared" si="25"/>
        <v>6.66</v>
      </c>
      <c r="L407" s="29">
        <f t="shared" si="26"/>
        <v>33.3</v>
      </c>
      <c r="M407" s="30"/>
      <c r="N407" s="29"/>
    </row>
    <row r="408" s="1" customFormat="1" spans="1:14">
      <c r="A408" s="18">
        <v>403</v>
      </c>
      <c r="B408" s="19" t="s">
        <v>8146</v>
      </c>
      <c r="C408" s="19" t="s">
        <v>19</v>
      </c>
      <c r="D408" s="19" t="s">
        <v>8147</v>
      </c>
      <c r="E408" s="20" t="s">
        <v>8148</v>
      </c>
      <c r="F408" s="59"/>
      <c r="G408" s="19">
        <v>2.37</v>
      </c>
      <c r="H408" s="22"/>
      <c r="I408" s="27">
        <f t="shared" si="24"/>
        <v>2.37</v>
      </c>
      <c r="J408" s="28" t="s">
        <v>6980</v>
      </c>
      <c r="K408" s="29">
        <f t="shared" si="25"/>
        <v>7.11</v>
      </c>
      <c r="L408" s="29">
        <f t="shared" si="26"/>
        <v>35.55</v>
      </c>
      <c r="M408" s="30"/>
      <c r="N408" s="29"/>
    </row>
    <row r="409" s="1" customFormat="1" spans="1:14">
      <c r="A409" s="18">
        <v>404</v>
      </c>
      <c r="B409" s="19" t="s">
        <v>8149</v>
      </c>
      <c r="C409" s="19" t="s">
        <v>19</v>
      </c>
      <c r="D409" s="19" t="s">
        <v>8150</v>
      </c>
      <c r="E409" s="20" t="s">
        <v>8151</v>
      </c>
      <c r="F409" s="59"/>
      <c r="G409" s="19">
        <v>2.42</v>
      </c>
      <c r="H409" s="22"/>
      <c r="I409" s="27">
        <f t="shared" si="24"/>
        <v>2.42</v>
      </c>
      <c r="J409" s="28" t="s">
        <v>6980</v>
      </c>
      <c r="K409" s="29">
        <f t="shared" si="25"/>
        <v>7.26</v>
      </c>
      <c r="L409" s="29">
        <f t="shared" si="26"/>
        <v>36.3</v>
      </c>
      <c r="M409" s="30"/>
      <c r="N409" s="29"/>
    </row>
    <row r="410" s="1" customFormat="1" spans="1:14">
      <c r="A410" s="18">
        <v>405</v>
      </c>
      <c r="B410" s="19" t="s">
        <v>8152</v>
      </c>
      <c r="C410" s="19" t="s">
        <v>19</v>
      </c>
      <c r="D410" s="19" t="s">
        <v>8153</v>
      </c>
      <c r="E410" s="20" t="s">
        <v>8154</v>
      </c>
      <c r="F410" s="59"/>
      <c r="G410" s="19">
        <v>2.5</v>
      </c>
      <c r="H410" s="22"/>
      <c r="I410" s="27">
        <f t="shared" si="24"/>
        <v>2.5</v>
      </c>
      <c r="J410" s="28" t="s">
        <v>6980</v>
      </c>
      <c r="K410" s="29">
        <f t="shared" si="25"/>
        <v>7.5</v>
      </c>
      <c r="L410" s="29">
        <f t="shared" si="26"/>
        <v>37.5</v>
      </c>
      <c r="M410" s="30"/>
      <c r="N410" s="29"/>
    </row>
    <row r="411" s="1" customFormat="1" spans="1:14">
      <c r="A411" s="18">
        <v>406</v>
      </c>
      <c r="B411" s="19" t="s">
        <v>8155</v>
      </c>
      <c r="C411" s="19" t="s">
        <v>19</v>
      </c>
      <c r="D411" s="19" t="s">
        <v>8156</v>
      </c>
      <c r="E411" s="20" t="s">
        <v>8157</v>
      </c>
      <c r="F411" s="59"/>
      <c r="G411" s="19">
        <v>1.54</v>
      </c>
      <c r="H411" s="22"/>
      <c r="I411" s="27">
        <f t="shared" si="24"/>
        <v>1.54</v>
      </c>
      <c r="J411" s="28" t="s">
        <v>6980</v>
      </c>
      <c r="K411" s="29">
        <f t="shared" si="25"/>
        <v>4.62</v>
      </c>
      <c r="L411" s="29">
        <f t="shared" si="26"/>
        <v>23.1</v>
      </c>
      <c r="M411" s="30"/>
      <c r="N411" s="29"/>
    </row>
    <row r="412" s="1" customFormat="1" spans="1:14">
      <c r="A412" s="18">
        <v>407</v>
      </c>
      <c r="B412" s="19" t="s">
        <v>7657</v>
      </c>
      <c r="C412" s="19" t="s">
        <v>19</v>
      </c>
      <c r="D412" s="19" t="s">
        <v>8158</v>
      </c>
      <c r="E412" s="20" t="s">
        <v>8159</v>
      </c>
      <c r="F412" s="59"/>
      <c r="G412" s="19">
        <v>0.95</v>
      </c>
      <c r="H412" s="22"/>
      <c r="I412" s="27">
        <f t="shared" si="24"/>
        <v>0.95</v>
      </c>
      <c r="J412" s="28" t="s">
        <v>6980</v>
      </c>
      <c r="K412" s="29">
        <f t="shared" si="25"/>
        <v>2.85</v>
      </c>
      <c r="L412" s="29">
        <f t="shared" si="26"/>
        <v>14.25</v>
      </c>
      <c r="M412" s="30"/>
      <c r="N412" s="29"/>
    </row>
    <row r="413" s="1" customFormat="1" spans="1:14">
      <c r="A413" s="18">
        <v>408</v>
      </c>
      <c r="B413" s="19" t="s">
        <v>8160</v>
      </c>
      <c r="C413" s="19" t="s">
        <v>8161</v>
      </c>
      <c r="D413" s="19" t="s">
        <v>8162</v>
      </c>
      <c r="E413" s="20" t="s">
        <v>8163</v>
      </c>
      <c r="F413" s="59"/>
      <c r="G413" s="19">
        <v>1.13</v>
      </c>
      <c r="H413" s="22"/>
      <c r="I413" s="27">
        <f t="shared" si="24"/>
        <v>1.13</v>
      </c>
      <c r="J413" s="28" t="s">
        <v>6980</v>
      </c>
      <c r="K413" s="29">
        <f t="shared" si="25"/>
        <v>3.39</v>
      </c>
      <c r="L413" s="29">
        <f t="shared" si="26"/>
        <v>16.95</v>
      </c>
      <c r="M413" s="30"/>
      <c r="N413" s="29"/>
    </row>
    <row r="414" s="1" customFormat="1" spans="1:14">
      <c r="A414" s="18">
        <v>409</v>
      </c>
      <c r="B414" s="19" t="s">
        <v>8164</v>
      </c>
      <c r="C414" s="19" t="s">
        <v>19</v>
      </c>
      <c r="D414" s="19" t="s">
        <v>8165</v>
      </c>
      <c r="E414" s="20" t="s">
        <v>8166</v>
      </c>
      <c r="F414" s="59"/>
      <c r="G414" s="19">
        <v>2.79</v>
      </c>
      <c r="H414" s="22"/>
      <c r="I414" s="27">
        <f t="shared" si="24"/>
        <v>2.79</v>
      </c>
      <c r="J414" s="28" t="s">
        <v>6980</v>
      </c>
      <c r="K414" s="29">
        <f t="shared" si="25"/>
        <v>8.37</v>
      </c>
      <c r="L414" s="29">
        <f t="shared" si="26"/>
        <v>41.85</v>
      </c>
      <c r="M414" s="30"/>
      <c r="N414" s="29"/>
    </row>
    <row r="415" s="1" customFormat="1" spans="1:14">
      <c r="A415" s="18">
        <v>410</v>
      </c>
      <c r="B415" s="19" t="s">
        <v>8167</v>
      </c>
      <c r="C415" s="19" t="s">
        <v>19</v>
      </c>
      <c r="D415" s="19" t="s">
        <v>8168</v>
      </c>
      <c r="E415" s="20" t="s">
        <v>8169</v>
      </c>
      <c r="F415" s="59"/>
      <c r="G415" s="19">
        <v>1.73</v>
      </c>
      <c r="H415" s="22"/>
      <c r="I415" s="27">
        <f t="shared" si="24"/>
        <v>1.73</v>
      </c>
      <c r="J415" s="28" t="s">
        <v>6980</v>
      </c>
      <c r="K415" s="29">
        <f t="shared" si="25"/>
        <v>5.19</v>
      </c>
      <c r="L415" s="29">
        <f t="shared" si="26"/>
        <v>25.95</v>
      </c>
      <c r="M415" s="30"/>
      <c r="N415" s="29"/>
    </row>
    <row r="416" s="1" customFormat="1" spans="1:14">
      <c r="A416" s="18">
        <v>411</v>
      </c>
      <c r="B416" s="19" t="s">
        <v>8170</v>
      </c>
      <c r="C416" s="19" t="s">
        <v>19</v>
      </c>
      <c r="D416" s="19" t="s">
        <v>8171</v>
      </c>
      <c r="E416" s="20" t="s">
        <v>2709</v>
      </c>
      <c r="F416" s="59"/>
      <c r="G416" s="19">
        <v>2.1</v>
      </c>
      <c r="H416" s="22"/>
      <c r="I416" s="27">
        <f t="shared" si="24"/>
        <v>2.1</v>
      </c>
      <c r="J416" s="28" t="s">
        <v>6980</v>
      </c>
      <c r="K416" s="29">
        <f t="shared" si="25"/>
        <v>6.3</v>
      </c>
      <c r="L416" s="29">
        <f t="shared" si="26"/>
        <v>31.5</v>
      </c>
      <c r="M416" s="30"/>
      <c r="N416" s="29"/>
    </row>
    <row r="417" s="1" customFormat="1" spans="1:14">
      <c r="A417" s="18">
        <v>412</v>
      </c>
      <c r="B417" s="19" t="s">
        <v>8172</v>
      </c>
      <c r="C417" s="19" t="s">
        <v>19</v>
      </c>
      <c r="D417" s="19" t="s">
        <v>8173</v>
      </c>
      <c r="E417" s="20" t="s">
        <v>8174</v>
      </c>
      <c r="F417" s="59"/>
      <c r="G417" s="19">
        <v>2.73</v>
      </c>
      <c r="H417" s="22"/>
      <c r="I417" s="27">
        <f t="shared" si="24"/>
        <v>2.73</v>
      </c>
      <c r="J417" s="28" t="s">
        <v>6980</v>
      </c>
      <c r="K417" s="29">
        <f t="shared" si="25"/>
        <v>8.19</v>
      </c>
      <c r="L417" s="29">
        <f t="shared" si="26"/>
        <v>40.95</v>
      </c>
      <c r="M417" s="30"/>
      <c r="N417" s="29"/>
    </row>
    <row r="418" s="1" customFormat="1" spans="1:14">
      <c r="A418" s="18">
        <v>413</v>
      </c>
      <c r="B418" s="19" t="s">
        <v>8175</v>
      </c>
      <c r="C418" s="19" t="s">
        <v>19</v>
      </c>
      <c r="D418" s="19" t="s">
        <v>8176</v>
      </c>
      <c r="E418" s="20" t="s">
        <v>8177</v>
      </c>
      <c r="F418" s="59"/>
      <c r="G418" s="19">
        <v>2</v>
      </c>
      <c r="H418" s="22"/>
      <c r="I418" s="27">
        <f t="shared" si="24"/>
        <v>2</v>
      </c>
      <c r="J418" s="28" t="s">
        <v>6980</v>
      </c>
      <c r="K418" s="29">
        <f t="shared" si="25"/>
        <v>6</v>
      </c>
      <c r="L418" s="29">
        <f t="shared" si="26"/>
        <v>30</v>
      </c>
      <c r="M418" s="30"/>
      <c r="N418" s="29"/>
    </row>
    <row r="419" s="1" customFormat="1" spans="1:14">
      <c r="A419" s="18">
        <v>414</v>
      </c>
      <c r="B419" s="19" t="s">
        <v>7814</v>
      </c>
      <c r="C419" s="19" t="s">
        <v>19</v>
      </c>
      <c r="D419" s="19" t="s">
        <v>8178</v>
      </c>
      <c r="E419" s="20" t="s">
        <v>8179</v>
      </c>
      <c r="F419" s="59"/>
      <c r="G419" s="19">
        <f>0.76+1.81</f>
        <v>2.57</v>
      </c>
      <c r="H419" s="22"/>
      <c r="I419" s="27">
        <f t="shared" si="24"/>
        <v>2.57</v>
      </c>
      <c r="J419" s="28" t="s">
        <v>6980</v>
      </c>
      <c r="K419" s="29">
        <f t="shared" si="25"/>
        <v>7.71</v>
      </c>
      <c r="L419" s="29">
        <f t="shared" si="26"/>
        <v>38.55</v>
      </c>
      <c r="M419" s="30"/>
      <c r="N419" s="29"/>
    </row>
    <row r="420" s="1" customFormat="1" spans="1:14">
      <c r="A420" s="18">
        <v>415</v>
      </c>
      <c r="B420" s="19" t="s">
        <v>8180</v>
      </c>
      <c r="C420" s="19" t="s">
        <v>19</v>
      </c>
      <c r="D420" s="19" t="s">
        <v>8181</v>
      </c>
      <c r="E420" s="20" t="s">
        <v>8182</v>
      </c>
      <c r="F420" s="59"/>
      <c r="G420" s="19">
        <v>2.89</v>
      </c>
      <c r="H420" s="22"/>
      <c r="I420" s="27">
        <f t="shared" si="24"/>
        <v>2.89</v>
      </c>
      <c r="J420" s="28" t="s">
        <v>6980</v>
      </c>
      <c r="K420" s="29">
        <f t="shared" si="25"/>
        <v>8.67</v>
      </c>
      <c r="L420" s="29">
        <f t="shared" si="26"/>
        <v>43.35</v>
      </c>
      <c r="M420" s="30"/>
      <c r="N420" s="29"/>
    </row>
    <row r="421" s="1" customFormat="1" spans="1:14">
      <c r="A421" s="18">
        <v>416</v>
      </c>
      <c r="B421" s="19" t="s">
        <v>8183</v>
      </c>
      <c r="C421" s="19" t="s">
        <v>19</v>
      </c>
      <c r="D421" s="19" t="s">
        <v>8184</v>
      </c>
      <c r="E421" s="20" t="s">
        <v>8185</v>
      </c>
      <c r="F421" s="59"/>
      <c r="G421" s="19">
        <v>1.24</v>
      </c>
      <c r="H421" s="22"/>
      <c r="I421" s="27">
        <f t="shared" si="24"/>
        <v>1.24</v>
      </c>
      <c r="J421" s="28" t="s">
        <v>6980</v>
      </c>
      <c r="K421" s="29">
        <f t="shared" si="25"/>
        <v>3.72</v>
      </c>
      <c r="L421" s="29">
        <f t="shared" si="26"/>
        <v>18.6</v>
      </c>
      <c r="M421" s="30"/>
      <c r="N421" s="29"/>
    </row>
    <row r="422" s="1" customFormat="1" spans="1:14">
      <c r="A422" s="18">
        <v>417</v>
      </c>
      <c r="B422" s="19" t="s">
        <v>8186</v>
      </c>
      <c r="C422" s="19" t="s">
        <v>19</v>
      </c>
      <c r="D422" s="19" t="s">
        <v>8187</v>
      </c>
      <c r="E422" s="20" t="s">
        <v>8188</v>
      </c>
      <c r="F422" s="59"/>
      <c r="G422" s="19">
        <v>1.14</v>
      </c>
      <c r="H422" s="22"/>
      <c r="I422" s="27">
        <f t="shared" si="24"/>
        <v>1.14</v>
      </c>
      <c r="J422" s="28" t="s">
        <v>6980</v>
      </c>
      <c r="K422" s="29">
        <f t="shared" si="25"/>
        <v>3.42</v>
      </c>
      <c r="L422" s="29">
        <f t="shared" si="26"/>
        <v>17.1</v>
      </c>
      <c r="M422" s="30"/>
      <c r="N422" s="22"/>
    </row>
    <row r="423" s="1" customFormat="1" spans="1:14">
      <c r="A423" s="18">
        <v>418</v>
      </c>
      <c r="B423" s="19" t="s">
        <v>2123</v>
      </c>
      <c r="C423" s="19" t="s">
        <v>19</v>
      </c>
      <c r="D423" s="19" t="s">
        <v>8189</v>
      </c>
      <c r="E423" s="20" t="s">
        <v>8190</v>
      </c>
      <c r="F423" s="59"/>
      <c r="G423" s="19">
        <v>1.85</v>
      </c>
      <c r="H423" s="22"/>
      <c r="I423" s="27">
        <f t="shared" si="24"/>
        <v>1.85</v>
      </c>
      <c r="J423" s="28" t="s">
        <v>6980</v>
      </c>
      <c r="K423" s="29">
        <f t="shared" si="25"/>
        <v>5.55</v>
      </c>
      <c r="L423" s="29">
        <f t="shared" si="26"/>
        <v>27.75</v>
      </c>
      <c r="M423" s="30"/>
      <c r="N423" s="22"/>
    </row>
    <row r="424" s="1" customFormat="1" spans="1:14">
      <c r="A424" s="18">
        <v>419</v>
      </c>
      <c r="B424" s="19" t="s">
        <v>8191</v>
      </c>
      <c r="C424" s="19" t="s">
        <v>19</v>
      </c>
      <c r="D424" s="19" t="s">
        <v>8192</v>
      </c>
      <c r="E424" s="20" t="s">
        <v>8193</v>
      </c>
      <c r="F424" s="59"/>
      <c r="G424" s="19">
        <v>2.96</v>
      </c>
      <c r="H424" s="22"/>
      <c r="I424" s="27">
        <f t="shared" si="24"/>
        <v>2.96</v>
      </c>
      <c r="J424" s="28" t="s">
        <v>6980</v>
      </c>
      <c r="K424" s="29">
        <f t="shared" si="25"/>
        <v>8.88</v>
      </c>
      <c r="L424" s="29">
        <f t="shared" si="26"/>
        <v>44.4</v>
      </c>
      <c r="M424" s="30"/>
      <c r="N424" s="22"/>
    </row>
    <row r="425" s="1" customFormat="1" spans="1:14">
      <c r="A425" s="18">
        <v>420</v>
      </c>
      <c r="B425" s="19" t="s">
        <v>2188</v>
      </c>
      <c r="C425" s="19" t="s">
        <v>19</v>
      </c>
      <c r="D425" s="19" t="s">
        <v>8194</v>
      </c>
      <c r="E425" s="20" t="s">
        <v>7819</v>
      </c>
      <c r="F425" s="59"/>
      <c r="G425" s="19">
        <v>1.85</v>
      </c>
      <c r="H425" s="22"/>
      <c r="I425" s="27">
        <f t="shared" si="24"/>
        <v>1.85</v>
      </c>
      <c r="J425" s="28" t="s">
        <v>6980</v>
      </c>
      <c r="K425" s="29">
        <f t="shared" si="25"/>
        <v>5.55</v>
      </c>
      <c r="L425" s="29">
        <f t="shared" si="26"/>
        <v>27.75</v>
      </c>
      <c r="M425" s="30"/>
      <c r="N425" s="22"/>
    </row>
    <row r="426" s="1" customFormat="1" spans="1:14">
      <c r="A426" s="18">
        <v>421</v>
      </c>
      <c r="B426" s="19" t="s">
        <v>2488</v>
      </c>
      <c r="C426" s="19" t="s">
        <v>19</v>
      </c>
      <c r="D426" s="19" t="s">
        <v>8195</v>
      </c>
      <c r="E426" s="20" t="s">
        <v>8196</v>
      </c>
      <c r="F426" s="59"/>
      <c r="G426" s="19">
        <v>1.1</v>
      </c>
      <c r="H426" s="22"/>
      <c r="I426" s="27">
        <f t="shared" si="24"/>
        <v>1.1</v>
      </c>
      <c r="J426" s="28" t="s">
        <v>6980</v>
      </c>
      <c r="K426" s="29">
        <f t="shared" si="25"/>
        <v>3.3</v>
      </c>
      <c r="L426" s="29">
        <f t="shared" si="26"/>
        <v>16.5</v>
      </c>
      <c r="M426" s="30"/>
      <c r="N426" s="22"/>
    </row>
    <row r="427" s="1" customFormat="1" spans="1:14">
      <c r="A427" s="18">
        <v>422</v>
      </c>
      <c r="B427" s="19" t="s">
        <v>8197</v>
      </c>
      <c r="C427" s="19" t="s">
        <v>19</v>
      </c>
      <c r="D427" s="19" t="s">
        <v>8198</v>
      </c>
      <c r="E427" s="20" t="s">
        <v>8199</v>
      </c>
      <c r="F427" s="59"/>
      <c r="G427" s="19">
        <v>2.59</v>
      </c>
      <c r="H427" s="22"/>
      <c r="I427" s="27">
        <f t="shared" si="24"/>
        <v>2.59</v>
      </c>
      <c r="J427" s="28" t="s">
        <v>6980</v>
      </c>
      <c r="K427" s="29">
        <f t="shared" si="25"/>
        <v>7.77</v>
      </c>
      <c r="L427" s="29">
        <f t="shared" si="26"/>
        <v>38.85</v>
      </c>
      <c r="M427" s="30"/>
      <c r="N427" s="22"/>
    </row>
    <row r="428" s="1" customFormat="1" spans="1:14">
      <c r="A428" s="18">
        <v>423</v>
      </c>
      <c r="B428" s="19" t="s">
        <v>8200</v>
      </c>
      <c r="C428" s="19" t="s">
        <v>19</v>
      </c>
      <c r="D428" s="19" t="s">
        <v>8201</v>
      </c>
      <c r="E428" s="20" t="s">
        <v>8202</v>
      </c>
      <c r="F428" s="59"/>
      <c r="G428" s="19">
        <v>2.59</v>
      </c>
      <c r="H428" s="22"/>
      <c r="I428" s="27">
        <f t="shared" ref="I428:I467" si="27">G428</f>
        <v>2.59</v>
      </c>
      <c r="J428" s="28" t="s">
        <v>6980</v>
      </c>
      <c r="K428" s="29">
        <f t="shared" ref="K428:K467" si="28">I428*3</f>
        <v>7.77</v>
      </c>
      <c r="L428" s="29">
        <f t="shared" ref="L428:L467" si="29">I428*15</f>
        <v>38.85</v>
      </c>
      <c r="M428" s="30"/>
      <c r="N428" s="22"/>
    </row>
    <row r="429" s="1" customFormat="1" spans="1:14">
      <c r="A429" s="18">
        <v>424</v>
      </c>
      <c r="B429" s="19" t="s">
        <v>8203</v>
      </c>
      <c r="C429" s="19" t="s">
        <v>19</v>
      </c>
      <c r="D429" s="19" t="s">
        <v>8204</v>
      </c>
      <c r="E429" s="20" t="s">
        <v>8205</v>
      </c>
      <c r="F429" s="59"/>
      <c r="G429" s="19">
        <v>2.96</v>
      </c>
      <c r="H429" s="22"/>
      <c r="I429" s="27">
        <f t="shared" si="27"/>
        <v>2.96</v>
      </c>
      <c r="J429" s="28" t="s">
        <v>6980</v>
      </c>
      <c r="K429" s="29">
        <f t="shared" si="28"/>
        <v>8.88</v>
      </c>
      <c r="L429" s="29">
        <f t="shared" si="29"/>
        <v>44.4</v>
      </c>
      <c r="M429" s="30"/>
      <c r="N429" s="22"/>
    </row>
    <row r="430" s="1" customFormat="1" spans="1:14">
      <c r="A430" s="18">
        <v>425</v>
      </c>
      <c r="B430" s="19" t="s">
        <v>758</v>
      </c>
      <c r="C430" s="19" t="s">
        <v>19</v>
      </c>
      <c r="D430" s="19" t="s">
        <v>8206</v>
      </c>
      <c r="E430" s="20" t="s">
        <v>8207</v>
      </c>
      <c r="F430" s="59"/>
      <c r="G430" s="19">
        <v>1.85</v>
      </c>
      <c r="H430" s="22"/>
      <c r="I430" s="27">
        <f t="shared" si="27"/>
        <v>1.85</v>
      </c>
      <c r="J430" s="28" t="s">
        <v>6980</v>
      </c>
      <c r="K430" s="29">
        <f t="shared" si="28"/>
        <v>5.55</v>
      </c>
      <c r="L430" s="29">
        <f t="shared" si="29"/>
        <v>27.75</v>
      </c>
      <c r="M430" s="30"/>
      <c r="N430" s="22"/>
    </row>
    <row r="431" s="2" customFormat="1" spans="1:14">
      <c r="A431" s="18">
        <v>426</v>
      </c>
      <c r="B431" s="19" t="s">
        <v>8208</v>
      </c>
      <c r="C431" s="19" t="s">
        <v>19</v>
      </c>
      <c r="D431" s="19" t="s">
        <v>8209</v>
      </c>
      <c r="E431" s="20" t="s">
        <v>8210</v>
      </c>
      <c r="F431" s="59"/>
      <c r="G431" s="19">
        <v>1.85</v>
      </c>
      <c r="H431" s="22"/>
      <c r="I431" s="27">
        <f t="shared" si="27"/>
        <v>1.85</v>
      </c>
      <c r="J431" s="28" t="s">
        <v>6980</v>
      </c>
      <c r="K431" s="29">
        <f t="shared" si="28"/>
        <v>5.55</v>
      </c>
      <c r="L431" s="29">
        <f t="shared" si="29"/>
        <v>27.75</v>
      </c>
      <c r="M431" s="30"/>
      <c r="N431" s="31"/>
    </row>
    <row r="432" s="1" customFormat="1" spans="1:14">
      <c r="A432" s="18">
        <v>427</v>
      </c>
      <c r="B432" s="19" t="s">
        <v>8211</v>
      </c>
      <c r="C432" s="19" t="s">
        <v>19</v>
      </c>
      <c r="D432" s="19" t="s">
        <v>8212</v>
      </c>
      <c r="E432" s="20" t="s">
        <v>8213</v>
      </c>
      <c r="F432" s="59"/>
      <c r="G432" s="19">
        <v>2.22</v>
      </c>
      <c r="H432" s="22"/>
      <c r="I432" s="27">
        <f t="shared" si="27"/>
        <v>2.22</v>
      </c>
      <c r="J432" s="28" t="s">
        <v>6980</v>
      </c>
      <c r="K432" s="29">
        <f t="shared" si="28"/>
        <v>6.66</v>
      </c>
      <c r="L432" s="29">
        <f t="shared" si="29"/>
        <v>33.3</v>
      </c>
      <c r="M432" s="30"/>
      <c r="N432" s="22"/>
    </row>
    <row r="433" s="1" customFormat="1" spans="1:14">
      <c r="A433" s="18">
        <v>428</v>
      </c>
      <c r="B433" s="19" t="s">
        <v>8214</v>
      </c>
      <c r="C433" s="19" t="s">
        <v>19</v>
      </c>
      <c r="D433" s="19" t="s">
        <v>8215</v>
      </c>
      <c r="E433" s="20" t="s">
        <v>8216</v>
      </c>
      <c r="F433" s="59"/>
      <c r="G433" s="19">
        <v>1.47</v>
      </c>
      <c r="H433" s="22"/>
      <c r="I433" s="27">
        <f t="shared" si="27"/>
        <v>1.47</v>
      </c>
      <c r="J433" s="28" t="s">
        <v>6980</v>
      </c>
      <c r="K433" s="29">
        <f t="shared" si="28"/>
        <v>4.41</v>
      </c>
      <c r="L433" s="29">
        <f t="shared" si="29"/>
        <v>22.05</v>
      </c>
      <c r="M433" s="30"/>
      <c r="N433" s="22"/>
    </row>
    <row r="434" s="1" customFormat="1" spans="1:14">
      <c r="A434" s="18">
        <v>429</v>
      </c>
      <c r="B434" s="19" t="s">
        <v>8217</v>
      </c>
      <c r="C434" s="19" t="s">
        <v>19</v>
      </c>
      <c r="D434" s="19" t="s">
        <v>8218</v>
      </c>
      <c r="E434" s="20" t="s">
        <v>8219</v>
      </c>
      <c r="F434" s="59"/>
      <c r="G434" s="19">
        <v>3.71</v>
      </c>
      <c r="H434" s="22"/>
      <c r="I434" s="27">
        <f t="shared" si="27"/>
        <v>3.71</v>
      </c>
      <c r="J434" s="28" t="s">
        <v>6980</v>
      </c>
      <c r="K434" s="29">
        <f t="shared" si="28"/>
        <v>11.13</v>
      </c>
      <c r="L434" s="29">
        <f t="shared" si="29"/>
        <v>55.65</v>
      </c>
      <c r="M434" s="30"/>
      <c r="N434" s="22"/>
    </row>
    <row r="435" s="1" customFormat="1" spans="1:14">
      <c r="A435" s="18">
        <v>430</v>
      </c>
      <c r="B435" s="19" t="s">
        <v>8220</v>
      </c>
      <c r="C435" s="19" t="s">
        <v>19</v>
      </c>
      <c r="D435" s="19" t="s">
        <v>8221</v>
      </c>
      <c r="E435" s="20" t="s">
        <v>8222</v>
      </c>
      <c r="F435" s="59"/>
      <c r="G435" s="19">
        <v>1.85</v>
      </c>
      <c r="H435" s="22"/>
      <c r="I435" s="27">
        <f t="shared" si="27"/>
        <v>1.85</v>
      </c>
      <c r="J435" s="28" t="s">
        <v>6980</v>
      </c>
      <c r="K435" s="29">
        <f t="shared" si="28"/>
        <v>5.55</v>
      </c>
      <c r="L435" s="29">
        <f t="shared" si="29"/>
        <v>27.75</v>
      </c>
      <c r="M435" s="30"/>
      <c r="N435" s="22"/>
    </row>
    <row r="436" s="1" customFormat="1" spans="1:14">
      <c r="A436" s="18">
        <v>431</v>
      </c>
      <c r="B436" s="19" t="s">
        <v>8223</v>
      </c>
      <c r="C436" s="19" t="s">
        <v>19</v>
      </c>
      <c r="D436" s="19" t="s">
        <v>8224</v>
      </c>
      <c r="E436" s="20" t="s">
        <v>8225</v>
      </c>
      <c r="F436" s="59"/>
      <c r="G436" s="19">
        <v>0.73</v>
      </c>
      <c r="H436" s="22"/>
      <c r="I436" s="27">
        <f t="shared" si="27"/>
        <v>0.73</v>
      </c>
      <c r="J436" s="28" t="s">
        <v>6980</v>
      </c>
      <c r="K436" s="29">
        <f t="shared" si="28"/>
        <v>2.19</v>
      </c>
      <c r="L436" s="29">
        <f t="shared" si="29"/>
        <v>10.95</v>
      </c>
      <c r="M436" s="30"/>
      <c r="N436" s="22"/>
    </row>
    <row r="437" s="1" customFormat="1" spans="1:14">
      <c r="A437" s="18">
        <v>432</v>
      </c>
      <c r="B437" s="19" t="s">
        <v>8226</v>
      </c>
      <c r="C437" s="19" t="s">
        <v>19</v>
      </c>
      <c r="D437" s="19" t="s">
        <v>8227</v>
      </c>
      <c r="E437" s="20" t="s">
        <v>8228</v>
      </c>
      <c r="F437" s="59"/>
      <c r="G437" s="19">
        <v>2.59</v>
      </c>
      <c r="H437" s="22"/>
      <c r="I437" s="27">
        <f t="shared" si="27"/>
        <v>2.59</v>
      </c>
      <c r="J437" s="28" t="s">
        <v>6980</v>
      </c>
      <c r="K437" s="29">
        <f t="shared" si="28"/>
        <v>7.77</v>
      </c>
      <c r="L437" s="29">
        <f t="shared" si="29"/>
        <v>38.85</v>
      </c>
      <c r="M437" s="30"/>
      <c r="N437" s="22"/>
    </row>
    <row r="438" s="1" customFormat="1" spans="1:14">
      <c r="A438" s="18">
        <v>433</v>
      </c>
      <c r="B438" s="19" t="s">
        <v>8229</v>
      </c>
      <c r="C438" s="19" t="s">
        <v>19</v>
      </c>
      <c r="D438" s="19" t="s">
        <v>8230</v>
      </c>
      <c r="E438" s="20" t="s">
        <v>8231</v>
      </c>
      <c r="F438" s="59"/>
      <c r="G438" s="19">
        <v>2.59</v>
      </c>
      <c r="H438" s="22"/>
      <c r="I438" s="27">
        <f t="shared" si="27"/>
        <v>2.59</v>
      </c>
      <c r="J438" s="28" t="s">
        <v>6980</v>
      </c>
      <c r="K438" s="29">
        <f t="shared" si="28"/>
        <v>7.77</v>
      </c>
      <c r="L438" s="29">
        <f t="shared" si="29"/>
        <v>38.85</v>
      </c>
      <c r="M438" s="30"/>
      <c r="N438" s="22"/>
    </row>
    <row r="439" s="1" customFormat="1" spans="1:14">
      <c r="A439" s="18">
        <v>434</v>
      </c>
      <c r="B439" s="19" t="s">
        <v>8232</v>
      </c>
      <c r="C439" s="19" t="s">
        <v>19</v>
      </c>
      <c r="D439" s="19" t="s">
        <v>8233</v>
      </c>
      <c r="E439" s="20" t="s">
        <v>8234</v>
      </c>
      <c r="F439" s="59"/>
      <c r="G439" s="19">
        <v>1.85</v>
      </c>
      <c r="H439" s="22"/>
      <c r="I439" s="27">
        <f t="shared" si="27"/>
        <v>1.85</v>
      </c>
      <c r="J439" s="28" t="s">
        <v>6980</v>
      </c>
      <c r="K439" s="29">
        <f t="shared" si="28"/>
        <v>5.55</v>
      </c>
      <c r="L439" s="29">
        <f t="shared" si="29"/>
        <v>27.75</v>
      </c>
      <c r="M439" s="30"/>
      <c r="N439" s="22"/>
    </row>
    <row r="440" s="1" customFormat="1" spans="1:14">
      <c r="A440" s="18">
        <v>435</v>
      </c>
      <c r="B440" s="19" t="s">
        <v>8235</v>
      </c>
      <c r="C440" s="19" t="s">
        <v>19</v>
      </c>
      <c r="D440" s="19" t="s">
        <v>8236</v>
      </c>
      <c r="E440" s="20" t="s">
        <v>8237</v>
      </c>
      <c r="F440" s="59"/>
      <c r="G440" s="19">
        <v>2.22</v>
      </c>
      <c r="H440" s="22"/>
      <c r="I440" s="27">
        <f t="shared" si="27"/>
        <v>2.22</v>
      </c>
      <c r="J440" s="28" t="s">
        <v>6980</v>
      </c>
      <c r="K440" s="29">
        <f t="shared" si="28"/>
        <v>6.66</v>
      </c>
      <c r="L440" s="29">
        <f t="shared" si="29"/>
        <v>33.3</v>
      </c>
      <c r="M440" s="30"/>
      <c r="N440" s="22"/>
    </row>
    <row r="441" s="1" customFormat="1" spans="1:14">
      <c r="A441" s="18">
        <v>436</v>
      </c>
      <c r="B441" s="19" t="s">
        <v>8238</v>
      </c>
      <c r="C441" s="19" t="s">
        <v>19</v>
      </c>
      <c r="D441" s="19" t="s">
        <v>8239</v>
      </c>
      <c r="E441" s="20" t="s">
        <v>8240</v>
      </c>
      <c r="F441" s="59"/>
      <c r="G441" s="19">
        <v>1.1</v>
      </c>
      <c r="H441" s="22"/>
      <c r="I441" s="27">
        <f t="shared" si="27"/>
        <v>1.1</v>
      </c>
      <c r="J441" s="28" t="s">
        <v>6980</v>
      </c>
      <c r="K441" s="29">
        <f t="shared" si="28"/>
        <v>3.3</v>
      </c>
      <c r="L441" s="29">
        <f t="shared" si="29"/>
        <v>16.5</v>
      </c>
      <c r="M441" s="30"/>
      <c r="N441" s="22"/>
    </row>
    <row r="442" s="1" customFormat="1" spans="1:14">
      <c r="A442" s="18">
        <v>437</v>
      </c>
      <c r="B442" s="19" t="s">
        <v>8241</v>
      </c>
      <c r="C442" s="19" t="s">
        <v>19</v>
      </c>
      <c r="D442" s="19" t="s">
        <v>8242</v>
      </c>
      <c r="E442" s="20" t="s">
        <v>8243</v>
      </c>
      <c r="F442" s="59"/>
      <c r="G442" s="19">
        <v>1.47</v>
      </c>
      <c r="H442" s="22"/>
      <c r="I442" s="27">
        <f t="shared" si="27"/>
        <v>1.47</v>
      </c>
      <c r="J442" s="28" t="s">
        <v>6980</v>
      </c>
      <c r="K442" s="29">
        <f t="shared" si="28"/>
        <v>4.41</v>
      </c>
      <c r="L442" s="29">
        <f t="shared" si="29"/>
        <v>22.05</v>
      </c>
      <c r="M442" s="30"/>
      <c r="N442" s="22"/>
    </row>
    <row r="443" s="1" customFormat="1" spans="1:14">
      <c r="A443" s="18">
        <v>438</v>
      </c>
      <c r="B443" s="19" t="s">
        <v>573</v>
      </c>
      <c r="C443" s="19" t="s">
        <v>19</v>
      </c>
      <c r="D443" s="19" t="s">
        <v>8244</v>
      </c>
      <c r="E443" s="20" t="s">
        <v>8245</v>
      </c>
      <c r="F443" s="59"/>
      <c r="G443" s="19">
        <v>3.71</v>
      </c>
      <c r="H443" s="22"/>
      <c r="I443" s="27">
        <f t="shared" si="27"/>
        <v>3.71</v>
      </c>
      <c r="J443" s="28" t="s">
        <v>6980</v>
      </c>
      <c r="K443" s="29">
        <f t="shared" si="28"/>
        <v>11.13</v>
      </c>
      <c r="L443" s="29">
        <f t="shared" si="29"/>
        <v>55.65</v>
      </c>
      <c r="M443" s="30"/>
      <c r="N443" s="22"/>
    </row>
    <row r="444" s="1" customFormat="1" spans="1:14">
      <c r="A444" s="18">
        <v>439</v>
      </c>
      <c r="B444" s="19" t="s">
        <v>8246</v>
      </c>
      <c r="C444" s="19" t="s">
        <v>19</v>
      </c>
      <c r="D444" s="19" t="s">
        <v>8247</v>
      </c>
      <c r="E444" s="20" t="s">
        <v>8248</v>
      </c>
      <c r="F444" s="59"/>
      <c r="G444" s="19">
        <v>1.4</v>
      </c>
      <c r="H444" s="22"/>
      <c r="I444" s="27">
        <f t="shared" si="27"/>
        <v>1.4</v>
      </c>
      <c r="J444" s="28" t="s">
        <v>6980</v>
      </c>
      <c r="K444" s="29">
        <f t="shared" si="28"/>
        <v>4.2</v>
      </c>
      <c r="L444" s="29">
        <f t="shared" si="29"/>
        <v>21</v>
      </c>
      <c r="M444" s="30"/>
      <c r="N444" s="22"/>
    </row>
    <row r="445" s="1" customFormat="1" spans="1:14">
      <c r="A445" s="18">
        <v>440</v>
      </c>
      <c r="B445" s="19" t="s">
        <v>8249</v>
      </c>
      <c r="C445" s="19" t="s">
        <v>19</v>
      </c>
      <c r="D445" s="19" t="s">
        <v>8250</v>
      </c>
      <c r="E445" s="20" t="s">
        <v>8251</v>
      </c>
      <c r="F445" s="59"/>
      <c r="G445" s="19">
        <v>1.54</v>
      </c>
      <c r="H445" s="22"/>
      <c r="I445" s="27">
        <f t="shared" si="27"/>
        <v>1.54</v>
      </c>
      <c r="J445" s="28" t="s">
        <v>6980</v>
      </c>
      <c r="K445" s="29">
        <f t="shared" si="28"/>
        <v>4.62</v>
      </c>
      <c r="L445" s="29">
        <f t="shared" si="29"/>
        <v>23.1</v>
      </c>
      <c r="M445" s="30"/>
      <c r="N445" s="29"/>
    </row>
    <row r="446" s="1" customFormat="1" spans="1:14">
      <c r="A446" s="18">
        <v>441</v>
      </c>
      <c r="B446" s="19" t="s">
        <v>8252</v>
      </c>
      <c r="C446" s="19" t="s">
        <v>19</v>
      </c>
      <c r="D446" s="19" t="s">
        <v>8253</v>
      </c>
      <c r="E446" s="20" t="s">
        <v>8254</v>
      </c>
      <c r="F446" s="59"/>
      <c r="G446" s="19">
        <v>1.72</v>
      </c>
      <c r="H446" s="22"/>
      <c r="I446" s="27">
        <f t="shared" si="27"/>
        <v>1.72</v>
      </c>
      <c r="J446" s="28" t="s">
        <v>6980</v>
      </c>
      <c r="K446" s="29">
        <f t="shared" si="28"/>
        <v>5.16</v>
      </c>
      <c r="L446" s="29">
        <f t="shared" si="29"/>
        <v>25.8</v>
      </c>
      <c r="M446" s="30"/>
      <c r="N446" s="29"/>
    </row>
    <row r="447" s="1" customFormat="1" spans="1:14">
      <c r="A447" s="18">
        <v>442</v>
      </c>
      <c r="B447" s="19" t="s">
        <v>8255</v>
      </c>
      <c r="C447" s="19" t="s">
        <v>19</v>
      </c>
      <c r="D447" s="19" t="s">
        <v>8256</v>
      </c>
      <c r="E447" s="20" t="s">
        <v>4979</v>
      </c>
      <c r="F447" s="59"/>
      <c r="G447" s="19">
        <v>2.38</v>
      </c>
      <c r="H447" s="22"/>
      <c r="I447" s="27">
        <f t="shared" si="27"/>
        <v>2.38</v>
      </c>
      <c r="J447" s="28" t="s">
        <v>6980</v>
      </c>
      <c r="K447" s="29">
        <f t="shared" si="28"/>
        <v>7.14</v>
      </c>
      <c r="L447" s="29">
        <f t="shared" si="29"/>
        <v>35.7</v>
      </c>
      <c r="M447" s="30"/>
      <c r="N447" s="29"/>
    </row>
    <row r="448" s="1" customFormat="1" spans="1:14">
      <c r="A448" s="18">
        <v>443</v>
      </c>
      <c r="B448" s="19" t="s">
        <v>8257</v>
      </c>
      <c r="C448" s="19" t="s">
        <v>19</v>
      </c>
      <c r="D448" s="19" t="s">
        <v>8258</v>
      </c>
      <c r="E448" s="20" t="s">
        <v>8259</v>
      </c>
      <c r="F448" s="59"/>
      <c r="G448" s="19">
        <v>2.53</v>
      </c>
      <c r="H448" s="22"/>
      <c r="I448" s="27">
        <f t="shared" si="27"/>
        <v>2.53</v>
      </c>
      <c r="J448" s="28" t="s">
        <v>6980</v>
      </c>
      <c r="K448" s="29">
        <f t="shared" si="28"/>
        <v>7.59</v>
      </c>
      <c r="L448" s="29">
        <f t="shared" si="29"/>
        <v>37.95</v>
      </c>
      <c r="M448" s="30"/>
      <c r="N448" s="29"/>
    </row>
    <row r="449" s="1" customFormat="1" spans="1:14">
      <c r="A449" s="18">
        <v>444</v>
      </c>
      <c r="B449" s="19" t="s">
        <v>8260</v>
      </c>
      <c r="C449" s="19" t="s">
        <v>19</v>
      </c>
      <c r="D449" s="19" t="s">
        <v>8261</v>
      </c>
      <c r="E449" s="20" t="s">
        <v>8262</v>
      </c>
      <c r="F449" s="60"/>
      <c r="G449" s="19">
        <v>1.35</v>
      </c>
      <c r="H449" s="22"/>
      <c r="I449" s="27">
        <f t="shared" si="27"/>
        <v>1.35</v>
      </c>
      <c r="J449" s="28" t="s">
        <v>6980</v>
      </c>
      <c r="K449" s="29">
        <f t="shared" si="28"/>
        <v>4.05</v>
      </c>
      <c r="L449" s="29">
        <f t="shared" si="29"/>
        <v>20.25</v>
      </c>
      <c r="M449" s="30"/>
      <c r="N449" s="29"/>
    </row>
    <row r="450" s="1" customFormat="1" spans="1:14">
      <c r="A450" s="18">
        <v>445</v>
      </c>
      <c r="B450" s="19" t="s">
        <v>8263</v>
      </c>
      <c r="C450" s="19" t="s">
        <v>19</v>
      </c>
      <c r="D450" s="19" t="s">
        <v>8264</v>
      </c>
      <c r="E450" s="20" t="s">
        <v>8265</v>
      </c>
      <c r="F450" s="59"/>
      <c r="G450" s="19">
        <v>3.5</v>
      </c>
      <c r="H450" s="22"/>
      <c r="I450" s="27">
        <f t="shared" si="27"/>
        <v>3.5</v>
      </c>
      <c r="J450" s="28" t="s">
        <v>6980</v>
      </c>
      <c r="K450" s="29">
        <f t="shared" si="28"/>
        <v>10.5</v>
      </c>
      <c r="L450" s="29">
        <f t="shared" si="29"/>
        <v>52.5</v>
      </c>
      <c r="M450" s="30"/>
      <c r="N450" s="29"/>
    </row>
    <row r="451" s="1" customFormat="1" spans="1:14">
      <c r="A451" s="18">
        <v>446</v>
      </c>
      <c r="B451" s="19" t="s">
        <v>8266</v>
      </c>
      <c r="C451" s="19" t="s">
        <v>19</v>
      </c>
      <c r="D451" s="19" t="s">
        <v>8267</v>
      </c>
      <c r="E451" s="20" t="s">
        <v>8268</v>
      </c>
      <c r="F451" s="59"/>
      <c r="G451" s="19">
        <v>2.76</v>
      </c>
      <c r="H451" s="22"/>
      <c r="I451" s="27">
        <f t="shared" si="27"/>
        <v>2.76</v>
      </c>
      <c r="J451" s="28" t="s">
        <v>6980</v>
      </c>
      <c r="K451" s="29">
        <f t="shared" si="28"/>
        <v>8.28</v>
      </c>
      <c r="L451" s="29">
        <f t="shared" si="29"/>
        <v>41.4</v>
      </c>
      <c r="M451" s="30"/>
      <c r="N451" s="22"/>
    </row>
    <row r="452" s="1" customFormat="1" spans="1:14">
      <c r="A452" s="18">
        <v>447</v>
      </c>
      <c r="B452" s="19" t="s">
        <v>8269</v>
      </c>
      <c r="C452" s="19" t="s">
        <v>19</v>
      </c>
      <c r="D452" s="19" t="s">
        <v>8270</v>
      </c>
      <c r="E452" s="20" t="s">
        <v>8271</v>
      </c>
      <c r="F452" s="59"/>
      <c r="G452" s="19">
        <v>3.78</v>
      </c>
      <c r="H452" s="22"/>
      <c r="I452" s="27">
        <f t="shared" si="27"/>
        <v>3.78</v>
      </c>
      <c r="J452" s="28" t="s">
        <v>6980</v>
      </c>
      <c r="K452" s="29">
        <f t="shared" si="28"/>
        <v>11.34</v>
      </c>
      <c r="L452" s="29">
        <f t="shared" si="29"/>
        <v>56.7</v>
      </c>
      <c r="M452" s="30"/>
      <c r="N452" s="22"/>
    </row>
    <row r="453" s="1" customFormat="1" spans="1:14">
      <c r="A453" s="18">
        <v>448</v>
      </c>
      <c r="B453" s="19" t="s">
        <v>8272</v>
      </c>
      <c r="C453" s="19" t="s">
        <v>19</v>
      </c>
      <c r="D453" s="19" t="s">
        <v>8273</v>
      </c>
      <c r="E453" s="20" t="s">
        <v>8274</v>
      </c>
      <c r="F453" s="59"/>
      <c r="G453" s="19">
        <v>3.18</v>
      </c>
      <c r="H453" s="22"/>
      <c r="I453" s="27">
        <f t="shared" si="27"/>
        <v>3.18</v>
      </c>
      <c r="J453" s="28" t="s">
        <v>6980</v>
      </c>
      <c r="K453" s="29">
        <f t="shared" si="28"/>
        <v>9.54</v>
      </c>
      <c r="L453" s="29">
        <f t="shared" si="29"/>
        <v>47.7</v>
      </c>
      <c r="M453" s="30"/>
      <c r="N453" s="22"/>
    </row>
    <row r="454" s="1" customFormat="1" spans="1:14">
      <c r="A454" s="18">
        <v>449</v>
      </c>
      <c r="B454" s="19" t="s">
        <v>8275</v>
      </c>
      <c r="C454" s="19" t="s">
        <v>19</v>
      </c>
      <c r="D454" s="19" t="s">
        <v>8276</v>
      </c>
      <c r="E454" s="20" t="s">
        <v>8277</v>
      </c>
      <c r="F454" s="59"/>
      <c r="G454" s="19">
        <v>0.73</v>
      </c>
      <c r="H454" s="22"/>
      <c r="I454" s="27">
        <f t="shared" si="27"/>
        <v>0.73</v>
      </c>
      <c r="J454" s="28" t="s">
        <v>6980</v>
      </c>
      <c r="K454" s="29">
        <f t="shared" si="28"/>
        <v>2.19</v>
      </c>
      <c r="L454" s="29">
        <f t="shared" si="29"/>
        <v>10.95</v>
      </c>
      <c r="M454" s="30"/>
      <c r="N454" s="22"/>
    </row>
    <row r="455" s="1" customFormat="1" spans="1:14">
      <c r="A455" s="18">
        <v>450</v>
      </c>
      <c r="B455" s="19" t="s">
        <v>8278</v>
      </c>
      <c r="C455" s="19" t="s">
        <v>19</v>
      </c>
      <c r="D455" s="19" t="s">
        <v>8279</v>
      </c>
      <c r="E455" s="20" t="s">
        <v>8280</v>
      </c>
      <c r="F455" s="59"/>
      <c r="G455" s="19">
        <v>2.47</v>
      </c>
      <c r="H455" s="22"/>
      <c r="I455" s="27">
        <f t="shared" si="27"/>
        <v>2.47</v>
      </c>
      <c r="J455" s="28" t="s">
        <v>6980</v>
      </c>
      <c r="K455" s="29">
        <f t="shared" si="28"/>
        <v>7.41</v>
      </c>
      <c r="L455" s="29">
        <f t="shared" si="29"/>
        <v>37.05</v>
      </c>
      <c r="M455" s="30"/>
      <c r="N455" s="22"/>
    </row>
    <row r="456" s="1" customFormat="1" spans="1:14">
      <c r="A456" s="18">
        <v>451</v>
      </c>
      <c r="B456" s="19" t="s">
        <v>8281</v>
      </c>
      <c r="C456" s="19" t="s">
        <v>19</v>
      </c>
      <c r="D456" s="19" t="s">
        <v>8282</v>
      </c>
      <c r="E456" s="20" t="s">
        <v>8283</v>
      </c>
      <c r="F456" s="59"/>
      <c r="G456" s="19">
        <v>1.2</v>
      </c>
      <c r="H456" s="22"/>
      <c r="I456" s="27">
        <f t="shared" si="27"/>
        <v>1.2</v>
      </c>
      <c r="J456" s="28" t="s">
        <v>6980</v>
      </c>
      <c r="K456" s="29">
        <f t="shared" si="28"/>
        <v>3.6</v>
      </c>
      <c r="L456" s="29">
        <f t="shared" si="29"/>
        <v>18</v>
      </c>
      <c r="M456" s="30"/>
      <c r="N456" s="29"/>
    </row>
    <row r="457" s="1" customFormat="1" spans="1:14">
      <c r="A457" s="18">
        <v>452</v>
      </c>
      <c r="B457" s="19" t="s">
        <v>8284</v>
      </c>
      <c r="C457" s="19" t="s">
        <v>19</v>
      </c>
      <c r="D457" s="19" t="s">
        <v>8285</v>
      </c>
      <c r="E457" s="20" t="s">
        <v>8286</v>
      </c>
      <c r="F457" s="59"/>
      <c r="G457" s="19">
        <v>1.97</v>
      </c>
      <c r="H457" s="22"/>
      <c r="I457" s="27">
        <f t="shared" si="27"/>
        <v>1.97</v>
      </c>
      <c r="J457" s="28" t="s">
        <v>6980</v>
      </c>
      <c r="K457" s="29">
        <f t="shared" si="28"/>
        <v>5.91</v>
      </c>
      <c r="L457" s="29">
        <f t="shared" si="29"/>
        <v>29.55</v>
      </c>
      <c r="M457" s="30"/>
      <c r="N457" s="29"/>
    </row>
    <row r="458" s="1" customFormat="1" spans="1:14">
      <c r="A458" s="18">
        <v>453</v>
      </c>
      <c r="B458" s="19" t="s">
        <v>6143</v>
      </c>
      <c r="C458" s="19" t="s">
        <v>19</v>
      </c>
      <c r="D458" s="19" t="s">
        <v>8287</v>
      </c>
      <c r="E458" s="20" t="s">
        <v>8288</v>
      </c>
      <c r="F458" s="59"/>
      <c r="G458" s="19">
        <v>0.68</v>
      </c>
      <c r="H458" s="22"/>
      <c r="I458" s="27">
        <f t="shared" si="27"/>
        <v>0.68</v>
      </c>
      <c r="J458" s="28" t="s">
        <v>6980</v>
      </c>
      <c r="K458" s="29">
        <f t="shared" si="28"/>
        <v>2.04</v>
      </c>
      <c r="L458" s="29">
        <f t="shared" si="29"/>
        <v>10.2</v>
      </c>
      <c r="M458" s="30"/>
      <c r="N458" s="29"/>
    </row>
    <row r="459" s="1" customFormat="1" spans="1:14">
      <c r="A459" s="18">
        <v>454</v>
      </c>
      <c r="B459" s="19" t="s">
        <v>8289</v>
      </c>
      <c r="C459" s="19" t="s">
        <v>19</v>
      </c>
      <c r="D459" s="19" t="s">
        <v>8290</v>
      </c>
      <c r="E459" s="20" t="s">
        <v>8291</v>
      </c>
      <c r="F459" s="59"/>
      <c r="G459" s="19">
        <v>0.86</v>
      </c>
      <c r="H459" s="22"/>
      <c r="I459" s="27">
        <f t="shared" si="27"/>
        <v>0.86</v>
      </c>
      <c r="J459" s="28" t="s">
        <v>6980</v>
      </c>
      <c r="K459" s="29">
        <f t="shared" si="28"/>
        <v>2.58</v>
      </c>
      <c r="L459" s="29">
        <f t="shared" si="29"/>
        <v>12.9</v>
      </c>
      <c r="M459" s="30"/>
      <c r="N459" s="29"/>
    </row>
    <row r="460" s="1" customFormat="1" spans="1:14">
      <c r="A460" s="18">
        <v>455</v>
      </c>
      <c r="B460" s="19" t="s">
        <v>8292</v>
      </c>
      <c r="C460" s="19" t="s">
        <v>19</v>
      </c>
      <c r="D460" s="19" t="s">
        <v>8293</v>
      </c>
      <c r="E460" s="20" t="s">
        <v>8294</v>
      </c>
      <c r="F460" s="59"/>
      <c r="G460" s="19">
        <v>0.76</v>
      </c>
      <c r="H460" s="22"/>
      <c r="I460" s="27">
        <f t="shared" si="27"/>
        <v>0.76</v>
      </c>
      <c r="J460" s="28" t="s">
        <v>6980</v>
      </c>
      <c r="K460" s="29">
        <f t="shared" si="28"/>
        <v>2.28</v>
      </c>
      <c r="L460" s="29">
        <f t="shared" si="29"/>
        <v>11.4</v>
      </c>
      <c r="M460" s="30"/>
      <c r="N460" s="29"/>
    </row>
    <row r="461" s="1" customFormat="1" spans="1:14">
      <c r="A461" s="18">
        <v>456</v>
      </c>
      <c r="B461" s="19" t="s">
        <v>8295</v>
      </c>
      <c r="C461" s="19" t="s">
        <v>19</v>
      </c>
      <c r="D461" s="19" t="s">
        <v>8296</v>
      </c>
      <c r="E461" s="20" t="s">
        <v>8297</v>
      </c>
      <c r="F461" s="59"/>
      <c r="G461" s="19">
        <v>1.82</v>
      </c>
      <c r="H461" s="22"/>
      <c r="I461" s="27">
        <f t="shared" si="27"/>
        <v>1.82</v>
      </c>
      <c r="J461" s="28" t="s">
        <v>6980</v>
      </c>
      <c r="K461" s="29">
        <f t="shared" si="28"/>
        <v>5.46</v>
      </c>
      <c r="L461" s="29">
        <f t="shared" si="29"/>
        <v>27.3</v>
      </c>
      <c r="M461" s="30"/>
      <c r="N461" s="29"/>
    </row>
    <row r="462" s="1" customFormat="1" spans="1:14">
      <c r="A462" s="18">
        <v>457</v>
      </c>
      <c r="B462" s="19" t="s">
        <v>8298</v>
      </c>
      <c r="C462" s="19" t="s">
        <v>19</v>
      </c>
      <c r="D462" s="19" t="s">
        <v>8299</v>
      </c>
      <c r="E462" s="20" t="s">
        <v>8300</v>
      </c>
      <c r="F462" s="59"/>
      <c r="G462" s="19">
        <v>3.71</v>
      </c>
      <c r="H462" s="22"/>
      <c r="I462" s="27">
        <f t="shared" si="27"/>
        <v>3.71</v>
      </c>
      <c r="J462" s="28" t="s">
        <v>6980</v>
      </c>
      <c r="K462" s="29">
        <f t="shared" si="28"/>
        <v>11.13</v>
      </c>
      <c r="L462" s="29">
        <f t="shared" si="29"/>
        <v>55.65</v>
      </c>
      <c r="M462" s="30"/>
      <c r="N462" s="22"/>
    </row>
    <row r="463" s="1" customFormat="1" spans="1:14">
      <c r="A463" s="18">
        <v>458</v>
      </c>
      <c r="B463" s="19" t="s">
        <v>8301</v>
      </c>
      <c r="C463" s="19" t="s">
        <v>19</v>
      </c>
      <c r="D463" s="19" t="s">
        <v>8302</v>
      </c>
      <c r="E463" s="20" t="s">
        <v>8303</v>
      </c>
      <c r="F463" s="59"/>
      <c r="G463" s="19">
        <v>2.1</v>
      </c>
      <c r="H463" s="22"/>
      <c r="I463" s="27">
        <f t="shared" si="27"/>
        <v>2.1</v>
      </c>
      <c r="J463" s="28" t="s">
        <v>6980</v>
      </c>
      <c r="K463" s="29">
        <f t="shared" si="28"/>
        <v>6.3</v>
      </c>
      <c r="L463" s="29">
        <f t="shared" si="29"/>
        <v>31.5</v>
      </c>
      <c r="M463" s="30"/>
      <c r="N463" s="22"/>
    </row>
    <row r="464" s="1" customFormat="1" spans="1:14">
      <c r="A464" s="18">
        <v>459</v>
      </c>
      <c r="B464" s="19" t="s">
        <v>8304</v>
      </c>
      <c r="C464" s="19" t="s">
        <v>19</v>
      </c>
      <c r="D464" s="19" t="s">
        <v>8305</v>
      </c>
      <c r="E464" s="20" t="s">
        <v>8306</v>
      </c>
      <c r="F464" s="59"/>
      <c r="G464" s="19">
        <v>1.9</v>
      </c>
      <c r="H464" s="22"/>
      <c r="I464" s="27">
        <f t="shared" si="27"/>
        <v>1.9</v>
      </c>
      <c r="J464" s="28" t="s">
        <v>6980</v>
      </c>
      <c r="K464" s="29">
        <f t="shared" si="28"/>
        <v>5.7</v>
      </c>
      <c r="L464" s="29">
        <f t="shared" si="29"/>
        <v>28.5</v>
      </c>
      <c r="M464" s="30"/>
      <c r="N464" s="22"/>
    </row>
    <row r="465" s="1" customFormat="1" spans="1:14">
      <c r="A465" s="18">
        <v>460</v>
      </c>
      <c r="B465" s="19" t="s">
        <v>8307</v>
      </c>
      <c r="C465" s="19" t="s">
        <v>19</v>
      </c>
      <c r="D465" s="19" t="s">
        <v>8308</v>
      </c>
      <c r="E465" s="20" t="s">
        <v>8309</v>
      </c>
      <c r="F465" s="59"/>
      <c r="G465" s="19">
        <v>0.79</v>
      </c>
      <c r="H465" s="22"/>
      <c r="I465" s="27">
        <f t="shared" si="27"/>
        <v>0.79</v>
      </c>
      <c r="J465" s="28" t="s">
        <v>6980</v>
      </c>
      <c r="K465" s="29">
        <f t="shared" si="28"/>
        <v>2.37</v>
      </c>
      <c r="L465" s="29">
        <f t="shared" si="29"/>
        <v>11.85</v>
      </c>
      <c r="M465" s="30"/>
      <c r="N465" s="22"/>
    </row>
    <row r="466" s="1" customFormat="1" spans="1:14">
      <c r="A466" s="18">
        <v>461</v>
      </c>
      <c r="B466" s="19" t="s">
        <v>8310</v>
      </c>
      <c r="C466" s="19" t="s">
        <v>19</v>
      </c>
      <c r="D466" s="19" t="s">
        <v>8311</v>
      </c>
      <c r="E466" s="20" t="s">
        <v>8312</v>
      </c>
      <c r="F466" s="59"/>
      <c r="G466" s="19">
        <v>1.86</v>
      </c>
      <c r="H466" s="22"/>
      <c r="I466" s="27">
        <f t="shared" si="27"/>
        <v>1.86</v>
      </c>
      <c r="J466" s="28" t="s">
        <v>6980</v>
      </c>
      <c r="K466" s="29">
        <f t="shared" si="28"/>
        <v>5.58</v>
      </c>
      <c r="L466" s="29">
        <f t="shared" si="29"/>
        <v>27.9</v>
      </c>
      <c r="M466" s="30"/>
      <c r="N466" s="22"/>
    </row>
    <row r="467" s="1" customFormat="1" spans="1:14">
      <c r="A467" s="18">
        <v>462</v>
      </c>
      <c r="B467" s="19" t="s">
        <v>8313</v>
      </c>
      <c r="C467" s="19" t="s">
        <v>19</v>
      </c>
      <c r="D467" s="19" t="s">
        <v>8314</v>
      </c>
      <c r="E467" s="20" t="s">
        <v>8315</v>
      </c>
      <c r="F467" s="59"/>
      <c r="G467" s="19">
        <v>1.75</v>
      </c>
      <c r="H467" s="22"/>
      <c r="I467" s="27">
        <f t="shared" si="27"/>
        <v>1.75</v>
      </c>
      <c r="J467" s="28" t="s">
        <v>6980</v>
      </c>
      <c r="K467" s="29">
        <f t="shared" si="28"/>
        <v>5.25</v>
      </c>
      <c r="L467" s="29">
        <f t="shared" si="29"/>
        <v>26.25</v>
      </c>
      <c r="M467" s="30"/>
      <c r="N467" s="29"/>
    </row>
    <row r="468" s="1" customFormat="1" spans="1:14">
      <c r="A468" s="18">
        <v>463</v>
      </c>
      <c r="B468" s="19" t="s">
        <v>8316</v>
      </c>
      <c r="C468" s="19" t="s">
        <v>19</v>
      </c>
      <c r="D468" s="19" t="s">
        <v>8317</v>
      </c>
      <c r="E468" s="20" t="s">
        <v>8318</v>
      </c>
      <c r="F468" s="59"/>
      <c r="G468" s="19">
        <v>0.85</v>
      </c>
      <c r="H468" s="22"/>
      <c r="I468" s="27">
        <f t="shared" ref="I468:I486" si="30">G468</f>
        <v>0.85</v>
      </c>
      <c r="J468" s="28" t="s">
        <v>6980</v>
      </c>
      <c r="K468" s="29">
        <f t="shared" ref="K468:K486" si="31">I468*3</f>
        <v>2.55</v>
      </c>
      <c r="L468" s="29">
        <f t="shared" ref="L468:L486" si="32">I468*15</f>
        <v>12.75</v>
      </c>
      <c r="M468" s="30"/>
      <c r="N468" s="29"/>
    </row>
    <row r="469" s="1" customFormat="1" spans="1:14">
      <c r="A469" s="18">
        <v>464</v>
      </c>
      <c r="B469" s="19" t="s">
        <v>8319</v>
      </c>
      <c r="C469" s="19" t="s">
        <v>19</v>
      </c>
      <c r="D469" s="19" t="s">
        <v>8320</v>
      </c>
      <c r="E469" s="20" t="s">
        <v>8321</v>
      </c>
      <c r="F469" s="59"/>
      <c r="G469" s="19">
        <v>1.67</v>
      </c>
      <c r="H469" s="22"/>
      <c r="I469" s="27">
        <f t="shared" si="30"/>
        <v>1.67</v>
      </c>
      <c r="J469" s="28" t="s">
        <v>6980</v>
      </c>
      <c r="K469" s="29">
        <f t="shared" si="31"/>
        <v>5.01</v>
      </c>
      <c r="L469" s="29">
        <f t="shared" si="32"/>
        <v>25.05</v>
      </c>
      <c r="M469" s="30"/>
      <c r="N469" s="29"/>
    </row>
    <row r="470" s="1" customFormat="1" spans="1:14">
      <c r="A470" s="18">
        <v>465</v>
      </c>
      <c r="B470" s="19" t="s">
        <v>8322</v>
      </c>
      <c r="C470" s="19" t="s">
        <v>19</v>
      </c>
      <c r="D470" s="19" t="s">
        <v>8323</v>
      </c>
      <c r="E470" s="20" t="s">
        <v>8324</v>
      </c>
      <c r="F470" s="59"/>
      <c r="G470" s="19">
        <v>2.75</v>
      </c>
      <c r="H470" s="22"/>
      <c r="I470" s="27">
        <f t="shared" si="30"/>
        <v>2.75</v>
      </c>
      <c r="J470" s="28" t="s">
        <v>6980</v>
      </c>
      <c r="K470" s="29">
        <f t="shared" si="31"/>
        <v>8.25</v>
      </c>
      <c r="L470" s="29">
        <f t="shared" si="32"/>
        <v>41.25</v>
      </c>
      <c r="M470" s="30"/>
      <c r="N470" s="29"/>
    </row>
    <row r="471" s="1" customFormat="1" spans="1:14">
      <c r="A471" s="18">
        <v>466</v>
      </c>
      <c r="B471" s="19" t="s">
        <v>8325</v>
      </c>
      <c r="C471" s="19" t="s">
        <v>19</v>
      </c>
      <c r="D471" s="19" t="s">
        <v>8326</v>
      </c>
      <c r="E471" s="20" t="s">
        <v>8327</v>
      </c>
      <c r="F471" s="62"/>
      <c r="G471" s="19">
        <v>4.49</v>
      </c>
      <c r="H471" s="22"/>
      <c r="I471" s="27">
        <f t="shared" si="30"/>
        <v>4.49</v>
      </c>
      <c r="J471" s="28" t="s">
        <v>6980</v>
      </c>
      <c r="K471" s="29">
        <f t="shared" si="31"/>
        <v>13.47</v>
      </c>
      <c r="L471" s="29">
        <f t="shared" si="32"/>
        <v>67.35</v>
      </c>
      <c r="M471" s="30"/>
      <c r="N471" s="29"/>
    </row>
    <row r="472" spans="1:14">
      <c r="A472" s="18">
        <v>467</v>
      </c>
      <c r="B472" s="19" t="s">
        <v>8328</v>
      </c>
      <c r="C472" s="19" t="s">
        <v>19</v>
      </c>
      <c r="D472" s="19" t="s">
        <v>8329</v>
      </c>
      <c r="E472" s="20" t="s">
        <v>8330</v>
      </c>
      <c r="F472" s="59"/>
      <c r="G472" s="19">
        <v>3</v>
      </c>
      <c r="H472" s="22"/>
      <c r="I472" s="27">
        <f t="shared" si="30"/>
        <v>3</v>
      </c>
      <c r="J472" s="28" t="s">
        <v>6980</v>
      </c>
      <c r="K472" s="29">
        <f t="shared" si="31"/>
        <v>9</v>
      </c>
      <c r="L472" s="29">
        <f t="shared" si="32"/>
        <v>45</v>
      </c>
      <c r="M472" s="30"/>
      <c r="N472" s="29"/>
    </row>
    <row r="473" s="1" customFormat="1" spans="1:14">
      <c r="A473" s="18">
        <v>468</v>
      </c>
      <c r="B473" s="19" t="s">
        <v>8331</v>
      </c>
      <c r="C473" s="19" t="s">
        <v>19</v>
      </c>
      <c r="D473" s="19" t="s">
        <v>8332</v>
      </c>
      <c r="E473" s="20" t="s">
        <v>8333</v>
      </c>
      <c r="F473" s="59"/>
      <c r="G473" s="19">
        <v>4</v>
      </c>
      <c r="H473" s="22"/>
      <c r="I473" s="27">
        <f t="shared" si="30"/>
        <v>4</v>
      </c>
      <c r="J473" s="28" t="s">
        <v>6980</v>
      </c>
      <c r="K473" s="29">
        <f t="shared" si="31"/>
        <v>12</v>
      </c>
      <c r="L473" s="29">
        <f t="shared" si="32"/>
        <v>60</v>
      </c>
      <c r="M473" s="30"/>
      <c r="N473" s="29"/>
    </row>
    <row r="474" s="1" customFormat="1" spans="1:14">
      <c r="A474" s="18">
        <v>469</v>
      </c>
      <c r="B474" s="19" t="s">
        <v>8334</v>
      </c>
      <c r="C474" s="19" t="s">
        <v>8335</v>
      </c>
      <c r="D474" s="19" t="s">
        <v>8336</v>
      </c>
      <c r="E474" s="20" t="s">
        <v>8337</v>
      </c>
      <c r="F474" s="59"/>
      <c r="G474" s="19">
        <v>2.5</v>
      </c>
      <c r="H474" s="22"/>
      <c r="I474" s="27">
        <f t="shared" si="30"/>
        <v>2.5</v>
      </c>
      <c r="J474" s="28" t="s">
        <v>6980</v>
      </c>
      <c r="K474" s="29">
        <f t="shared" si="31"/>
        <v>7.5</v>
      </c>
      <c r="L474" s="29">
        <f t="shared" si="32"/>
        <v>37.5</v>
      </c>
      <c r="M474" s="30"/>
      <c r="N474" s="29"/>
    </row>
    <row r="475" s="1" customFormat="1" spans="1:14">
      <c r="A475" s="18">
        <v>470</v>
      </c>
      <c r="B475" s="19" t="s">
        <v>8338</v>
      </c>
      <c r="C475" s="19" t="s">
        <v>19</v>
      </c>
      <c r="D475" s="19" t="s">
        <v>8339</v>
      </c>
      <c r="E475" s="20" t="s">
        <v>8340</v>
      </c>
      <c r="F475" s="59"/>
      <c r="G475" s="19">
        <v>5</v>
      </c>
      <c r="H475" s="22"/>
      <c r="I475" s="27">
        <f t="shared" si="30"/>
        <v>5</v>
      </c>
      <c r="J475" s="28" t="s">
        <v>6980</v>
      </c>
      <c r="K475" s="29">
        <f t="shared" si="31"/>
        <v>15</v>
      </c>
      <c r="L475" s="29">
        <f t="shared" si="32"/>
        <v>75</v>
      </c>
      <c r="M475" s="30"/>
      <c r="N475" s="22"/>
    </row>
    <row r="476" s="1" customFormat="1" spans="1:14">
      <c r="A476" s="18">
        <v>471</v>
      </c>
      <c r="B476" s="19" t="s">
        <v>8341</v>
      </c>
      <c r="C476" s="19" t="s">
        <v>19</v>
      </c>
      <c r="D476" s="19" t="s">
        <v>8342</v>
      </c>
      <c r="E476" s="20" t="s">
        <v>8343</v>
      </c>
      <c r="F476" s="59"/>
      <c r="G476" s="19">
        <v>1.5</v>
      </c>
      <c r="H476" s="22"/>
      <c r="I476" s="27">
        <f t="shared" si="30"/>
        <v>1.5</v>
      </c>
      <c r="J476" s="28" t="s">
        <v>6980</v>
      </c>
      <c r="K476" s="29">
        <f t="shared" si="31"/>
        <v>4.5</v>
      </c>
      <c r="L476" s="29">
        <f t="shared" si="32"/>
        <v>22.5</v>
      </c>
      <c r="M476" s="30"/>
      <c r="N476" s="22"/>
    </row>
    <row r="477" s="1" customFormat="1" spans="1:14">
      <c r="A477" s="18">
        <v>472</v>
      </c>
      <c r="B477" s="19" t="s">
        <v>8344</v>
      </c>
      <c r="C477" s="19" t="s">
        <v>19</v>
      </c>
      <c r="D477" s="19" t="s">
        <v>8345</v>
      </c>
      <c r="E477" s="20" t="s">
        <v>8346</v>
      </c>
      <c r="F477" s="59"/>
      <c r="G477" s="19">
        <v>2</v>
      </c>
      <c r="H477" s="22"/>
      <c r="I477" s="27">
        <f t="shared" si="30"/>
        <v>2</v>
      </c>
      <c r="J477" s="28" t="s">
        <v>6980</v>
      </c>
      <c r="K477" s="29">
        <f t="shared" si="31"/>
        <v>6</v>
      </c>
      <c r="L477" s="29">
        <f t="shared" si="32"/>
        <v>30</v>
      </c>
      <c r="M477" s="30"/>
      <c r="N477" s="22"/>
    </row>
    <row r="478" s="1" customFormat="1" spans="1:14">
      <c r="A478" s="18">
        <v>473</v>
      </c>
      <c r="B478" s="19" t="s">
        <v>8347</v>
      </c>
      <c r="C478" s="19" t="s">
        <v>19</v>
      </c>
      <c r="D478" s="19" t="s">
        <v>8348</v>
      </c>
      <c r="E478" s="20" t="s">
        <v>8349</v>
      </c>
      <c r="F478" s="59"/>
      <c r="G478" s="19">
        <v>2.75</v>
      </c>
      <c r="H478" s="22"/>
      <c r="I478" s="27">
        <f t="shared" si="30"/>
        <v>2.75</v>
      </c>
      <c r="J478" s="28" t="s">
        <v>6980</v>
      </c>
      <c r="K478" s="29">
        <f t="shared" si="31"/>
        <v>8.25</v>
      </c>
      <c r="L478" s="29">
        <f t="shared" si="32"/>
        <v>41.25</v>
      </c>
      <c r="M478" s="30"/>
      <c r="N478" s="22"/>
    </row>
    <row r="479" s="1" customFormat="1" spans="1:14">
      <c r="A479" s="18">
        <v>474</v>
      </c>
      <c r="B479" s="19" t="s">
        <v>8350</v>
      </c>
      <c r="C479" s="19" t="s">
        <v>19</v>
      </c>
      <c r="D479" s="19" t="s">
        <v>8351</v>
      </c>
      <c r="E479" s="20" t="s">
        <v>8352</v>
      </c>
      <c r="F479" s="59"/>
      <c r="G479" s="19">
        <v>3.5</v>
      </c>
      <c r="H479" s="22"/>
      <c r="I479" s="27">
        <f t="shared" si="30"/>
        <v>3.5</v>
      </c>
      <c r="J479" s="28" t="s">
        <v>6980</v>
      </c>
      <c r="K479" s="29">
        <f t="shared" si="31"/>
        <v>10.5</v>
      </c>
      <c r="L479" s="29">
        <f t="shared" si="32"/>
        <v>52.5</v>
      </c>
      <c r="M479" s="30"/>
      <c r="N479" s="22"/>
    </row>
    <row r="480" s="1" customFormat="1" spans="1:14">
      <c r="A480" s="18">
        <v>475</v>
      </c>
      <c r="B480" s="19" t="s">
        <v>8353</v>
      </c>
      <c r="C480" s="19" t="s">
        <v>19</v>
      </c>
      <c r="D480" s="19" t="s">
        <v>8354</v>
      </c>
      <c r="E480" s="20" t="s">
        <v>8355</v>
      </c>
      <c r="F480" s="59"/>
      <c r="G480" s="19">
        <v>2.99</v>
      </c>
      <c r="H480" s="22"/>
      <c r="I480" s="27">
        <f t="shared" si="30"/>
        <v>2.99</v>
      </c>
      <c r="J480" s="28" t="s">
        <v>6980</v>
      </c>
      <c r="K480" s="29">
        <f t="shared" si="31"/>
        <v>8.97</v>
      </c>
      <c r="L480" s="29">
        <f t="shared" si="32"/>
        <v>44.85</v>
      </c>
      <c r="M480" s="30"/>
      <c r="N480" s="29"/>
    </row>
    <row r="481" s="1" customFormat="1" spans="1:14">
      <c r="A481" s="18">
        <v>476</v>
      </c>
      <c r="B481" s="19" t="s">
        <v>8356</v>
      </c>
      <c r="C481" s="19" t="s">
        <v>19</v>
      </c>
      <c r="D481" s="19" t="s">
        <v>8357</v>
      </c>
      <c r="E481" s="20" t="s">
        <v>8358</v>
      </c>
      <c r="F481" s="59"/>
      <c r="G481" s="19">
        <v>2.99</v>
      </c>
      <c r="H481" s="22"/>
      <c r="I481" s="27">
        <f t="shared" si="30"/>
        <v>2.99</v>
      </c>
      <c r="J481" s="28" t="s">
        <v>6980</v>
      </c>
      <c r="K481" s="29">
        <f t="shared" si="31"/>
        <v>8.97</v>
      </c>
      <c r="L481" s="29">
        <f t="shared" si="32"/>
        <v>44.85</v>
      </c>
      <c r="M481" s="30"/>
      <c r="N481" s="29"/>
    </row>
    <row r="482" s="1" customFormat="1" spans="1:14">
      <c r="A482" s="18">
        <v>477</v>
      </c>
      <c r="B482" s="19" t="s">
        <v>8359</v>
      </c>
      <c r="C482" s="19" t="s">
        <v>19</v>
      </c>
      <c r="D482" s="19" t="s">
        <v>8360</v>
      </c>
      <c r="E482" s="20" t="s">
        <v>8361</v>
      </c>
      <c r="F482" s="59"/>
      <c r="G482" s="19">
        <v>2</v>
      </c>
      <c r="H482" s="22"/>
      <c r="I482" s="27">
        <f t="shared" si="30"/>
        <v>2</v>
      </c>
      <c r="J482" s="28" t="s">
        <v>6980</v>
      </c>
      <c r="K482" s="29">
        <f t="shared" si="31"/>
        <v>6</v>
      </c>
      <c r="L482" s="29">
        <f t="shared" si="32"/>
        <v>30</v>
      </c>
      <c r="M482" s="30"/>
      <c r="N482" s="29"/>
    </row>
    <row r="483" s="1" customFormat="1" spans="1:14">
      <c r="A483" s="18">
        <v>478</v>
      </c>
      <c r="B483" s="19" t="s">
        <v>8362</v>
      </c>
      <c r="C483" s="19" t="s">
        <v>19</v>
      </c>
      <c r="D483" s="19" t="s">
        <v>8363</v>
      </c>
      <c r="E483" s="20" t="s">
        <v>8364</v>
      </c>
      <c r="F483" s="59"/>
      <c r="G483" s="19">
        <v>1</v>
      </c>
      <c r="H483" s="22"/>
      <c r="I483" s="27">
        <f t="shared" si="30"/>
        <v>1</v>
      </c>
      <c r="J483" s="28" t="s">
        <v>6980</v>
      </c>
      <c r="K483" s="29">
        <f t="shared" si="31"/>
        <v>3</v>
      </c>
      <c r="L483" s="29">
        <f t="shared" si="32"/>
        <v>15</v>
      </c>
      <c r="M483" s="30"/>
      <c r="N483" s="29"/>
    </row>
    <row r="484" s="1" customFormat="1" spans="1:14">
      <c r="A484" s="18">
        <v>479</v>
      </c>
      <c r="B484" s="19" t="s">
        <v>8365</v>
      </c>
      <c r="C484" s="19" t="s">
        <v>19</v>
      </c>
      <c r="D484" s="19" t="s">
        <v>8366</v>
      </c>
      <c r="E484" s="20" t="s">
        <v>8367</v>
      </c>
      <c r="F484" s="59"/>
      <c r="G484" s="19">
        <v>2.86</v>
      </c>
      <c r="H484" s="22"/>
      <c r="I484" s="27">
        <f t="shared" si="30"/>
        <v>2.86</v>
      </c>
      <c r="J484" s="28" t="s">
        <v>6980</v>
      </c>
      <c r="K484" s="29">
        <f t="shared" si="31"/>
        <v>8.58</v>
      </c>
      <c r="L484" s="29">
        <f t="shared" si="32"/>
        <v>42.9</v>
      </c>
      <c r="M484" s="30"/>
      <c r="N484" s="29"/>
    </row>
    <row r="485" s="1" customFormat="1" spans="1:14">
      <c r="A485" s="18">
        <v>480</v>
      </c>
      <c r="B485" s="19" t="s">
        <v>8368</v>
      </c>
      <c r="C485" s="19" t="s">
        <v>19</v>
      </c>
      <c r="D485" s="19" t="s">
        <v>8369</v>
      </c>
      <c r="E485" s="20" t="s">
        <v>8370</v>
      </c>
      <c r="F485" s="59"/>
      <c r="G485" s="19">
        <v>0.48</v>
      </c>
      <c r="H485" s="22"/>
      <c r="I485" s="27">
        <f t="shared" si="30"/>
        <v>0.48</v>
      </c>
      <c r="J485" s="28" t="s">
        <v>6980</v>
      </c>
      <c r="K485" s="29">
        <f t="shared" si="31"/>
        <v>1.44</v>
      </c>
      <c r="L485" s="29">
        <f t="shared" si="32"/>
        <v>7.2</v>
      </c>
      <c r="M485" s="30"/>
      <c r="N485" s="29"/>
    </row>
    <row r="486" s="1" customFormat="1" spans="1:14">
      <c r="A486" s="18">
        <v>481</v>
      </c>
      <c r="B486" s="19" t="s">
        <v>8371</v>
      </c>
      <c r="C486" s="19" t="s">
        <v>19</v>
      </c>
      <c r="D486" s="19" t="s">
        <v>8372</v>
      </c>
      <c r="E486" s="20" t="s">
        <v>8373</v>
      </c>
      <c r="F486" s="59"/>
      <c r="G486" s="19">
        <v>5.07</v>
      </c>
      <c r="H486" s="22"/>
      <c r="I486" s="27">
        <f t="shared" si="30"/>
        <v>5.07</v>
      </c>
      <c r="J486" s="28" t="s">
        <v>6980</v>
      </c>
      <c r="K486" s="29">
        <f t="shared" si="31"/>
        <v>15.21</v>
      </c>
      <c r="L486" s="29">
        <f t="shared" si="32"/>
        <v>76.05</v>
      </c>
      <c r="M486" s="30"/>
      <c r="N486" s="29"/>
    </row>
    <row r="487" spans="1:14">
      <c r="A487" s="18">
        <v>482</v>
      </c>
      <c r="B487" s="19" t="s">
        <v>8374</v>
      </c>
      <c r="C487" s="19" t="s">
        <v>19</v>
      </c>
      <c r="D487" s="19" t="s">
        <v>8375</v>
      </c>
      <c r="E487" s="20" t="s">
        <v>8376</v>
      </c>
      <c r="F487" s="59"/>
      <c r="G487" s="19">
        <v>6.18</v>
      </c>
      <c r="H487" s="22"/>
      <c r="I487" s="27">
        <f t="shared" ref="I487:I500" si="33">G487</f>
        <v>6.18</v>
      </c>
      <c r="J487" s="28" t="s">
        <v>6980</v>
      </c>
      <c r="K487" s="29">
        <f t="shared" ref="K487:K500" si="34">I487*3</f>
        <v>18.54</v>
      </c>
      <c r="L487" s="29">
        <f t="shared" ref="L487:L500" si="35">I487*15</f>
        <v>92.7</v>
      </c>
      <c r="M487" s="30"/>
      <c r="N487" s="29"/>
    </row>
    <row r="488" spans="1:14">
      <c r="A488" s="18">
        <v>483</v>
      </c>
      <c r="B488" s="19" t="s">
        <v>8377</v>
      </c>
      <c r="C488" s="19" t="s">
        <v>19</v>
      </c>
      <c r="D488" s="19" t="s">
        <v>8378</v>
      </c>
      <c r="E488" s="20" t="s">
        <v>8379</v>
      </c>
      <c r="F488" s="62"/>
      <c r="G488" s="19">
        <v>1.88</v>
      </c>
      <c r="H488" s="22"/>
      <c r="I488" s="27">
        <f t="shared" si="33"/>
        <v>1.88</v>
      </c>
      <c r="J488" s="28" t="s">
        <v>6980</v>
      </c>
      <c r="K488" s="29">
        <f t="shared" si="34"/>
        <v>5.64</v>
      </c>
      <c r="L488" s="29">
        <f t="shared" si="35"/>
        <v>28.2</v>
      </c>
      <c r="M488" s="30"/>
      <c r="N488" s="29"/>
    </row>
    <row r="489" spans="1:14">
      <c r="A489" s="18">
        <v>484</v>
      </c>
      <c r="B489" s="19" t="s">
        <v>8380</v>
      </c>
      <c r="C489" s="63" t="s">
        <v>19</v>
      </c>
      <c r="D489" s="19" t="s">
        <v>8381</v>
      </c>
      <c r="E489" s="20" t="s">
        <v>8382</v>
      </c>
      <c r="F489" s="59"/>
      <c r="G489" s="19">
        <v>3.51</v>
      </c>
      <c r="H489" s="22"/>
      <c r="I489" s="27">
        <f t="shared" si="33"/>
        <v>3.51</v>
      </c>
      <c r="J489" s="28" t="s">
        <v>6980</v>
      </c>
      <c r="K489" s="29">
        <f t="shared" si="34"/>
        <v>10.53</v>
      </c>
      <c r="L489" s="29">
        <f t="shared" si="35"/>
        <v>52.65</v>
      </c>
      <c r="M489" s="30"/>
      <c r="N489" s="29"/>
    </row>
    <row r="490" spans="1:14">
      <c r="A490" s="18">
        <v>485</v>
      </c>
      <c r="B490" s="19" t="s">
        <v>8383</v>
      </c>
      <c r="C490" s="19" t="s">
        <v>19</v>
      </c>
      <c r="D490" s="19" t="s">
        <v>8384</v>
      </c>
      <c r="E490" s="20" t="s">
        <v>8385</v>
      </c>
      <c r="F490" s="59"/>
      <c r="G490" s="19">
        <v>2.63</v>
      </c>
      <c r="H490" s="22"/>
      <c r="I490" s="27">
        <f t="shared" si="33"/>
        <v>2.63</v>
      </c>
      <c r="J490" s="28" t="s">
        <v>6980</v>
      </c>
      <c r="K490" s="29">
        <f t="shared" si="34"/>
        <v>7.89</v>
      </c>
      <c r="L490" s="29">
        <f t="shared" si="35"/>
        <v>39.45</v>
      </c>
      <c r="M490" s="30"/>
      <c r="N490" s="29"/>
    </row>
    <row r="491" s="1" customFormat="1" spans="1:14">
      <c r="A491" s="18">
        <v>486</v>
      </c>
      <c r="B491" s="19" t="s">
        <v>8386</v>
      </c>
      <c r="C491" s="19" t="s">
        <v>19</v>
      </c>
      <c r="D491" s="19" t="s">
        <v>8387</v>
      </c>
      <c r="E491" s="20" t="s">
        <v>8388</v>
      </c>
      <c r="F491" s="59"/>
      <c r="G491" s="19">
        <v>3.14</v>
      </c>
      <c r="H491" s="22"/>
      <c r="I491" s="27">
        <f t="shared" si="33"/>
        <v>3.14</v>
      </c>
      <c r="J491" s="28" t="s">
        <v>6980</v>
      </c>
      <c r="K491" s="29">
        <f t="shared" si="34"/>
        <v>9.42</v>
      </c>
      <c r="L491" s="29">
        <f t="shared" si="35"/>
        <v>47.1</v>
      </c>
      <c r="M491" s="30"/>
      <c r="N491" s="29"/>
    </row>
    <row r="492" s="1" customFormat="1" spans="1:14">
      <c r="A492" s="18">
        <v>487</v>
      </c>
      <c r="B492" s="19" t="s">
        <v>8389</v>
      </c>
      <c r="C492" s="19" t="s">
        <v>19</v>
      </c>
      <c r="D492" s="19" t="s">
        <v>8390</v>
      </c>
      <c r="E492" s="20" t="s">
        <v>8391</v>
      </c>
      <c r="F492" s="59"/>
      <c r="G492" s="19">
        <v>4.73</v>
      </c>
      <c r="H492" s="22"/>
      <c r="I492" s="27">
        <f t="shared" si="33"/>
        <v>4.73</v>
      </c>
      <c r="J492" s="28" t="s">
        <v>6980</v>
      </c>
      <c r="K492" s="29">
        <f t="shared" si="34"/>
        <v>14.19</v>
      </c>
      <c r="L492" s="29">
        <f t="shared" si="35"/>
        <v>70.95</v>
      </c>
      <c r="M492" s="30"/>
      <c r="N492" s="29"/>
    </row>
    <row r="493" s="1" customFormat="1" spans="1:14">
      <c r="A493" s="18">
        <v>488</v>
      </c>
      <c r="B493" s="19" t="s">
        <v>8392</v>
      </c>
      <c r="C493" s="19" t="s">
        <v>19</v>
      </c>
      <c r="D493" s="19" t="s">
        <v>8393</v>
      </c>
      <c r="E493" s="20" t="s">
        <v>8394</v>
      </c>
      <c r="F493" s="59"/>
      <c r="G493" s="19">
        <v>1.24</v>
      </c>
      <c r="H493" s="22"/>
      <c r="I493" s="27">
        <f t="shared" si="33"/>
        <v>1.24</v>
      </c>
      <c r="J493" s="28" t="s">
        <v>6980</v>
      </c>
      <c r="K493" s="29">
        <f t="shared" si="34"/>
        <v>3.72</v>
      </c>
      <c r="L493" s="29">
        <f t="shared" si="35"/>
        <v>18.6</v>
      </c>
      <c r="M493" s="30"/>
      <c r="N493" s="29"/>
    </row>
    <row r="494" spans="1:14">
      <c r="A494" s="18">
        <v>489</v>
      </c>
      <c r="B494" s="19" t="s">
        <v>8395</v>
      </c>
      <c r="C494" s="19" t="s">
        <v>19</v>
      </c>
      <c r="D494" s="19" t="s">
        <v>8396</v>
      </c>
      <c r="E494" s="20" t="s">
        <v>8397</v>
      </c>
      <c r="F494" s="59"/>
      <c r="G494" s="19">
        <v>0.72</v>
      </c>
      <c r="H494" s="22"/>
      <c r="I494" s="27">
        <f t="shared" si="33"/>
        <v>0.72</v>
      </c>
      <c r="J494" s="28" t="s">
        <v>6980</v>
      </c>
      <c r="K494" s="29">
        <f t="shared" si="34"/>
        <v>2.16</v>
      </c>
      <c r="L494" s="29">
        <f t="shared" si="35"/>
        <v>10.8</v>
      </c>
      <c r="M494" s="30"/>
      <c r="N494" s="29"/>
    </row>
    <row r="495" spans="1:14">
      <c r="A495" s="18">
        <v>490</v>
      </c>
      <c r="B495" s="19" t="s">
        <v>8398</v>
      </c>
      <c r="C495" s="19" t="s">
        <v>19</v>
      </c>
      <c r="D495" s="19" t="s">
        <v>8399</v>
      </c>
      <c r="E495" s="20" t="s">
        <v>8400</v>
      </c>
      <c r="F495" s="59"/>
      <c r="G495" s="19">
        <v>0.54</v>
      </c>
      <c r="H495" s="22"/>
      <c r="I495" s="27">
        <f t="shared" si="33"/>
        <v>0.54</v>
      </c>
      <c r="J495" s="28" t="s">
        <v>6980</v>
      </c>
      <c r="K495" s="29">
        <f t="shared" si="34"/>
        <v>1.62</v>
      </c>
      <c r="L495" s="29">
        <f t="shared" si="35"/>
        <v>8.1</v>
      </c>
      <c r="M495" s="30"/>
      <c r="N495" s="29"/>
    </row>
    <row r="496" spans="1:14">
      <c r="A496" s="18">
        <v>491</v>
      </c>
      <c r="B496" s="19" t="s">
        <v>8401</v>
      </c>
      <c r="C496" s="19" t="s">
        <v>555</v>
      </c>
      <c r="D496" s="19" t="s">
        <v>8402</v>
      </c>
      <c r="E496" s="20" t="s">
        <v>8403</v>
      </c>
      <c r="F496" s="59"/>
      <c r="G496" s="19">
        <v>1.67</v>
      </c>
      <c r="H496" s="22"/>
      <c r="I496" s="27">
        <f t="shared" si="33"/>
        <v>1.67</v>
      </c>
      <c r="J496" s="28" t="s">
        <v>6980</v>
      </c>
      <c r="K496" s="29">
        <f t="shared" si="34"/>
        <v>5.01</v>
      </c>
      <c r="L496" s="29">
        <f t="shared" si="35"/>
        <v>25.05</v>
      </c>
      <c r="M496" s="30"/>
      <c r="N496" s="29"/>
    </row>
    <row r="497" spans="1:14">
      <c r="A497" s="18">
        <v>492</v>
      </c>
      <c r="B497" s="19" t="s">
        <v>8404</v>
      </c>
      <c r="C497" s="19" t="s">
        <v>19</v>
      </c>
      <c r="D497" s="19" t="s">
        <v>8405</v>
      </c>
      <c r="E497" s="20" t="s">
        <v>8406</v>
      </c>
      <c r="F497" s="59"/>
      <c r="G497" s="19">
        <v>3.21</v>
      </c>
      <c r="H497" s="22"/>
      <c r="I497" s="27">
        <f t="shared" si="33"/>
        <v>3.21</v>
      </c>
      <c r="J497" s="28" t="s">
        <v>6980</v>
      </c>
      <c r="K497" s="29">
        <f t="shared" si="34"/>
        <v>9.63</v>
      </c>
      <c r="L497" s="29">
        <f t="shared" si="35"/>
        <v>48.15</v>
      </c>
      <c r="M497" s="30"/>
      <c r="N497" s="29"/>
    </row>
    <row r="498" spans="1:14">
      <c r="A498" s="18">
        <v>493</v>
      </c>
      <c r="B498" s="19" t="s">
        <v>8407</v>
      </c>
      <c r="C498" s="19" t="s">
        <v>19</v>
      </c>
      <c r="D498" s="19" t="s">
        <v>8408</v>
      </c>
      <c r="E498" s="20" t="s">
        <v>8409</v>
      </c>
      <c r="F498" s="59"/>
      <c r="G498" s="19">
        <v>4.51</v>
      </c>
      <c r="H498" s="22"/>
      <c r="I498" s="27">
        <f t="shared" si="33"/>
        <v>4.51</v>
      </c>
      <c r="J498" s="28" t="s">
        <v>6980</v>
      </c>
      <c r="K498" s="29">
        <f t="shared" si="34"/>
        <v>13.53</v>
      </c>
      <c r="L498" s="29">
        <f t="shared" si="35"/>
        <v>67.65</v>
      </c>
      <c r="M498" s="30"/>
      <c r="N498" s="29"/>
    </row>
    <row r="499" spans="1:14">
      <c r="A499" s="18">
        <v>494</v>
      </c>
      <c r="B499" s="19" t="s">
        <v>8410</v>
      </c>
      <c r="C499" s="19" t="s">
        <v>19</v>
      </c>
      <c r="D499" s="19" t="s">
        <v>8411</v>
      </c>
      <c r="E499" s="20" t="s">
        <v>730</v>
      </c>
      <c r="F499" s="59"/>
      <c r="G499" s="19">
        <v>3.65</v>
      </c>
      <c r="H499" s="22"/>
      <c r="I499" s="27">
        <f t="shared" si="33"/>
        <v>3.65</v>
      </c>
      <c r="J499" s="28" t="s">
        <v>6980</v>
      </c>
      <c r="K499" s="29">
        <f t="shared" si="34"/>
        <v>10.95</v>
      </c>
      <c r="L499" s="29">
        <f t="shared" si="35"/>
        <v>54.75</v>
      </c>
      <c r="M499" s="30"/>
      <c r="N499" s="29"/>
    </row>
    <row r="500" spans="1:14">
      <c r="A500" s="18">
        <v>495</v>
      </c>
      <c r="B500" s="19" t="s">
        <v>8412</v>
      </c>
      <c r="C500" s="19" t="s">
        <v>19</v>
      </c>
      <c r="D500" s="19" t="s">
        <v>8413</v>
      </c>
      <c r="E500" s="32" t="s">
        <v>8414</v>
      </c>
      <c r="F500" s="33"/>
      <c r="G500" s="19">
        <v>2.06</v>
      </c>
      <c r="H500" s="22"/>
      <c r="I500" s="27">
        <f t="shared" si="33"/>
        <v>2.06</v>
      </c>
      <c r="J500" s="28" t="s">
        <v>6980</v>
      </c>
      <c r="K500" s="29">
        <f t="shared" si="34"/>
        <v>6.18</v>
      </c>
      <c r="L500" s="29">
        <f t="shared" si="35"/>
        <v>30.9</v>
      </c>
      <c r="M500" s="30"/>
      <c r="N500" s="22"/>
    </row>
    <row r="501" spans="1:14">
      <c r="A501" s="18" t="s">
        <v>17</v>
      </c>
      <c r="B501" s="33"/>
      <c r="C501" s="33" t="s">
        <v>179</v>
      </c>
      <c r="D501" s="33" t="s">
        <v>180</v>
      </c>
      <c r="E501" s="33" t="s">
        <v>181</v>
      </c>
      <c r="F501" s="33"/>
      <c r="G501" s="22">
        <f>SUM(G6:G500)</f>
        <v>853.56</v>
      </c>
      <c r="H501" s="22"/>
      <c r="I501" s="22">
        <f>SUM(I6:I500)</f>
        <v>853.56</v>
      </c>
      <c r="J501" s="22"/>
      <c r="K501" s="22">
        <f>SUM(K6:K500)</f>
        <v>2560.68</v>
      </c>
      <c r="L501" s="22">
        <f>SUM(L6:L500)</f>
        <v>12803.4</v>
      </c>
      <c r="M501" s="22"/>
      <c r="N501" s="22"/>
    </row>
  </sheetData>
  <protectedRanges>
    <protectedRange sqref="D6" name="区域2"/>
  </protectedRanges>
  <mergeCells count="14">
    <mergeCell ref="A2:N2"/>
    <mergeCell ref="K3:L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conditionalFormatting sqref="C370:C499">
    <cfRule type="duplicateValues" dxfId="0" priority="2"/>
  </conditionalFormatting>
  <conditionalFormatting sqref="B370:B493 B495:B499">
    <cfRule type="duplicateValues" dxfId="0" priority="1"/>
  </conditionalFormatting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125"/>
  <sheetViews>
    <sheetView zoomScaleSheetLayoutView="60" topLeftCell="A6" workbookViewId="0">
      <selection activeCell="P20" sqref="P20"/>
    </sheetView>
  </sheetViews>
  <sheetFormatPr defaultColWidth="9" defaultRowHeight="13.5"/>
  <cols>
    <col min="1" max="1" width="5" style="1" customWidth="1"/>
    <col min="2" max="2" width="9" style="1"/>
    <col min="3" max="3" width="20.25" style="34" customWidth="1"/>
    <col min="4" max="4" width="20.25" style="3" customWidth="1"/>
    <col min="5" max="5" width="11.8833333333333" style="3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35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8415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23" t="s">
        <v>2</v>
      </c>
      <c r="K3" s="23"/>
      <c r="L3" s="11"/>
      <c r="M3" s="23"/>
      <c r="N3" s="23"/>
    </row>
    <row r="4" ht="14.25" customHeight="1" spans="1:14">
      <c r="A4" s="12" t="s">
        <v>3</v>
      </c>
      <c r="B4" s="12" t="s">
        <v>4</v>
      </c>
      <c r="C4" s="36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37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18">
        <v>1</v>
      </c>
      <c r="B6" s="19" t="s">
        <v>8416</v>
      </c>
      <c r="C6" s="19" t="s">
        <v>19</v>
      </c>
      <c r="D6" s="19" t="s">
        <v>8417</v>
      </c>
      <c r="E6" s="20" t="s">
        <v>8418</v>
      </c>
      <c r="F6" s="21"/>
      <c r="G6" s="19">
        <v>1.02</v>
      </c>
      <c r="H6" s="22"/>
      <c r="I6" s="27">
        <f t="shared" ref="I6:I69" si="0">G6</f>
        <v>1.02</v>
      </c>
      <c r="J6" s="28" t="s">
        <v>8419</v>
      </c>
      <c r="K6" s="29">
        <f t="shared" ref="K6:K69" si="1">I6*3</f>
        <v>3.06</v>
      </c>
      <c r="L6" s="29">
        <f t="shared" ref="L6:L69" si="2">I6*15</f>
        <v>15.3</v>
      </c>
      <c r="M6" s="30"/>
      <c r="N6" s="29"/>
    </row>
    <row r="7" s="1" customFormat="1" spans="1:14">
      <c r="A7" s="18">
        <v>2</v>
      </c>
      <c r="B7" s="19" t="s">
        <v>8420</v>
      </c>
      <c r="C7" s="19" t="s">
        <v>19</v>
      </c>
      <c r="D7" s="19" t="s">
        <v>8421</v>
      </c>
      <c r="E7" s="20" t="s">
        <v>8422</v>
      </c>
      <c r="F7" s="21"/>
      <c r="G7" s="19">
        <v>1.32</v>
      </c>
      <c r="H7" s="22"/>
      <c r="I7" s="27">
        <f t="shared" si="0"/>
        <v>1.32</v>
      </c>
      <c r="J7" s="28" t="s">
        <v>8419</v>
      </c>
      <c r="K7" s="29">
        <f t="shared" si="1"/>
        <v>3.96</v>
      </c>
      <c r="L7" s="29">
        <f t="shared" si="2"/>
        <v>19.8</v>
      </c>
      <c r="M7" s="30"/>
      <c r="N7" s="29"/>
    </row>
    <row r="8" s="1" customFormat="1" spans="1:14">
      <c r="A8" s="18">
        <v>3</v>
      </c>
      <c r="B8" s="19" t="s">
        <v>5997</v>
      </c>
      <c r="C8" s="19" t="s">
        <v>19</v>
      </c>
      <c r="D8" s="19" t="s">
        <v>8423</v>
      </c>
      <c r="E8" s="20" t="s">
        <v>8424</v>
      </c>
      <c r="F8" s="21"/>
      <c r="G8" s="19">
        <v>1.04</v>
      </c>
      <c r="H8" s="22"/>
      <c r="I8" s="27">
        <f t="shared" si="0"/>
        <v>1.04</v>
      </c>
      <c r="J8" s="28" t="s">
        <v>8419</v>
      </c>
      <c r="K8" s="29">
        <f t="shared" si="1"/>
        <v>3.12</v>
      </c>
      <c r="L8" s="29">
        <f t="shared" si="2"/>
        <v>15.6</v>
      </c>
      <c r="M8" s="30"/>
      <c r="N8" s="29"/>
    </row>
    <row r="9" s="1" customFormat="1" spans="1:14">
      <c r="A9" s="18">
        <v>4</v>
      </c>
      <c r="B9" s="19" t="s">
        <v>8425</v>
      </c>
      <c r="C9" s="19" t="s">
        <v>19</v>
      </c>
      <c r="D9" s="19" t="s">
        <v>8426</v>
      </c>
      <c r="E9" s="20" t="s">
        <v>8427</v>
      </c>
      <c r="F9" s="21"/>
      <c r="G9" s="19">
        <v>3.13</v>
      </c>
      <c r="H9" s="22"/>
      <c r="I9" s="27">
        <f t="shared" si="0"/>
        <v>3.13</v>
      </c>
      <c r="J9" s="28" t="s">
        <v>8419</v>
      </c>
      <c r="K9" s="29">
        <f t="shared" si="1"/>
        <v>9.39</v>
      </c>
      <c r="L9" s="29">
        <f t="shared" si="2"/>
        <v>46.95</v>
      </c>
      <c r="M9" s="30"/>
      <c r="N9" s="29"/>
    </row>
    <row r="10" s="1" customFormat="1" spans="1:14">
      <c r="A10" s="18">
        <v>5</v>
      </c>
      <c r="B10" s="19" t="s">
        <v>1104</v>
      </c>
      <c r="C10" s="19" t="s">
        <v>19</v>
      </c>
      <c r="D10" s="19" t="s">
        <v>8428</v>
      </c>
      <c r="E10" s="20" t="s">
        <v>8429</v>
      </c>
      <c r="F10" s="21"/>
      <c r="G10" s="19">
        <v>1.04</v>
      </c>
      <c r="H10" s="22"/>
      <c r="I10" s="27">
        <f t="shared" si="0"/>
        <v>1.04</v>
      </c>
      <c r="J10" s="28" t="s">
        <v>8419</v>
      </c>
      <c r="K10" s="29">
        <f t="shared" si="1"/>
        <v>3.12</v>
      </c>
      <c r="L10" s="29">
        <f t="shared" si="2"/>
        <v>15.6</v>
      </c>
      <c r="M10" s="30"/>
      <c r="N10" s="29"/>
    </row>
    <row r="11" s="1" customFormat="1" spans="1:14">
      <c r="A11" s="18">
        <v>6</v>
      </c>
      <c r="B11" s="19" t="s">
        <v>8430</v>
      </c>
      <c r="C11" s="19" t="s">
        <v>19</v>
      </c>
      <c r="D11" s="19" t="s">
        <v>8431</v>
      </c>
      <c r="E11" s="20" t="s">
        <v>8432</v>
      </c>
      <c r="F11" s="21"/>
      <c r="G11" s="19">
        <v>1.54</v>
      </c>
      <c r="H11" s="22"/>
      <c r="I11" s="27">
        <f t="shared" si="0"/>
        <v>1.54</v>
      </c>
      <c r="J11" s="28" t="s">
        <v>8419</v>
      </c>
      <c r="K11" s="29">
        <f t="shared" si="1"/>
        <v>4.62</v>
      </c>
      <c r="L11" s="29">
        <f t="shared" si="2"/>
        <v>23.1</v>
      </c>
      <c r="M11" s="30"/>
      <c r="N11" s="29"/>
    </row>
    <row r="12" s="1" customFormat="1" spans="1:14">
      <c r="A12" s="18">
        <v>7</v>
      </c>
      <c r="B12" s="19" t="s">
        <v>8433</v>
      </c>
      <c r="C12" s="19" t="s">
        <v>19</v>
      </c>
      <c r="D12" s="19" t="s">
        <v>8434</v>
      </c>
      <c r="E12" s="20" t="s">
        <v>8435</v>
      </c>
      <c r="F12" s="21"/>
      <c r="G12" s="19">
        <v>1.55</v>
      </c>
      <c r="H12" s="22"/>
      <c r="I12" s="27">
        <f t="shared" si="0"/>
        <v>1.55</v>
      </c>
      <c r="J12" s="28" t="s">
        <v>8419</v>
      </c>
      <c r="K12" s="29">
        <f t="shared" si="1"/>
        <v>4.65</v>
      </c>
      <c r="L12" s="29">
        <f t="shared" si="2"/>
        <v>23.25</v>
      </c>
      <c r="M12" s="30"/>
      <c r="N12" s="29"/>
    </row>
    <row r="13" s="1" customFormat="1" spans="1:14">
      <c r="A13" s="18">
        <v>8</v>
      </c>
      <c r="B13" s="19" t="s">
        <v>8436</v>
      </c>
      <c r="C13" s="19" t="s">
        <v>19</v>
      </c>
      <c r="D13" s="19" t="s">
        <v>8437</v>
      </c>
      <c r="E13" s="20" t="s">
        <v>8438</v>
      </c>
      <c r="F13" s="21"/>
      <c r="G13" s="19">
        <v>3.6</v>
      </c>
      <c r="H13" s="22"/>
      <c r="I13" s="27">
        <f t="shared" si="0"/>
        <v>3.6</v>
      </c>
      <c r="J13" s="28" t="s">
        <v>8419</v>
      </c>
      <c r="K13" s="29">
        <f t="shared" si="1"/>
        <v>10.8</v>
      </c>
      <c r="L13" s="29">
        <f t="shared" si="2"/>
        <v>54</v>
      </c>
      <c r="M13" s="30"/>
      <c r="N13" s="29"/>
    </row>
    <row r="14" spans="1:14">
      <c r="A14" s="18">
        <v>9</v>
      </c>
      <c r="B14" s="19" t="s">
        <v>8439</v>
      </c>
      <c r="C14" s="19" t="s">
        <v>19</v>
      </c>
      <c r="D14" s="19" t="s">
        <v>8440</v>
      </c>
      <c r="E14" s="20" t="s">
        <v>8441</v>
      </c>
      <c r="F14" s="21"/>
      <c r="G14" s="19">
        <v>1.26</v>
      </c>
      <c r="H14" s="22"/>
      <c r="I14" s="27">
        <f t="shared" si="0"/>
        <v>1.26</v>
      </c>
      <c r="J14" s="28" t="s">
        <v>8419</v>
      </c>
      <c r="K14" s="29">
        <f t="shared" si="1"/>
        <v>3.78</v>
      </c>
      <c r="L14" s="29">
        <f t="shared" si="2"/>
        <v>18.9</v>
      </c>
      <c r="M14" s="30"/>
      <c r="N14" s="29"/>
    </row>
    <row r="15" spans="1:14">
      <c r="A15" s="18">
        <v>10</v>
      </c>
      <c r="B15" s="19" t="s">
        <v>8442</v>
      </c>
      <c r="C15" s="19" t="s">
        <v>19</v>
      </c>
      <c r="D15" s="19" t="s">
        <v>8443</v>
      </c>
      <c r="E15" s="20" t="s">
        <v>8444</v>
      </c>
      <c r="F15" s="21"/>
      <c r="G15" s="19">
        <v>2.51</v>
      </c>
      <c r="H15" s="22"/>
      <c r="I15" s="27">
        <f t="shared" si="0"/>
        <v>2.51</v>
      </c>
      <c r="J15" s="28" t="s">
        <v>8419</v>
      </c>
      <c r="K15" s="29">
        <f t="shared" si="1"/>
        <v>7.53</v>
      </c>
      <c r="L15" s="29">
        <f t="shared" si="2"/>
        <v>37.65</v>
      </c>
      <c r="M15" s="30"/>
      <c r="N15" s="29"/>
    </row>
    <row r="16" spans="1:14">
      <c r="A16" s="18">
        <v>11</v>
      </c>
      <c r="B16" s="19" t="s">
        <v>8445</v>
      </c>
      <c r="C16" s="19" t="s">
        <v>19</v>
      </c>
      <c r="D16" s="19" t="s">
        <v>8446</v>
      </c>
      <c r="E16" s="20" t="s">
        <v>8447</v>
      </c>
      <c r="F16" s="21"/>
      <c r="G16" s="19">
        <v>1.54</v>
      </c>
      <c r="H16" s="22"/>
      <c r="I16" s="27">
        <f t="shared" si="0"/>
        <v>1.54</v>
      </c>
      <c r="J16" s="28" t="s">
        <v>8419</v>
      </c>
      <c r="K16" s="29">
        <f t="shared" si="1"/>
        <v>4.62</v>
      </c>
      <c r="L16" s="29">
        <f t="shared" si="2"/>
        <v>23.1</v>
      </c>
      <c r="M16" s="30"/>
      <c r="N16" s="29"/>
    </row>
    <row r="17" spans="1:14">
      <c r="A17" s="18">
        <v>12</v>
      </c>
      <c r="B17" s="19" t="s">
        <v>8448</v>
      </c>
      <c r="C17" s="19" t="s">
        <v>19</v>
      </c>
      <c r="D17" s="19" t="s">
        <v>8449</v>
      </c>
      <c r="E17" s="20" t="s">
        <v>8450</v>
      </c>
      <c r="F17" s="21"/>
      <c r="G17" s="19">
        <v>1.81</v>
      </c>
      <c r="H17" s="22"/>
      <c r="I17" s="27">
        <f t="shared" si="0"/>
        <v>1.81</v>
      </c>
      <c r="J17" s="28" t="s">
        <v>8419</v>
      </c>
      <c r="K17" s="29">
        <f t="shared" si="1"/>
        <v>5.43</v>
      </c>
      <c r="L17" s="29">
        <f t="shared" si="2"/>
        <v>27.15</v>
      </c>
      <c r="M17" s="30"/>
      <c r="N17" s="29"/>
    </row>
    <row r="18" spans="1:14">
      <c r="A18" s="18">
        <v>13</v>
      </c>
      <c r="B18" s="19" t="s">
        <v>8451</v>
      </c>
      <c r="C18" s="19" t="s">
        <v>19</v>
      </c>
      <c r="D18" s="19" t="s">
        <v>8452</v>
      </c>
      <c r="E18" s="20" t="s">
        <v>8453</v>
      </c>
      <c r="F18" s="21"/>
      <c r="G18" s="19">
        <v>1.28</v>
      </c>
      <c r="H18" s="22"/>
      <c r="I18" s="27">
        <f t="shared" si="0"/>
        <v>1.28</v>
      </c>
      <c r="J18" s="28" t="s">
        <v>8419</v>
      </c>
      <c r="K18" s="29">
        <f t="shared" si="1"/>
        <v>3.84</v>
      </c>
      <c r="L18" s="29">
        <f t="shared" si="2"/>
        <v>19.2</v>
      </c>
      <c r="M18" s="30"/>
      <c r="N18" s="29"/>
    </row>
    <row r="19" spans="1:14">
      <c r="A19" s="18">
        <v>14</v>
      </c>
      <c r="B19" s="19" t="s">
        <v>8454</v>
      </c>
      <c r="C19" s="19" t="s">
        <v>19</v>
      </c>
      <c r="D19" s="19" t="s">
        <v>8455</v>
      </c>
      <c r="E19" s="20" t="s">
        <v>8456</v>
      </c>
      <c r="F19" s="21"/>
      <c r="G19" s="19">
        <v>1.04</v>
      </c>
      <c r="H19" s="22"/>
      <c r="I19" s="27">
        <f t="shared" si="0"/>
        <v>1.04</v>
      </c>
      <c r="J19" s="28" t="s">
        <v>8419</v>
      </c>
      <c r="K19" s="29">
        <f t="shared" si="1"/>
        <v>3.12</v>
      </c>
      <c r="L19" s="29">
        <f t="shared" si="2"/>
        <v>15.6</v>
      </c>
      <c r="M19" s="30"/>
      <c r="N19" s="29"/>
    </row>
    <row r="20" spans="1:14">
      <c r="A20" s="18">
        <v>15</v>
      </c>
      <c r="B20" s="19" t="s">
        <v>8457</v>
      </c>
      <c r="C20" s="19" t="s">
        <v>19</v>
      </c>
      <c r="D20" s="19" t="s">
        <v>8458</v>
      </c>
      <c r="E20" s="20" t="s">
        <v>82</v>
      </c>
      <c r="F20" s="21"/>
      <c r="G20" s="19">
        <v>2.59</v>
      </c>
      <c r="H20" s="22"/>
      <c r="I20" s="27">
        <f t="shared" si="0"/>
        <v>2.59</v>
      </c>
      <c r="J20" s="28" t="s">
        <v>8419</v>
      </c>
      <c r="K20" s="29">
        <f t="shared" si="1"/>
        <v>7.77</v>
      </c>
      <c r="L20" s="29">
        <f t="shared" si="2"/>
        <v>38.85</v>
      </c>
      <c r="M20" s="30"/>
      <c r="N20" s="29"/>
    </row>
    <row r="21" spans="1:14">
      <c r="A21" s="18">
        <v>16</v>
      </c>
      <c r="B21" s="19" t="s">
        <v>8459</v>
      </c>
      <c r="C21" s="19" t="s">
        <v>19</v>
      </c>
      <c r="D21" s="19" t="s">
        <v>8460</v>
      </c>
      <c r="E21" s="20" t="s">
        <v>8461</v>
      </c>
      <c r="F21" s="21"/>
      <c r="G21" s="19">
        <v>2.59</v>
      </c>
      <c r="H21" s="22"/>
      <c r="I21" s="27">
        <f t="shared" si="0"/>
        <v>2.59</v>
      </c>
      <c r="J21" s="28" t="s">
        <v>8419</v>
      </c>
      <c r="K21" s="29">
        <f t="shared" si="1"/>
        <v>7.77</v>
      </c>
      <c r="L21" s="29">
        <f t="shared" si="2"/>
        <v>38.85</v>
      </c>
      <c r="M21" s="30"/>
      <c r="N21" s="29"/>
    </row>
    <row r="22" spans="1:14">
      <c r="A22" s="18">
        <v>17</v>
      </c>
      <c r="B22" s="19" t="s">
        <v>8462</v>
      </c>
      <c r="C22" s="19" t="s">
        <v>19</v>
      </c>
      <c r="D22" s="19" t="s">
        <v>8463</v>
      </c>
      <c r="E22" s="20" t="s">
        <v>8464</v>
      </c>
      <c r="F22" s="21"/>
      <c r="G22" s="19">
        <v>2.8</v>
      </c>
      <c r="H22" s="22"/>
      <c r="I22" s="27">
        <f t="shared" si="0"/>
        <v>2.8</v>
      </c>
      <c r="J22" s="28" t="s">
        <v>8419</v>
      </c>
      <c r="K22" s="29">
        <f t="shared" si="1"/>
        <v>8.4</v>
      </c>
      <c r="L22" s="29">
        <f t="shared" si="2"/>
        <v>42</v>
      </c>
      <c r="M22" s="30"/>
      <c r="N22" s="29"/>
    </row>
    <row r="23" spans="1:14">
      <c r="A23" s="18">
        <v>18</v>
      </c>
      <c r="B23" s="19" t="s">
        <v>1450</v>
      </c>
      <c r="C23" s="19" t="s">
        <v>19</v>
      </c>
      <c r="D23" s="19" t="s">
        <v>8465</v>
      </c>
      <c r="E23" s="20" t="s">
        <v>8466</v>
      </c>
      <c r="F23" s="21"/>
      <c r="G23" s="19">
        <v>1.73</v>
      </c>
      <c r="H23" s="22"/>
      <c r="I23" s="27">
        <f t="shared" si="0"/>
        <v>1.73</v>
      </c>
      <c r="J23" s="28" t="s">
        <v>8419</v>
      </c>
      <c r="K23" s="29">
        <f t="shared" si="1"/>
        <v>5.19</v>
      </c>
      <c r="L23" s="29">
        <f t="shared" si="2"/>
        <v>25.95</v>
      </c>
      <c r="M23" s="30"/>
      <c r="N23" s="29"/>
    </row>
    <row r="24" spans="1:14">
      <c r="A24" s="18">
        <v>19</v>
      </c>
      <c r="B24" s="19" t="s">
        <v>8467</v>
      </c>
      <c r="C24" s="19" t="s">
        <v>19</v>
      </c>
      <c r="D24" s="19" t="s">
        <v>8468</v>
      </c>
      <c r="E24" s="20" t="s">
        <v>8469</v>
      </c>
      <c r="F24" s="21"/>
      <c r="G24" s="19">
        <v>1.37</v>
      </c>
      <c r="H24" s="22"/>
      <c r="I24" s="27">
        <f t="shared" si="0"/>
        <v>1.37</v>
      </c>
      <c r="J24" s="28" t="s">
        <v>8419</v>
      </c>
      <c r="K24" s="29">
        <f t="shared" si="1"/>
        <v>4.11</v>
      </c>
      <c r="L24" s="29">
        <f t="shared" si="2"/>
        <v>20.55</v>
      </c>
      <c r="M24" s="30"/>
      <c r="N24" s="29"/>
    </row>
    <row r="25" spans="1:14">
      <c r="A25" s="18">
        <v>20</v>
      </c>
      <c r="B25" s="19" t="s">
        <v>8470</v>
      </c>
      <c r="C25" s="19" t="s">
        <v>19</v>
      </c>
      <c r="D25" s="19" t="s">
        <v>8471</v>
      </c>
      <c r="E25" s="20" t="s">
        <v>8472</v>
      </c>
      <c r="F25" s="21"/>
      <c r="G25" s="19">
        <v>1.37</v>
      </c>
      <c r="H25" s="22"/>
      <c r="I25" s="27">
        <f t="shared" si="0"/>
        <v>1.37</v>
      </c>
      <c r="J25" s="28" t="s">
        <v>8419</v>
      </c>
      <c r="K25" s="29">
        <f t="shared" si="1"/>
        <v>4.11</v>
      </c>
      <c r="L25" s="29">
        <f t="shared" si="2"/>
        <v>20.55</v>
      </c>
      <c r="M25" s="30"/>
      <c r="N25" s="29"/>
    </row>
    <row r="26" spans="1:14">
      <c r="A26" s="18">
        <v>21</v>
      </c>
      <c r="B26" s="19" t="s">
        <v>8473</v>
      </c>
      <c r="C26" s="19" t="s">
        <v>19</v>
      </c>
      <c r="D26" s="19" t="s">
        <v>8474</v>
      </c>
      <c r="E26" s="20" t="s">
        <v>8475</v>
      </c>
      <c r="F26" s="21"/>
      <c r="G26" s="19">
        <v>4.13</v>
      </c>
      <c r="H26" s="22"/>
      <c r="I26" s="27">
        <f t="shared" si="0"/>
        <v>4.13</v>
      </c>
      <c r="J26" s="28" t="s">
        <v>8419</v>
      </c>
      <c r="K26" s="29">
        <f t="shared" si="1"/>
        <v>12.39</v>
      </c>
      <c r="L26" s="29">
        <f t="shared" si="2"/>
        <v>61.95</v>
      </c>
      <c r="M26" s="30"/>
      <c r="N26" s="29"/>
    </row>
    <row r="27" spans="1:14">
      <c r="A27" s="18">
        <v>22</v>
      </c>
      <c r="B27" s="19" t="s">
        <v>8476</v>
      </c>
      <c r="C27" s="19" t="s">
        <v>19</v>
      </c>
      <c r="D27" s="19" t="s">
        <v>8477</v>
      </c>
      <c r="E27" s="20" t="s">
        <v>8478</v>
      </c>
      <c r="F27" s="21"/>
      <c r="G27" s="19">
        <v>1.44</v>
      </c>
      <c r="H27" s="22"/>
      <c r="I27" s="27">
        <f t="shared" si="0"/>
        <v>1.44</v>
      </c>
      <c r="J27" s="28" t="s">
        <v>8419</v>
      </c>
      <c r="K27" s="29">
        <f t="shared" si="1"/>
        <v>4.32</v>
      </c>
      <c r="L27" s="29">
        <f t="shared" si="2"/>
        <v>21.6</v>
      </c>
      <c r="M27" s="30"/>
      <c r="N27" s="29"/>
    </row>
    <row r="28" spans="1:14">
      <c r="A28" s="18">
        <v>23</v>
      </c>
      <c r="B28" s="19" t="s">
        <v>8479</v>
      </c>
      <c r="C28" s="19" t="s">
        <v>19</v>
      </c>
      <c r="D28" s="19" t="s">
        <v>8480</v>
      </c>
      <c r="E28" s="20" t="s">
        <v>8481</v>
      </c>
      <c r="F28" s="21"/>
      <c r="G28" s="19">
        <v>1.44</v>
      </c>
      <c r="H28" s="22"/>
      <c r="I28" s="27">
        <f t="shared" si="0"/>
        <v>1.44</v>
      </c>
      <c r="J28" s="28" t="s">
        <v>8419</v>
      </c>
      <c r="K28" s="29">
        <f t="shared" si="1"/>
        <v>4.32</v>
      </c>
      <c r="L28" s="29">
        <f t="shared" si="2"/>
        <v>21.6</v>
      </c>
      <c r="M28" s="30"/>
      <c r="N28" s="29"/>
    </row>
    <row r="29" spans="1:14">
      <c r="A29" s="18">
        <v>24</v>
      </c>
      <c r="B29" s="19" t="s">
        <v>8482</v>
      </c>
      <c r="C29" s="19" t="s">
        <v>19</v>
      </c>
      <c r="D29" s="19" t="s">
        <v>8483</v>
      </c>
      <c r="E29" s="20" t="s">
        <v>8484</v>
      </c>
      <c r="F29" s="21"/>
      <c r="G29" s="19">
        <v>2.73</v>
      </c>
      <c r="H29" s="22"/>
      <c r="I29" s="27">
        <f t="shared" si="0"/>
        <v>2.73</v>
      </c>
      <c r="J29" s="28" t="s">
        <v>8419</v>
      </c>
      <c r="K29" s="29">
        <f t="shared" si="1"/>
        <v>8.19</v>
      </c>
      <c r="L29" s="29">
        <f t="shared" si="2"/>
        <v>40.95</v>
      </c>
      <c r="M29" s="30"/>
      <c r="N29" s="29"/>
    </row>
    <row r="30" spans="1:14">
      <c r="A30" s="18">
        <v>25</v>
      </c>
      <c r="B30" s="19" t="s">
        <v>8485</v>
      </c>
      <c r="C30" s="19" t="s">
        <v>19</v>
      </c>
      <c r="D30" s="19" t="s">
        <v>8486</v>
      </c>
      <c r="E30" s="20" t="s">
        <v>8487</v>
      </c>
      <c r="F30" s="21"/>
      <c r="G30" s="19">
        <v>2.06</v>
      </c>
      <c r="H30" s="22"/>
      <c r="I30" s="27">
        <f t="shared" si="0"/>
        <v>2.06</v>
      </c>
      <c r="J30" s="28" t="s">
        <v>8419</v>
      </c>
      <c r="K30" s="29">
        <f t="shared" si="1"/>
        <v>6.18</v>
      </c>
      <c r="L30" s="29">
        <f t="shared" si="2"/>
        <v>30.9</v>
      </c>
      <c r="M30" s="30"/>
      <c r="N30" s="29"/>
    </row>
    <row r="31" spans="1:14">
      <c r="A31" s="18">
        <v>26</v>
      </c>
      <c r="B31" s="19" t="s">
        <v>8488</v>
      </c>
      <c r="C31" s="19" t="s">
        <v>19</v>
      </c>
      <c r="D31" s="19" t="s">
        <v>8489</v>
      </c>
      <c r="E31" s="20" t="s">
        <v>8490</v>
      </c>
      <c r="F31" s="21"/>
      <c r="G31" s="19">
        <v>0.7</v>
      </c>
      <c r="H31" s="22"/>
      <c r="I31" s="27">
        <f t="shared" si="0"/>
        <v>0.7</v>
      </c>
      <c r="J31" s="28" t="s">
        <v>8419</v>
      </c>
      <c r="K31" s="29">
        <f t="shared" si="1"/>
        <v>2.1</v>
      </c>
      <c r="L31" s="29">
        <f t="shared" si="2"/>
        <v>10.5</v>
      </c>
      <c r="M31" s="30"/>
      <c r="N31" s="29"/>
    </row>
    <row r="32" spans="1:14">
      <c r="A32" s="18">
        <v>27</v>
      </c>
      <c r="B32" s="19" t="s">
        <v>8491</v>
      </c>
      <c r="C32" s="19" t="s">
        <v>19</v>
      </c>
      <c r="D32" s="19" t="s">
        <v>8492</v>
      </c>
      <c r="E32" s="20" t="s">
        <v>8493</v>
      </c>
      <c r="F32" s="21"/>
      <c r="G32" s="19">
        <v>1.35</v>
      </c>
      <c r="H32" s="22"/>
      <c r="I32" s="27">
        <f t="shared" si="0"/>
        <v>1.35</v>
      </c>
      <c r="J32" s="28" t="s">
        <v>8419</v>
      </c>
      <c r="K32" s="29">
        <f t="shared" si="1"/>
        <v>4.05</v>
      </c>
      <c r="L32" s="29">
        <f t="shared" si="2"/>
        <v>20.25</v>
      </c>
      <c r="M32" s="30"/>
      <c r="N32" s="29"/>
    </row>
    <row r="33" spans="1:14">
      <c r="A33" s="18">
        <v>28</v>
      </c>
      <c r="B33" s="19" t="s">
        <v>8494</v>
      </c>
      <c r="C33" s="19" t="s">
        <v>19</v>
      </c>
      <c r="D33" s="19" t="s">
        <v>8495</v>
      </c>
      <c r="E33" s="20" t="s">
        <v>8496</v>
      </c>
      <c r="F33" s="21"/>
      <c r="G33" s="19">
        <v>2.06</v>
      </c>
      <c r="H33" s="22"/>
      <c r="I33" s="27">
        <f t="shared" si="0"/>
        <v>2.06</v>
      </c>
      <c r="J33" s="28" t="s">
        <v>8419</v>
      </c>
      <c r="K33" s="29">
        <f t="shared" si="1"/>
        <v>6.18</v>
      </c>
      <c r="L33" s="29">
        <f t="shared" si="2"/>
        <v>30.9</v>
      </c>
      <c r="M33" s="30"/>
      <c r="N33" s="29"/>
    </row>
    <row r="34" spans="1:14">
      <c r="A34" s="18">
        <v>29</v>
      </c>
      <c r="B34" s="19" t="s">
        <v>8497</v>
      </c>
      <c r="C34" s="19" t="s">
        <v>19</v>
      </c>
      <c r="D34" s="19" t="s">
        <v>8498</v>
      </c>
      <c r="E34" s="20" t="s">
        <v>8499</v>
      </c>
      <c r="F34" s="21"/>
      <c r="G34" s="19">
        <v>2.15</v>
      </c>
      <c r="H34" s="22"/>
      <c r="I34" s="27">
        <f t="shared" si="0"/>
        <v>2.15</v>
      </c>
      <c r="J34" s="28" t="s">
        <v>8419</v>
      </c>
      <c r="K34" s="29">
        <f t="shared" si="1"/>
        <v>6.45</v>
      </c>
      <c r="L34" s="29">
        <f t="shared" si="2"/>
        <v>32.25</v>
      </c>
      <c r="M34" s="30"/>
      <c r="N34" s="29"/>
    </row>
    <row r="35" spans="1:14">
      <c r="A35" s="18">
        <v>30</v>
      </c>
      <c r="B35" s="19" t="s">
        <v>8500</v>
      </c>
      <c r="C35" s="19" t="s">
        <v>19</v>
      </c>
      <c r="D35" s="19" t="s">
        <v>8501</v>
      </c>
      <c r="E35" s="20" t="s">
        <v>1624</v>
      </c>
      <c r="F35" s="21"/>
      <c r="G35" s="19">
        <v>2.23</v>
      </c>
      <c r="H35" s="22"/>
      <c r="I35" s="27">
        <f t="shared" si="0"/>
        <v>2.23</v>
      </c>
      <c r="J35" s="28" t="s">
        <v>8419</v>
      </c>
      <c r="K35" s="29">
        <f t="shared" si="1"/>
        <v>6.69</v>
      </c>
      <c r="L35" s="29">
        <f t="shared" si="2"/>
        <v>33.45</v>
      </c>
      <c r="M35" s="30"/>
      <c r="N35" s="29"/>
    </row>
    <row r="36" spans="1:14">
      <c r="A36" s="18">
        <v>31</v>
      </c>
      <c r="B36" s="19" t="s">
        <v>8502</v>
      </c>
      <c r="C36" s="19" t="s">
        <v>19</v>
      </c>
      <c r="D36" s="19" t="s">
        <v>8503</v>
      </c>
      <c r="E36" s="20" t="s">
        <v>8504</v>
      </c>
      <c r="F36" s="21"/>
      <c r="G36" s="19">
        <v>0.71</v>
      </c>
      <c r="H36" s="22"/>
      <c r="I36" s="27">
        <f t="shared" si="0"/>
        <v>0.71</v>
      </c>
      <c r="J36" s="28" t="s">
        <v>8419</v>
      </c>
      <c r="K36" s="29">
        <f t="shared" si="1"/>
        <v>2.13</v>
      </c>
      <c r="L36" s="29">
        <f t="shared" si="2"/>
        <v>10.65</v>
      </c>
      <c r="M36" s="30"/>
      <c r="N36" s="29"/>
    </row>
    <row r="37" spans="1:14">
      <c r="A37" s="18">
        <v>32</v>
      </c>
      <c r="B37" s="19" t="s">
        <v>8505</v>
      </c>
      <c r="C37" s="19" t="s">
        <v>19</v>
      </c>
      <c r="D37" s="19" t="s">
        <v>8506</v>
      </c>
      <c r="E37" s="20" t="s">
        <v>8507</v>
      </c>
      <c r="F37" s="21"/>
      <c r="G37" s="19">
        <v>1.07</v>
      </c>
      <c r="H37" s="22"/>
      <c r="I37" s="27">
        <f t="shared" si="0"/>
        <v>1.07</v>
      </c>
      <c r="J37" s="28" t="s">
        <v>8419</v>
      </c>
      <c r="K37" s="29">
        <f t="shared" si="1"/>
        <v>3.21</v>
      </c>
      <c r="L37" s="29">
        <f t="shared" si="2"/>
        <v>16.05</v>
      </c>
      <c r="M37" s="30"/>
      <c r="N37" s="29"/>
    </row>
    <row r="38" spans="1:14">
      <c r="A38" s="18">
        <v>33</v>
      </c>
      <c r="B38" s="19" t="s">
        <v>8508</v>
      </c>
      <c r="C38" s="19" t="s">
        <v>19</v>
      </c>
      <c r="D38" s="19" t="s">
        <v>8509</v>
      </c>
      <c r="E38" s="20" t="s">
        <v>8510</v>
      </c>
      <c r="F38" s="21"/>
      <c r="G38" s="19">
        <v>1.54</v>
      </c>
      <c r="H38" s="22"/>
      <c r="I38" s="27">
        <f t="shared" si="0"/>
        <v>1.54</v>
      </c>
      <c r="J38" s="28" t="s">
        <v>8419</v>
      </c>
      <c r="K38" s="29">
        <f t="shared" si="1"/>
        <v>4.62</v>
      </c>
      <c r="L38" s="29">
        <f t="shared" si="2"/>
        <v>23.1</v>
      </c>
      <c r="M38" s="30"/>
      <c r="N38" s="29"/>
    </row>
    <row r="39" spans="1:14">
      <c r="A39" s="18">
        <v>34</v>
      </c>
      <c r="B39" s="19" t="s">
        <v>8511</v>
      </c>
      <c r="C39" s="19" t="s">
        <v>19</v>
      </c>
      <c r="D39" s="19" t="s">
        <v>8512</v>
      </c>
      <c r="E39" s="20" t="s">
        <v>8513</v>
      </c>
      <c r="F39" s="21"/>
      <c r="G39" s="19">
        <v>1.15</v>
      </c>
      <c r="H39" s="22"/>
      <c r="I39" s="27">
        <f t="shared" si="0"/>
        <v>1.15</v>
      </c>
      <c r="J39" s="28" t="s">
        <v>8419</v>
      </c>
      <c r="K39" s="29">
        <f t="shared" si="1"/>
        <v>3.45</v>
      </c>
      <c r="L39" s="29">
        <f t="shared" si="2"/>
        <v>17.25</v>
      </c>
      <c r="M39" s="30"/>
      <c r="N39" s="29"/>
    </row>
    <row r="40" spans="1:14">
      <c r="A40" s="18">
        <v>35</v>
      </c>
      <c r="B40" s="19" t="s">
        <v>8514</v>
      </c>
      <c r="C40" s="19" t="s">
        <v>19</v>
      </c>
      <c r="D40" s="19" t="s">
        <v>8515</v>
      </c>
      <c r="E40" s="20" t="s">
        <v>8516</v>
      </c>
      <c r="F40" s="21"/>
      <c r="G40" s="19">
        <v>2.29</v>
      </c>
      <c r="H40" s="22"/>
      <c r="I40" s="27">
        <f t="shared" si="0"/>
        <v>2.29</v>
      </c>
      <c r="J40" s="28" t="s">
        <v>8419</v>
      </c>
      <c r="K40" s="29">
        <f t="shared" si="1"/>
        <v>6.87</v>
      </c>
      <c r="L40" s="29">
        <f t="shared" si="2"/>
        <v>34.35</v>
      </c>
      <c r="M40" s="30"/>
      <c r="N40" s="29"/>
    </row>
    <row r="41" spans="1:14">
      <c r="A41" s="18">
        <v>36</v>
      </c>
      <c r="B41" s="19" t="s">
        <v>8517</v>
      </c>
      <c r="C41" s="19" t="s">
        <v>19</v>
      </c>
      <c r="D41" s="19" t="s">
        <v>8518</v>
      </c>
      <c r="E41" s="20" t="s">
        <v>8519</v>
      </c>
      <c r="F41" s="21"/>
      <c r="G41" s="19">
        <v>1.04</v>
      </c>
      <c r="H41" s="22"/>
      <c r="I41" s="27">
        <f t="shared" si="0"/>
        <v>1.04</v>
      </c>
      <c r="J41" s="28" t="s">
        <v>8419</v>
      </c>
      <c r="K41" s="29">
        <f t="shared" si="1"/>
        <v>3.12</v>
      </c>
      <c r="L41" s="29">
        <f t="shared" si="2"/>
        <v>15.6</v>
      </c>
      <c r="M41" s="30"/>
      <c r="N41" s="29"/>
    </row>
    <row r="42" spans="1:14">
      <c r="A42" s="18">
        <v>37</v>
      </c>
      <c r="B42" s="19" t="s">
        <v>1848</v>
      </c>
      <c r="C42" s="19" t="s">
        <v>19</v>
      </c>
      <c r="D42" s="19" t="s">
        <v>8520</v>
      </c>
      <c r="E42" s="20" t="s">
        <v>8521</v>
      </c>
      <c r="F42" s="21"/>
      <c r="G42" s="19">
        <v>3.96</v>
      </c>
      <c r="H42" s="22"/>
      <c r="I42" s="27">
        <f t="shared" si="0"/>
        <v>3.96</v>
      </c>
      <c r="J42" s="28" t="s">
        <v>8419</v>
      </c>
      <c r="K42" s="29">
        <f t="shared" si="1"/>
        <v>11.88</v>
      </c>
      <c r="L42" s="29">
        <f t="shared" si="2"/>
        <v>59.4</v>
      </c>
      <c r="M42" s="30"/>
      <c r="N42" s="29"/>
    </row>
    <row r="43" spans="1:14">
      <c r="A43" s="18">
        <v>38</v>
      </c>
      <c r="B43" s="19" t="s">
        <v>8522</v>
      </c>
      <c r="C43" s="19" t="s">
        <v>19</v>
      </c>
      <c r="D43" s="19" t="s">
        <v>8523</v>
      </c>
      <c r="E43" s="20" t="s">
        <v>8524</v>
      </c>
      <c r="F43" s="21"/>
      <c r="G43" s="19">
        <v>2.04</v>
      </c>
      <c r="H43" s="22"/>
      <c r="I43" s="27">
        <f t="shared" si="0"/>
        <v>2.04</v>
      </c>
      <c r="J43" s="28" t="s">
        <v>8419</v>
      </c>
      <c r="K43" s="29">
        <f t="shared" si="1"/>
        <v>6.12</v>
      </c>
      <c r="L43" s="29">
        <f t="shared" si="2"/>
        <v>30.6</v>
      </c>
      <c r="M43" s="30"/>
      <c r="N43" s="29"/>
    </row>
    <row r="44" spans="1:14">
      <c r="A44" s="18">
        <v>39</v>
      </c>
      <c r="B44" s="19" t="s">
        <v>8525</v>
      </c>
      <c r="C44" s="19" t="s">
        <v>19</v>
      </c>
      <c r="D44" s="19" t="s">
        <v>8526</v>
      </c>
      <c r="E44" s="20" t="s">
        <v>8527</v>
      </c>
      <c r="F44" s="21"/>
      <c r="G44" s="19">
        <v>2.2</v>
      </c>
      <c r="H44" s="22"/>
      <c r="I44" s="27">
        <f t="shared" si="0"/>
        <v>2.2</v>
      </c>
      <c r="J44" s="28" t="s">
        <v>8419</v>
      </c>
      <c r="K44" s="29">
        <f t="shared" si="1"/>
        <v>6.6</v>
      </c>
      <c r="L44" s="29">
        <f t="shared" si="2"/>
        <v>33</v>
      </c>
      <c r="M44" s="30"/>
      <c r="N44" s="29"/>
    </row>
    <row r="45" spans="1:14">
      <c r="A45" s="18">
        <v>40</v>
      </c>
      <c r="B45" s="19" t="s">
        <v>8528</v>
      </c>
      <c r="C45" s="19" t="s">
        <v>19</v>
      </c>
      <c r="D45" s="19" t="s">
        <v>8529</v>
      </c>
      <c r="E45" s="20" t="s">
        <v>8530</v>
      </c>
      <c r="F45" s="21"/>
      <c r="G45" s="19">
        <v>3.25</v>
      </c>
      <c r="H45" s="22"/>
      <c r="I45" s="27">
        <f t="shared" si="0"/>
        <v>3.25</v>
      </c>
      <c r="J45" s="28" t="s">
        <v>8419</v>
      </c>
      <c r="K45" s="29">
        <f t="shared" si="1"/>
        <v>9.75</v>
      </c>
      <c r="L45" s="29">
        <f t="shared" si="2"/>
        <v>48.75</v>
      </c>
      <c r="M45" s="30"/>
      <c r="N45" s="29"/>
    </row>
    <row r="46" spans="1:14">
      <c r="A46" s="18">
        <v>41</v>
      </c>
      <c r="B46" s="19" t="s">
        <v>8531</v>
      </c>
      <c r="C46" s="19" t="s">
        <v>19</v>
      </c>
      <c r="D46" s="19" t="s">
        <v>8532</v>
      </c>
      <c r="E46" s="20" t="s">
        <v>8533</v>
      </c>
      <c r="F46" s="21"/>
      <c r="G46" s="19">
        <v>4.07</v>
      </c>
      <c r="H46" s="22"/>
      <c r="I46" s="27">
        <f t="shared" si="0"/>
        <v>4.07</v>
      </c>
      <c r="J46" s="28" t="s">
        <v>8419</v>
      </c>
      <c r="K46" s="29">
        <f t="shared" si="1"/>
        <v>12.21</v>
      </c>
      <c r="L46" s="29">
        <f t="shared" si="2"/>
        <v>61.05</v>
      </c>
      <c r="M46" s="30"/>
      <c r="N46" s="29"/>
    </row>
    <row r="47" spans="1:14">
      <c r="A47" s="18">
        <v>42</v>
      </c>
      <c r="B47" s="19" t="s">
        <v>8534</v>
      </c>
      <c r="C47" s="19" t="s">
        <v>19</v>
      </c>
      <c r="D47" s="19" t="s">
        <v>8535</v>
      </c>
      <c r="E47" s="20" t="s">
        <v>8536</v>
      </c>
      <c r="F47" s="21"/>
      <c r="G47" s="19">
        <v>2.48</v>
      </c>
      <c r="H47" s="22"/>
      <c r="I47" s="27">
        <f t="shared" si="0"/>
        <v>2.48</v>
      </c>
      <c r="J47" s="28" t="s">
        <v>8419</v>
      </c>
      <c r="K47" s="29">
        <f t="shared" si="1"/>
        <v>7.44</v>
      </c>
      <c r="L47" s="29">
        <f t="shared" si="2"/>
        <v>37.2</v>
      </c>
      <c r="M47" s="30"/>
      <c r="N47" s="29"/>
    </row>
    <row r="48" spans="1:14">
      <c r="A48" s="18">
        <v>43</v>
      </c>
      <c r="B48" s="19" t="s">
        <v>8537</v>
      </c>
      <c r="C48" s="19" t="s">
        <v>19</v>
      </c>
      <c r="D48" s="19" t="s">
        <v>8538</v>
      </c>
      <c r="E48" s="20" t="s">
        <v>8539</v>
      </c>
      <c r="F48" s="21"/>
      <c r="G48" s="19">
        <v>1.02</v>
      </c>
      <c r="H48" s="22"/>
      <c r="I48" s="27">
        <f t="shared" si="0"/>
        <v>1.02</v>
      </c>
      <c r="J48" s="28" t="s">
        <v>8419</v>
      </c>
      <c r="K48" s="29">
        <f t="shared" si="1"/>
        <v>3.06</v>
      </c>
      <c r="L48" s="29">
        <f t="shared" si="2"/>
        <v>15.3</v>
      </c>
      <c r="M48" s="30"/>
      <c r="N48" s="29"/>
    </row>
    <row r="49" spans="1:14">
      <c r="A49" s="18">
        <v>44</v>
      </c>
      <c r="B49" s="19" t="s">
        <v>8540</v>
      </c>
      <c r="C49" s="19" t="s">
        <v>19</v>
      </c>
      <c r="D49" s="19" t="s">
        <v>8541</v>
      </c>
      <c r="E49" s="20" t="s">
        <v>8542</v>
      </c>
      <c r="F49" s="21"/>
      <c r="G49" s="19">
        <v>1.02</v>
      </c>
      <c r="H49" s="22"/>
      <c r="I49" s="27">
        <f t="shared" si="0"/>
        <v>1.02</v>
      </c>
      <c r="J49" s="28" t="s">
        <v>8419</v>
      </c>
      <c r="K49" s="29">
        <f t="shared" si="1"/>
        <v>3.06</v>
      </c>
      <c r="L49" s="29">
        <f t="shared" si="2"/>
        <v>15.3</v>
      </c>
      <c r="M49" s="30"/>
      <c r="N49" s="29"/>
    </row>
    <row r="50" spans="1:14">
      <c r="A50" s="18">
        <v>45</v>
      </c>
      <c r="B50" s="19" t="s">
        <v>8543</v>
      </c>
      <c r="C50" s="19" t="s">
        <v>19</v>
      </c>
      <c r="D50" s="19" t="s">
        <v>8544</v>
      </c>
      <c r="E50" s="20" t="s">
        <v>8545</v>
      </c>
      <c r="F50" s="21"/>
      <c r="G50" s="19">
        <v>2.37</v>
      </c>
      <c r="H50" s="22"/>
      <c r="I50" s="27">
        <f t="shared" si="0"/>
        <v>2.37</v>
      </c>
      <c r="J50" s="28" t="s">
        <v>8419</v>
      </c>
      <c r="K50" s="29">
        <f t="shared" si="1"/>
        <v>7.11</v>
      </c>
      <c r="L50" s="29">
        <f t="shared" si="2"/>
        <v>35.55</v>
      </c>
      <c r="M50" s="30"/>
      <c r="N50" s="29"/>
    </row>
    <row r="51" spans="1:14">
      <c r="A51" s="18">
        <v>46</v>
      </c>
      <c r="B51" s="19" t="s">
        <v>8546</v>
      </c>
      <c r="C51" s="19" t="s">
        <v>19</v>
      </c>
      <c r="D51" s="19" t="s">
        <v>8547</v>
      </c>
      <c r="E51" s="20" t="s">
        <v>6178</v>
      </c>
      <c r="F51" s="21"/>
      <c r="G51" s="19">
        <v>2.04</v>
      </c>
      <c r="H51" s="22"/>
      <c r="I51" s="27">
        <f t="shared" si="0"/>
        <v>2.04</v>
      </c>
      <c r="J51" s="28" t="s">
        <v>8419</v>
      </c>
      <c r="K51" s="29">
        <f t="shared" si="1"/>
        <v>6.12</v>
      </c>
      <c r="L51" s="29">
        <f t="shared" si="2"/>
        <v>30.6</v>
      </c>
      <c r="M51" s="30"/>
      <c r="N51" s="29"/>
    </row>
    <row r="52" spans="1:14">
      <c r="A52" s="18">
        <v>47</v>
      </c>
      <c r="B52" s="19" t="s">
        <v>8548</v>
      </c>
      <c r="C52" s="19" t="s">
        <v>19</v>
      </c>
      <c r="D52" s="19" t="s">
        <v>8549</v>
      </c>
      <c r="E52" s="20" t="s">
        <v>8550</v>
      </c>
      <c r="F52" s="21"/>
      <c r="G52" s="19">
        <v>3.69</v>
      </c>
      <c r="H52" s="22"/>
      <c r="I52" s="27">
        <f t="shared" si="0"/>
        <v>3.69</v>
      </c>
      <c r="J52" s="28" t="s">
        <v>8419</v>
      </c>
      <c r="K52" s="29">
        <f t="shared" si="1"/>
        <v>11.07</v>
      </c>
      <c r="L52" s="29">
        <f t="shared" si="2"/>
        <v>55.35</v>
      </c>
      <c r="M52" s="30"/>
      <c r="N52" s="29"/>
    </row>
    <row r="53" spans="1:14">
      <c r="A53" s="18">
        <v>48</v>
      </c>
      <c r="B53" s="19" t="s">
        <v>8551</v>
      </c>
      <c r="C53" s="19" t="s">
        <v>19</v>
      </c>
      <c r="D53" s="19" t="s">
        <v>8552</v>
      </c>
      <c r="E53" s="20" t="s">
        <v>8553</v>
      </c>
      <c r="F53" s="21"/>
      <c r="G53" s="19">
        <v>1.35</v>
      </c>
      <c r="H53" s="22"/>
      <c r="I53" s="27">
        <f t="shared" si="0"/>
        <v>1.35</v>
      </c>
      <c r="J53" s="28" t="s">
        <v>8419</v>
      </c>
      <c r="K53" s="29">
        <f t="shared" si="1"/>
        <v>4.05</v>
      </c>
      <c r="L53" s="29">
        <f t="shared" si="2"/>
        <v>20.25</v>
      </c>
      <c r="M53" s="30"/>
      <c r="N53" s="29"/>
    </row>
    <row r="54" spans="1:14">
      <c r="A54" s="18">
        <v>49</v>
      </c>
      <c r="B54" s="19" t="s">
        <v>8554</v>
      </c>
      <c r="C54" s="19" t="s">
        <v>19</v>
      </c>
      <c r="D54" s="19" t="s">
        <v>8555</v>
      </c>
      <c r="E54" s="20" t="s">
        <v>8556</v>
      </c>
      <c r="F54" s="21"/>
      <c r="G54" s="19">
        <v>2.31</v>
      </c>
      <c r="H54" s="22"/>
      <c r="I54" s="27">
        <f t="shared" si="0"/>
        <v>2.31</v>
      </c>
      <c r="J54" s="28" t="s">
        <v>8419</v>
      </c>
      <c r="K54" s="29">
        <f t="shared" si="1"/>
        <v>6.93</v>
      </c>
      <c r="L54" s="29">
        <f t="shared" si="2"/>
        <v>34.65</v>
      </c>
      <c r="M54" s="30"/>
      <c r="N54" s="29"/>
    </row>
    <row r="55" spans="1:14">
      <c r="A55" s="18">
        <v>50</v>
      </c>
      <c r="B55" s="19" t="s">
        <v>8557</v>
      </c>
      <c r="C55" s="19" t="s">
        <v>19</v>
      </c>
      <c r="D55" s="19" t="s">
        <v>8558</v>
      </c>
      <c r="E55" s="20" t="s">
        <v>8559</v>
      </c>
      <c r="F55" s="21"/>
      <c r="G55" s="19">
        <v>1.79</v>
      </c>
      <c r="H55" s="22"/>
      <c r="I55" s="27">
        <f t="shared" si="0"/>
        <v>1.79</v>
      </c>
      <c r="J55" s="28" t="s">
        <v>8419</v>
      </c>
      <c r="K55" s="29">
        <f t="shared" si="1"/>
        <v>5.37</v>
      </c>
      <c r="L55" s="29">
        <f t="shared" si="2"/>
        <v>26.85</v>
      </c>
      <c r="M55" s="30"/>
      <c r="N55" s="29"/>
    </row>
    <row r="56" spans="1:14">
      <c r="A56" s="18">
        <v>51</v>
      </c>
      <c r="B56" s="19" t="s">
        <v>8560</v>
      </c>
      <c r="C56" s="19" t="s">
        <v>19</v>
      </c>
      <c r="D56" s="19" t="s">
        <v>8561</v>
      </c>
      <c r="E56" s="20" t="s">
        <v>8562</v>
      </c>
      <c r="F56" s="21"/>
      <c r="G56" s="19">
        <v>1.79</v>
      </c>
      <c r="H56" s="22"/>
      <c r="I56" s="27">
        <f t="shared" si="0"/>
        <v>1.79</v>
      </c>
      <c r="J56" s="28" t="s">
        <v>8419</v>
      </c>
      <c r="K56" s="29">
        <f t="shared" si="1"/>
        <v>5.37</v>
      </c>
      <c r="L56" s="29">
        <f t="shared" si="2"/>
        <v>26.85</v>
      </c>
      <c r="M56" s="30"/>
      <c r="N56" s="29"/>
    </row>
    <row r="57" spans="1:14">
      <c r="A57" s="18">
        <v>52</v>
      </c>
      <c r="B57" s="19" t="s">
        <v>8563</v>
      </c>
      <c r="C57" s="19" t="s">
        <v>19</v>
      </c>
      <c r="D57" s="19" t="s">
        <v>8564</v>
      </c>
      <c r="E57" s="20" t="s">
        <v>8565</v>
      </c>
      <c r="F57" s="21"/>
      <c r="G57" s="19">
        <v>1.35</v>
      </c>
      <c r="H57" s="22"/>
      <c r="I57" s="27">
        <f t="shared" si="0"/>
        <v>1.35</v>
      </c>
      <c r="J57" s="28" t="s">
        <v>8419</v>
      </c>
      <c r="K57" s="29">
        <f t="shared" si="1"/>
        <v>4.05</v>
      </c>
      <c r="L57" s="29">
        <f t="shared" si="2"/>
        <v>20.25</v>
      </c>
      <c r="M57" s="30"/>
      <c r="N57" s="29"/>
    </row>
    <row r="58" spans="1:14">
      <c r="A58" s="18">
        <v>53</v>
      </c>
      <c r="B58" s="19" t="s">
        <v>8566</v>
      </c>
      <c r="C58" s="19" t="s">
        <v>19</v>
      </c>
      <c r="D58" s="19" t="s">
        <v>8567</v>
      </c>
      <c r="E58" s="20" t="s">
        <v>8568</v>
      </c>
      <c r="F58" s="21"/>
      <c r="G58" s="19">
        <v>2.7</v>
      </c>
      <c r="H58" s="22"/>
      <c r="I58" s="27">
        <f t="shared" si="0"/>
        <v>2.7</v>
      </c>
      <c r="J58" s="28" t="s">
        <v>8419</v>
      </c>
      <c r="K58" s="29">
        <f t="shared" si="1"/>
        <v>8.1</v>
      </c>
      <c r="L58" s="29">
        <f t="shared" si="2"/>
        <v>40.5</v>
      </c>
      <c r="M58" s="30"/>
      <c r="N58" s="29"/>
    </row>
    <row r="59" spans="1:14">
      <c r="A59" s="18">
        <v>54</v>
      </c>
      <c r="B59" s="19" t="s">
        <v>8569</v>
      </c>
      <c r="C59" s="19" t="s">
        <v>19</v>
      </c>
      <c r="D59" s="19" t="s">
        <v>8570</v>
      </c>
      <c r="E59" s="20" t="s">
        <v>8571</v>
      </c>
      <c r="F59" s="21"/>
      <c r="G59" s="19">
        <v>2.45</v>
      </c>
      <c r="H59" s="22"/>
      <c r="I59" s="27">
        <f t="shared" si="0"/>
        <v>2.45</v>
      </c>
      <c r="J59" s="28" t="s">
        <v>8419</v>
      </c>
      <c r="K59" s="29">
        <f t="shared" si="1"/>
        <v>7.35</v>
      </c>
      <c r="L59" s="29">
        <f t="shared" si="2"/>
        <v>36.75</v>
      </c>
      <c r="M59" s="30"/>
      <c r="N59" s="29"/>
    </row>
    <row r="60" spans="1:14">
      <c r="A60" s="18">
        <v>55</v>
      </c>
      <c r="B60" s="19" t="s">
        <v>8572</v>
      </c>
      <c r="C60" s="19" t="s">
        <v>19</v>
      </c>
      <c r="D60" s="19" t="s">
        <v>8573</v>
      </c>
      <c r="E60" s="20" t="s">
        <v>8574</v>
      </c>
      <c r="F60" s="21"/>
      <c r="G60" s="19">
        <v>2.45</v>
      </c>
      <c r="H60" s="22"/>
      <c r="I60" s="27">
        <f t="shared" si="0"/>
        <v>2.45</v>
      </c>
      <c r="J60" s="28" t="s">
        <v>8419</v>
      </c>
      <c r="K60" s="29">
        <f t="shared" si="1"/>
        <v>7.35</v>
      </c>
      <c r="L60" s="29">
        <f t="shared" si="2"/>
        <v>36.75</v>
      </c>
      <c r="M60" s="30"/>
      <c r="N60" s="29"/>
    </row>
    <row r="61" spans="1:14">
      <c r="A61" s="18">
        <v>56</v>
      </c>
      <c r="B61" s="19" t="s">
        <v>8575</v>
      </c>
      <c r="C61" s="19" t="s">
        <v>19</v>
      </c>
      <c r="D61" s="19" t="s">
        <v>8576</v>
      </c>
      <c r="E61" s="20" t="s">
        <v>8577</v>
      </c>
      <c r="F61" s="21"/>
      <c r="G61" s="19">
        <v>4.74</v>
      </c>
      <c r="H61" s="22"/>
      <c r="I61" s="27">
        <f t="shared" si="0"/>
        <v>4.74</v>
      </c>
      <c r="J61" s="28" t="s">
        <v>8419</v>
      </c>
      <c r="K61" s="29">
        <f t="shared" si="1"/>
        <v>14.22</v>
      </c>
      <c r="L61" s="29">
        <f t="shared" si="2"/>
        <v>71.1</v>
      </c>
      <c r="M61" s="30"/>
      <c r="N61" s="29"/>
    </row>
    <row r="62" spans="1:14">
      <c r="A62" s="18">
        <v>57</v>
      </c>
      <c r="B62" s="19" t="s">
        <v>8578</v>
      </c>
      <c r="C62" s="19" t="s">
        <v>19</v>
      </c>
      <c r="D62" s="19" t="s">
        <v>8579</v>
      </c>
      <c r="E62" s="20" t="s">
        <v>8580</v>
      </c>
      <c r="F62" s="21"/>
      <c r="G62" s="19">
        <v>2.65</v>
      </c>
      <c r="H62" s="22"/>
      <c r="I62" s="27">
        <f t="shared" si="0"/>
        <v>2.65</v>
      </c>
      <c r="J62" s="28" t="s">
        <v>8419</v>
      </c>
      <c r="K62" s="29">
        <f t="shared" si="1"/>
        <v>7.95</v>
      </c>
      <c r="L62" s="29">
        <f t="shared" si="2"/>
        <v>39.75</v>
      </c>
      <c r="M62" s="30"/>
      <c r="N62" s="29"/>
    </row>
    <row r="63" spans="1:14">
      <c r="A63" s="18">
        <v>58</v>
      </c>
      <c r="B63" s="19" t="s">
        <v>8581</v>
      </c>
      <c r="C63" s="19" t="s">
        <v>19</v>
      </c>
      <c r="D63" s="19" t="s">
        <v>8582</v>
      </c>
      <c r="E63" s="20" t="s">
        <v>8583</v>
      </c>
      <c r="F63" s="21"/>
      <c r="G63" s="19">
        <v>4.57</v>
      </c>
      <c r="H63" s="22"/>
      <c r="I63" s="27">
        <f t="shared" si="0"/>
        <v>4.57</v>
      </c>
      <c r="J63" s="28" t="s">
        <v>8419</v>
      </c>
      <c r="K63" s="29">
        <f t="shared" si="1"/>
        <v>13.71</v>
      </c>
      <c r="L63" s="29">
        <f t="shared" si="2"/>
        <v>68.55</v>
      </c>
      <c r="M63" s="30"/>
      <c r="N63" s="29"/>
    </row>
    <row r="64" spans="1:14">
      <c r="A64" s="18">
        <v>59</v>
      </c>
      <c r="B64" s="19" t="s">
        <v>8584</v>
      </c>
      <c r="C64" s="19" t="s">
        <v>19</v>
      </c>
      <c r="D64" s="19" t="s">
        <v>8585</v>
      </c>
      <c r="E64" s="20" t="s">
        <v>8586</v>
      </c>
      <c r="F64" s="21"/>
      <c r="G64" s="19">
        <v>2.62</v>
      </c>
      <c r="H64" s="22"/>
      <c r="I64" s="27">
        <f t="shared" si="0"/>
        <v>2.62</v>
      </c>
      <c r="J64" s="28" t="s">
        <v>8419</v>
      </c>
      <c r="K64" s="29">
        <f t="shared" si="1"/>
        <v>7.86</v>
      </c>
      <c r="L64" s="29">
        <f t="shared" si="2"/>
        <v>39.3</v>
      </c>
      <c r="M64" s="30"/>
      <c r="N64" s="29"/>
    </row>
    <row r="65" spans="1:14">
      <c r="A65" s="18">
        <v>60</v>
      </c>
      <c r="B65" s="19" t="s">
        <v>8587</v>
      </c>
      <c r="C65" s="19" t="s">
        <v>19</v>
      </c>
      <c r="D65" s="19" t="s">
        <v>8588</v>
      </c>
      <c r="E65" s="20" t="s">
        <v>8589</v>
      </c>
      <c r="F65" s="21"/>
      <c r="G65" s="19">
        <v>2.62</v>
      </c>
      <c r="H65" s="22"/>
      <c r="I65" s="27">
        <f t="shared" si="0"/>
        <v>2.62</v>
      </c>
      <c r="J65" s="28" t="s">
        <v>8419</v>
      </c>
      <c r="K65" s="29">
        <f t="shared" si="1"/>
        <v>7.86</v>
      </c>
      <c r="L65" s="29">
        <f t="shared" si="2"/>
        <v>39.3</v>
      </c>
      <c r="M65" s="30"/>
      <c r="N65" s="29"/>
    </row>
    <row r="66" spans="1:14">
      <c r="A66" s="18">
        <v>61</v>
      </c>
      <c r="B66" s="19" t="s">
        <v>8590</v>
      </c>
      <c r="C66" s="19" t="s">
        <v>19</v>
      </c>
      <c r="D66" s="19" t="s">
        <v>8591</v>
      </c>
      <c r="E66" s="20" t="s">
        <v>8592</v>
      </c>
      <c r="F66" s="21"/>
      <c r="G66" s="19">
        <v>2.62</v>
      </c>
      <c r="H66" s="22"/>
      <c r="I66" s="27">
        <f t="shared" si="0"/>
        <v>2.62</v>
      </c>
      <c r="J66" s="28" t="s">
        <v>8419</v>
      </c>
      <c r="K66" s="29">
        <f t="shared" si="1"/>
        <v>7.86</v>
      </c>
      <c r="L66" s="29">
        <f t="shared" si="2"/>
        <v>39.3</v>
      </c>
      <c r="M66" s="30"/>
      <c r="N66" s="29"/>
    </row>
    <row r="67" spans="1:14">
      <c r="A67" s="18">
        <v>62</v>
      </c>
      <c r="B67" s="19" t="s">
        <v>8593</v>
      </c>
      <c r="C67" s="19" t="s">
        <v>19</v>
      </c>
      <c r="D67" s="19" t="s">
        <v>8594</v>
      </c>
      <c r="E67" s="20" t="s">
        <v>8595</v>
      </c>
      <c r="F67" s="21"/>
      <c r="G67" s="19">
        <v>4.57</v>
      </c>
      <c r="H67" s="22"/>
      <c r="I67" s="27">
        <f t="shared" si="0"/>
        <v>4.57</v>
      </c>
      <c r="J67" s="28" t="s">
        <v>8419</v>
      </c>
      <c r="K67" s="29">
        <f t="shared" si="1"/>
        <v>13.71</v>
      </c>
      <c r="L67" s="29">
        <f t="shared" si="2"/>
        <v>68.55</v>
      </c>
      <c r="M67" s="30"/>
      <c r="N67" s="29"/>
    </row>
    <row r="68" spans="1:14">
      <c r="A68" s="18">
        <v>63</v>
      </c>
      <c r="B68" s="19" t="s">
        <v>8596</v>
      </c>
      <c r="C68" s="19" t="s">
        <v>19</v>
      </c>
      <c r="D68" s="19" t="s">
        <v>8597</v>
      </c>
      <c r="E68" s="20" t="s">
        <v>8598</v>
      </c>
      <c r="F68" s="21"/>
      <c r="G68" s="19">
        <v>1.79</v>
      </c>
      <c r="H68" s="22"/>
      <c r="I68" s="27">
        <f t="shared" si="0"/>
        <v>1.79</v>
      </c>
      <c r="J68" s="28" t="s">
        <v>8419</v>
      </c>
      <c r="K68" s="29">
        <f t="shared" si="1"/>
        <v>5.37</v>
      </c>
      <c r="L68" s="29">
        <f t="shared" si="2"/>
        <v>26.85</v>
      </c>
      <c r="M68" s="30"/>
      <c r="N68" s="29"/>
    </row>
    <row r="69" spans="1:14">
      <c r="A69" s="18">
        <v>64</v>
      </c>
      <c r="B69" s="19" t="s">
        <v>8599</v>
      </c>
      <c r="C69" s="19" t="s">
        <v>19</v>
      </c>
      <c r="D69" s="19" t="s">
        <v>8600</v>
      </c>
      <c r="E69" s="20" t="s">
        <v>8601</v>
      </c>
      <c r="F69" s="21"/>
      <c r="G69" s="19">
        <v>1.79</v>
      </c>
      <c r="H69" s="22"/>
      <c r="I69" s="27">
        <f t="shared" si="0"/>
        <v>1.79</v>
      </c>
      <c r="J69" s="28" t="s">
        <v>8419</v>
      </c>
      <c r="K69" s="29">
        <f t="shared" si="1"/>
        <v>5.37</v>
      </c>
      <c r="L69" s="29">
        <f t="shared" si="2"/>
        <v>26.85</v>
      </c>
      <c r="M69" s="30"/>
      <c r="N69" s="29"/>
    </row>
    <row r="70" spans="1:14">
      <c r="A70" s="18">
        <v>65</v>
      </c>
      <c r="B70" s="19" t="s">
        <v>1913</v>
      </c>
      <c r="C70" s="19" t="s">
        <v>19</v>
      </c>
      <c r="D70" s="19" t="s">
        <v>8602</v>
      </c>
      <c r="E70" s="20" t="s">
        <v>8603</v>
      </c>
      <c r="F70" s="21"/>
      <c r="G70" s="19">
        <v>1.6</v>
      </c>
      <c r="H70" s="22"/>
      <c r="I70" s="27">
        <f t="shared" ref="I70:I93" si="3">G70</f>
        <v>1.6</v>
      </c>
      <c r="J70" s="28" t="s">
        <v>8419</v>
      </c>
      <c r="K70" s="29">
        <f t="shared" ref="K70:K93" si="4">I70*3</f>
        <v>4.8</v>
      </c>
      <c r="L70" s="29">
        <f t="shared" ref="L70:L93" si="5">I70*15</f>
        <v>24</v>
      </c>
      <c r="M70" s="30"/>
      <c r="N70" s="29"/>
    </row>
    <row r="71" spans="1:14">
      <c r="A71" s="18">
        <v>66</v>
      </c>
      <c r="B71" s="19" t="s">
        <v>1631</v>
      </c>
      <c r="C71" s="19" t="s">
        <v>19</v>
      </c>
      <c r="D71" s="19" t="s">
        <v>8604</v>
      </c>
      <c r="E71" s="20" t="s">
        <v>8605</v>
      </c>
      <c r="F71" s="21"/>
      <c r="G71" s="19">
        <v>1.6</v>
      </c>
      <c r="H71" s="22"/>
      <c r="I71" s="27">
        <f t="shared" si="3"/>
        <v>1.6</v>
      </c>
      <c r="J71" s="28" t="s">
        <v>8419</v>
      </c>
      <c r="K71" s="29">
        <f t="shared" si="4"/>
        <v>4.8</v>
      </c>
      <c r="L71" s="29">
        <f t="shared" si="5"/>
        <v>24</v>
      </c>
      <c r="M71" s="30"/>
      <c r="N71" s="29"/>
    </row>
    <row r="72" spans="1:14">
      <c r="A72" s="18">
        <v>67</v>
      </c>
      <c r="B72" s="19" t="s">
        <v>8606</v>
      </c>
      <c r="C72" s="19" t="s">
        <v>19</v>
      </c>
      <c r="D72" s="19" t="s">
        <v>8607</v>
      </c>
      <c r="E72" s="20" t="s">
        <v>8608</v>
      </c>
      <c r="F72" s="21"/>
      <c r="G72" s="19">
        <v>1.6</v>
      </c>
      <c r="H72" s="22"/>
      <c r="I72" s="27">
        <f t="shared" si="3"/>
        <v>1.6</v>
      </c>
      <c r="J72" s="28" t="s">
        <v>8419</v>
      </c>
      <c r="K72" s="29">
        <f t="shared" si="4"/>
        <v>4.8</v>
      </c>
      <c r="L72" s="29">
        <f t="shared" si="5"/>
        <v>24</v>
      </c>
      <c r="M72" s="30"/>
      <c r="N72" s="29"/>
    </row>
    <row r="73" spans="1:14">
      <c r="A73" s="18">
        <v>68</v>
      </c>
      <c r="B73" s="19" t="s">
        <v>8609</v>
      </c>
      <c r="C73" s="19" t="s">
        <v>19</v>
      </c>
      <c r="D73" s="19" t="s">
        <v>8610</v>
      </c>
      <c r="E73" s="20" t="s">
        <v>8611</v>
      </c>
      <c r="F73" s="21"/>
      <c r="G73" s="19">
        <v>3.85</v>
      </c>
      <c r="H73" s="22"/>
      <c r="I73" s="27">
        <f t="shared" si="3"/>
        <v>3.85</v>
      </c>
      <c r="J73" s="28" t="s">
        <v>8419</v>
      </c>
      <c r="K73" s="29">
        <f t="shared" si="4"/>
        <v>11.55</v>
      </c>
      <c r="L73" s="29">
        <f t="shared" si="5"/>
        <v>57.75</v>
      </c>
      <c r="M73" s="30"/>
      <c r="N73" s="29"/>
    </row>
    <row r="74" spans="1:14">
      <c r="A74" s="18">
        <v>69</v>
      </c>
      <c r="B74" s="19" t="s">
        <v>8612</v>
      </c>
      <c r="C74" s="19" t="s">
        <v>19</v>
      </c>
      <c r="D74" s="19" t="s">
        <v>8613</v>
      </c>
      <c r="E74" s="20" t="s">
        <v>8614</v>
      </c>
      <c r="F74" s="21"/>
      <c r="G74" s="19">
        <v>1.95</v>
      </c>
      <c r="H74" s="22"/>
      <c r="I74" s="27">
        <f t="shared" si="3"/>
        <v>1.95</v>
      </c>
      <c r="J74" s="28" t="s">
        <v>8419</v>
      </c>
      <c r="K74" s="29">
        <f t="shared" si="4"/>
        <v>5.85</v>
      </c>
      <c r="L74" s="29">
        <f t="shared" si="5"/>
        <v>29.25</v>
      </c>
      <c r="M74" s="30"/>
      <c r="N74" s="29"/>
    </row>
    <row r="75" spans="1:14">
      <c r="A75" s="18">
        <v>70</v>
      </c>
      <c r="B75" s="19" t="s">
        <v>8615</v>
      </c>
      <c r="C75" s="19" t="s">
        <v>19</v>
      </c>
      <c r="D75" s="19" t="s">
        <v>8616</v>
      </c>
      <c r="E75" s="20" t="s">
        <v>8617</v>
      </c>
      <c r="F75" s="21"/>
      <c r="G75" s="19">
        <v>1.71</v>
      </c>
      <c r="H75" s="22"/>
      <c r="I75" s="27">
        <f t="shared" si="3"/>
        <v>1.71</v>
      </c>
      <c r="J75" s="28" t="s">
        <v>8419</v>
      </c>
      <c r="K75" s="29">
        <f t="shared" si="4"/>
        <v>5.13</v>
      </c>
      <c r="L75" s="29">
        <f t="shared" si="5"/>
        <v>25.65</v>
      </c>
      <c r="M75" s="30"/>
      <c r="N75" s="29"/>
    </row>
    <row r="76" spans="1:14">
      <c r="A76" s="18">
        <v>71</v>
      </c>
      <c r="B76" s="19" t="s">
        <v>8618</v>
      </c>
      <c r="C76" s="19" t="s">
        <v>19</v>
      </c>
      <c r="D76" s="19" t="s">
        <v>8619</v>
      </c>
      <c r="E76" s="20" t="s">
        <v>8620</v>
      </c>
      <c r="F76" s="21"/>
      <c r="G76" s="19">
        <v>2.4</v>
      </c>
      <c r="H76" s="22"/>
      <c r="I76" s="27">
        <f t="shared" si="3"/>
        <v>2.4</v>
      </c>
      <c r="J76" s="28" t="s">
        <v>8419</v>
      </c>
      <c r="K76" s="29">
        <f t="shared" si="4"/>
        <v>7.2</v>
      </c>
      <c r="L76" s="29">
        <f t="shared" si="5"/>
        <v>36</v>
      </c>
      <c r="M76" s="30"/>
      <c r="N76" s="29"/>
    </row>
    <row r="77" spans="1:14">
      <c r="A77" s="18">
        <v>72</v>
      </c>
      <c r="B77" s="19" t="s">
        <v>8621</v>
      </c>
      <c r="C77" s="19" t="s">
        <v>19</v>
      </c>
      <c r="D77" s="19" t="s">
        <v>8622</v>
      </c>
      <c r="E77" s="20" t="s">
        <v>8623</v>
      </c>
      <c r="F77" s="21"/>
      <c r="G77" s="19">
        <v>3.94</v>
      </c>
      <c r="H77" s="22"/>
      <c r="I77" s="27">
        <f t="shared" si="3"/>
        <v>3.94</v>
      </c>
      <c r="J77" s="28" t="s">
        <v>8419</v>
      </c>
      <c r="K77" s="29">
        <f t="shared" si="4"/>
        <v>11.82</v>
      </c>
      <c r="L77" s="29">
        <f t="shared" si="5"/>
        <v>59.1</v>
      </c>
      <c r="M77" s="30"/>
      <c r="N77" s="29"/>
    </row>
    <row r="78" spans="1:14">
      <c r="A78" s="18">
        <v>73</v>
      </c>
      <c r="B78" s="19" t="s">
        <v>8624</v>
      </c>
      <c r="C78" s="19" t="s">
        <v>19</v>
      </c>
      <c r="D78" s="19" t="s">
        <v>8625</v>
      </c>
      <c r="E78" s="20" t="s">
        <v>8626</v>
      </c>
      <c r="F78" s="21"/>
      <c r="G78" s="19">
        <f>3.94+0.41</f>
        <v>4.35</v>
      </c>
      <c r="H78" s="22"/>
      <c r="I78" s="27">
        <f t="shared" si="3"/>
        <v>4.35</v>
      </c>
      <c r="J78" s="28" t="s">
        <v>8419</v>
      </c>
      <c r="K78" s="29">
        <f t="shared" si="4"/>
        <v>13.05</v>
      </c>
      <c r="L78" s="29">
        <f t="shared" si="5"/>
        <v>65.25</v>
      </c>
      <c r="M78" s="30"/>
      <c r="N78" s="29"/>
    </row>
    <row r="79" spans="1:14">
      <c r="A79" s="18">
        <v>74</v>
      </c>
      <c r="B79" s="19" t="s">
        <v>8627</v>
      </c>
      <c r="C79" s="19" t="s">
        <v>19</v>
      </c>
      <c r="D79" s="19" t="s">
        <v>8628</v>
      </c>
      <c r="E79" s="20" t="s">
        <v>8629</v>
      </c>
      <c r="F79" s="21"/>
      <c r="G79" s="19">
        <v>1.68</v>
      </c>
      <c r="H79" s="22"/>
      <c r="I79" s="27">
        <f t="shared" si="3"/>
        <v>1.68</v>
      </c>
      <c r="J79" s="28" t="s">
        <v>8419</v>
      </c>
      <c r="K79" s="29">
        <f t="shared" si="4"/>
        <v>5.04</v>
      </c>
      <c r="L79" s="29">
        <f t="shared" si="5"/>
        <v>25.2</v>
      </c>
      <c r="M79" s="30"/>
      <c r="N79" s="22"/>
    </row>
    <row r="80" spans="1:14">
      <c r="A80" s="18">
        <v>75</v>
      </c>
      <c r="B80" s="19" t="s">
        <v>8630</v>
      </c>
      <c r="C80" s="19" t="s">
        <v>19</v>
      </c>
      <c r="D80" s="19" t="s">
        <v>8631</v>
      </c>
      <c r="E80" s="20" t="s">
        <v>8632</v>
      </c>
      <c r="F80" s="21"/>
      <c r="G80" s="19">
        <v>2.29</v>
      </c>
      <c r="H80" s="22"/>
      <c r="I80" s="27">
        <f t="shared" si="3"/>
        <v>2.29</v>
      </c>
      <c r="J80" s="28" t="s">
        <v>8419</v>
      </c>
      <c r="K80" s="29">
        <f t="shared" si="4"/>
        <v>6.87</v>
      </c>
      <c r="L80" s="29">
        <f t="shared" si="5"/>
        <v>34.35</v>
      </c>
      <c r="M80" s="30"/>
      <c r="N80" s="22"/>
    </row>
    <row r="81" spans="1:14">
      <c r="A81" s="18">
        <v>76</v>
      </c>
      <c r="B81" s="19" t="s">
        <v>8633</v>
      </c>
      <c r="C81" s="19" t="s">
        <v>19</v>
      </c>
      <c r="D81" s="19" t="s">
        <v>8634</v>
      </c>
      <c r="E81" s="20" t="s">
        <v>8635</v>
      </c>
      <c r="F81" s="21"/>
      <c r="G81" s="19">
        <v>1.95</v>
      </c>
      <c r="H81" s="22"/>
      <c r="I81" s="27">
        <f t="shared" si="3"/>
        <v>1.95</v>
      </c>
      <c r="J81" s="28" t="s">
        <v>8419</v>
      </c>
      <c r="K81" s="29">
        <f t="shared" si="4"/>
        <v>5.85</v>
      </c>
      <c r="L81" s="29">
        <f t="shared" si="5"/>
        <v>29.25</v>
      </c>
      <c r="M81" s="30"/>
      <c r="N81" s="22"/>
    </row>
    <row r="82" spans="1:14">
      <c r="A82" s="18">
        <v>77</v>
      </c>
      <c r="B82" s="19" t="s">
        <v>8636</v>
      </c>
      <c r="C82" s="19" t="s">
        <v>19</v>
      </c>
      <c r="D82" s="19" t="s">
        <v>8637</v>
      </c>
      <c r="E82" s="20" t="s">
        <v>8638</v>
      </c>
      <c r="F82" s="21"/>
      <c r="G82" s="19">
        <v>1.57</v>
      </c>
      <c r="H82" s="22"/>
      <c r="I82" s="27">
        <f t="shared" si="3"/>
        <v>1.57</v>
      </c>
      <c r="J82" s="28" t="s">
        <v>8419</v>
      </c>
      <c r="K82" s="29">
        <f t="shared" si="4"/>
        <v>4.71</v>
      </c>
      <c r="L82" s="29">
        <f t="shared" si="5"/>
        <v>23.55</v>
      </c>
      <c r="M82" s="30"/>
      <c r="N82" s="22"/>
    </row>
    <row r="83" spans="1:14">
      <c r="A83" s="18">
        <v>78</v>
      </c>
      <c r="B83" s="19" t="s">
        <v>8639</v>
      </c>
      <c r="C83" s="19" t="s">
        <v>19</v>
      </c>
      <c r="D83" s="19" t="s">
        <v>8640</v>
      </c>
      <c r="E83" s="20" t="s">
        <v>8641</v>
      </c>
      <c r="F83" s="21"/>
      <c r="G83" s="19">
        <v>2.76</v>
      </c>
      <c r="H83" s="22"/>
      <c r="I83" s="27">
        <f t="shared" si="3"/>
        <v>2.76</v>
      </c>
      <c r="J83" s="28" t="s">
        <v>8419</v>
      </c>
      <c r="K83" s="29">
        <f t="shared" si="4"/>
        <v>8.28</v>
      </c>
      <c r="L83" s="29">
        <f t="shared" si="5"/>
        <v>41.4</v>
      </c>
      <c r="M83" s="30"/>
      <c r="N83" s="22"/>
    </row>
    <row r="84" spans="1:14">
      <c r="A84" s="18">
        <v>79</v>
      </c>
      <c r="B84" s="19" t="s">
        <v>8642</v>
      </c>
      <c r="C84" s="19" t="s">
        <v>19</v>
      </c>
      <c r="D84" s="19" t="s">
        <v>8643</v>
      </c>
      <c r="E84" s="20" t="s">
        <v>8644</v>
      </c>
      <c r="F84" s="21"/>
      <c r="G84" s="19">
        <v>1.57</v>
      </c>
      <c r="H84" s="22"/>
      <c r="I84" s="27">
        <f t="shared" si="3"/>
        <v>1.57</v>
      </c>
      <c r="J84" s="28" t="s">
        <v>8419</v>
      </c>
      <c r="K84" s="29">
        <f t="shared" si="4"/>
        <v>4.71</v>
      </c>
      <c r="L84" s="29">
        <f t="shared" si="5"/>
        <v>23.55</v>
      </c>
      <c r="M84" s="30"/>
      <c r="N84" s="22"/>
    </row>
    <row r="85" spans="1:14">
      <c r="A85" s="18">
        <v>80</v>
      </c>
      <c r="B85" s="19" t="s">
        <v>8645</v>
      </c>
      <c r="C85" s="19" t="s">
        <v>19</v>
      </c>
      <c r="D85" s="19" t="s">
        <v>8646</v>
      </c>
      <c r="E85" s="20" t="s">
        <v>8647</v>
      </c>
      <c r="F85" s="21"/>
      <c r="G85" s="19">
        <v>1.9</v>
      </c>
      <c r="H85" s="22"/>
      <c r="I85" s="27">
        <f t="shared" si="3"/>
        <v>1.9</v>
      </c>
      <c r="J85" s="28" t="s">
        <v>8419</v>
      </c>
      <c r="K85" s="29">
        <f t="shared" si="4"/>
        <v>5.7</v>
      </c>
      <c r="L85" s="29">
        <f t="shared" si="5"/>
        <v>28.5</v>
      </c>
      <c r="M85" s="30"/>
      <c r="N85" s="22"/>
    </row>
    <row r="86" spans="1:14">
      <c r="A86" s="18">
        <v>81</v>
      </c>
      <c r="B86" s="19" t="s">
        <v>8648</v>
      </c>
      <c r="C86" s="19" t="s">
        <v>19</v>
      </c>
      <c r="D86" s="19" t="s">
        <v>8649</v>
      </c>
      <c r="E86" s="20" t="s">
        <v>8650</v>
      </c>
      <c r="F86" s="21"/>
      <c r="G86" s="19">
        <v>1.9</v>
      </c>
      <c r="H86" s="22"/>
      <c r="I86" s="27">
        <f t="shared" si="3"/>
        <v>1.9</v>
      </c>
      <c r="J86" s="28" t="s">
        <v>8419</v>
      </c>
      <c r="K86" s="29">
        <f t="shared" si="4"/>
        <v>5.7</v>
      </c>
      <c r="L86" s="29">
        <f t="shared" si="5"/>
        <v>28.5</v>
      </c>
      <c r="M86" s="30"/>
      <c r="N86" s="22"/>
    </row>
    <row r="87" spans="1:14">
      <c r="A87" s="18">
        <v>82</v>
      </c>
      <c r="B87" s="19" t="s">
        <v>8651</v>
      </c>
      <c r="C87" s="19" t="s">
        <v>19</v>
      </c>
      <c r="D87" s="19" t="s">
        <v>8652</v>
      </c>
      <c r="E87" s="20" t="s">
        <v>8653</v>
      </c>
      <c r="F87" s="21"/>
      <c r="G87" s="19">
        <v>3.99</v>
      </c>
      <c r="H87" s="22"/>
      <c r="I87" s="27">
        <f t="shared" si="3"/>
        <v>3.99</v>
      </c>
      <c r="J87" s="28" t="s">
        <v>8419</v>
      </c>
      <c r="K87" s="29">
        <f t="shared" si="4"/>
        <v>11.97</v>
      </c>
      <c r="L87" s="29">
        <f t="shared" si="5"/>
        <v>59.85</v>
      </c>
      <c r="M87" s="30"/>
      <c r="N87" s="22"/>
    </row>
    <row r="88" s="2" customFormat="1" spans="1:14">
      <c r="A88" s="18">
        <v>83</v>
      </c>
      <c r="B88" s="19" t="s">
        <v>8654</v>
      </c>
      <c r="C88" s="19" t="s">
        <v>19</v>
      </c>
      <c r="D88" s="19" t="s">
        <v>8655</v>
      </c>
      <c r="E88" s="20" t="s">
        <v>8656</v>
      </c>
      <c r="F88" s="21"/>
      <c r="G88" s="19">
        <v>2.62</v>
      </c>
      <c r="H88" s="22"/>
      <c r="I88" s="27">
        <f t="shared" si="3"/>
        <v>2.62</v>
      </c>
      <c r="J88" s="28" t="s">
        <v>8419</v>
      </c>
      <c r="K88" s="29">
        <f t="shared" si="4"/>
        <v>7.86</v>
      </c>
      <c r="L88" s="29">
        <f t="shared" si="5"/>
        <v>39.3</v>
      </c>
      <c r="M88" s="30"/>
      <c r="N88" s="31"/>
    </row>
    <row r="89" spans="1:14">
      <c r="A89" s="18">
        <v>84</v>
      </c>
      <c r="B89" s="19" t="s">
        <v>8657</v>
      </c>
      <c r="C89" s="19" t="s">
        <v>19</v>
      </c>
      <c r="D89" s="19" t="s">
        <v>8658</v>
      </c>
      <c r="E89" s="20" t="s">
        <v>8659</v>
      </c>
      <c r="F89" s="21"/>
      <c r="G89" s="19">
        <v>2.65</v>
      </c>
      <c r="H89" s="22"/>
      <c r="I89" s="27">
        <f t="shared" si="3"/>
        <v>2.65</v>
      </c>
      <c r="J89" s="28" t="s">
        <v>8419</v>
      </c>
      <c r="K89" s="29">
        <f t="shared" si="4"/>
        <v>7.95</v>
      </c>
      <c r="L89" s="29">
        <f t="shared" si="5"/>
        <v>39.75</v>
      </c>
      <c r="M89" s="30"/>
      <c r="N89" s="22"/>
    </row>
    <row r="90" spans="1:14">
      <c r="A90" s="18">
        <v>85</v>
      </c>
      <c r="B90" s="19" t="s">
        <v>8660</v>
      </c>
      <c r="C90" s="19" t="s">
        <v>19</v>
      </c>
      <c r="D90" s="19" t="s">
        <v>8661</v>
      </c>
      <c r="E90" s="20" t="s">
        <v>8662</v>
      </c>
      <c r="F90" s="21"/>
      <c r="G90" s="19">
        <v>2.78</v>
      </c>
      <c r="H90" s="22"/>
      <c r="I90" s="27">
        <f t="shared" si="3"/>
        <v>2.78</v>
      </c>
      <c r="J90" s="28" t="s">
        <v>8419</v>
      </c>
      <c r="K90" s="29">
        <f t="shared" si="4"/>
        <v>8.34</v>
      </c>
      <c r="L90" s="29">
        <f t="shared" si="5"/>
        <v>41.7</v>
      </c>
      <c r="M90" s="30"/>
      <c r="N90" s="22"/>
    </row>
    <row r="91" spans="1:14">
      <c r="A91" s="18">
        <v>86</v>
      </c>
      <c r="B91" s="19" t="s">
        <v>8663</v>
      </c>
      <c r="C91" s="19" t="s">
        <v>19</v>
      </c>
      <c r="D91" s="19" t="s">
        <v>8664</v>
      </c>
      <c r="E91" s="20" t="s">
        <v>8665</v>
      </c>
      <c r="F91" s="21"/>
      <c r="G91" s="19">
        <v>1.98</v>
      </c>
      <c r="H91" s="22"/>
      <c r="I91" s="27">
        <f t="shared" si="3"/>
        <v>1.98</v>
      </c>
      <c r="J91" s="28" t="s">
        <v>8419</v>
      </c>
      <c r="K91" s="29">
        <f t="shared" si="4"/>
        <v>5.94</v>
      </c>
      <c r="L91" s="29">
        <f t="shared" si="5"/>
        <v>29.7</v>
      </c>
      <c r="M91" s="30"/>
      <c r="N91" s="29"/>
    </row>
    <row r="92" spans="1:14">
      <c r="A92" s="18">
        <v>87</v>
      </c>
      <c r="B92" s="19" t="s">
        <v>1981</v>
      </c>
      <c r="C92" s="19" t="s">
        <v>19</v>
      </c>
      <c r="D92" s="19" t="s">
        <v>8666</v>
      </c>
      <c r="E92" s="20" t="s">
        <v>8667</v>
      </c>
      <c r="F92" s="21"/>
      <c r="G92" s="19">
        <v>3.66</v>
      </c>
      <c r="H92" s="22"/>
      <c r="I92" s="27">
        <f t="shared" si="3"/>
        <v>3.66</v>
      </c>
      <c r="J92" s="28" t="s">
        <v>8419</v>
      </c>
      <c r="K92" s="29">
        <f t="shared" si="4"/>
        <v>10.98</v>
      </c>
      <c r="L92" s="29">
        <f t="shared" si="5"/>
        <v>54.9</v>
      </c>
      <c r="M92" s="30"/>
      <c r="N92" s="29"/>
    </row>
    <row r="93" spans="1:14">
      <c r="A93" s="18">
        <v>88</v>
      </c>
      <c r="B93" s="19" t="s">
        <v>8668</v>
      </c>
      <c r="C93" s="19" t="s">
        <v>19</v>
      </c>
      <c r="D93" s="19" t="s">
        <v>8669</v>
      </c>
      <c r="E93" s="20" t="s">
        <v>8670</v>
      </c>
      <c r="F93" s="21"/>
      <c r="G93" s="19">
        <v>2.78</v>
      </c>
      <c r="H93" s="22"/>
      <c r="I93" s="27">
        <f t="shared" si="3"/>
        <v>2.78</v>
      </c>
      <c r="J93" s="28" t="s">
        <v>8419</v>
      </c>
      <c r="K93" s="29">
        <f t="shared" si="4"/>
        <v>8.34</v>
      </c>
      <c r="L93" s="29">
        <f t="shared" si="5"/>
        <v>41.7</v>
      </c>
      <c r="M93" s="30"/>
      <c r="N93" s="29"/>
    </row>
    <row r="94" spans="1:14">
      <c r="A94" s="18">
        <v>89</v>
      </c>
      <c r="B94" s="19" t="s">
        <v>8671</v>
      </c>
      <c r="C94" s="19" t="s">
        <v>19</v>
      </c>
      <c r="D94" s="19" t="s">
        <v>8672</v>
      </c>
      <c r="E94" s="20" t="s">
        <v>8673</v>
      </c>
      <c r="F94" s="21"/>
      <c r="G94" s="19">
        <v>1.31</v>
      </c>
      <c r="H94" s="22"/>
      <c r="I94" s="27">
        <f t="shared" ref="I94:I174" si="6">G94</f>
        <v>1.31</v>
      </c>
      <c r="J94" s="28" t="s">
        <v>8419</v>
      </c>
      <c r="K94" s="29">
        <f t="shared" ref="K94:K174" si="7">I94*3</f>
        <v>3.93</v>
      </c>
      <c r="L94" s="29">
        <f t="shared" ref="L94:L174" si="8">I94*15</f>
        <v>19.65</v>
      </c>
      <c r="M94" s="30"/>
      <c r="N94" s="29"/>
    </row>
    <row r="95" spans="1:14">
      <c r="A95" s="18">
        <v>90</v>
      </c>
      <c r="B95" s="19" t="s">
        <v>8674</v>
      </c>
      <c r="C95" s="19" t="s">
        <v>19</v>
      </c>
      <c r="D95" s="19" t="s">
        <v>8675</v>
      </c>
      <c r="E95" s="20" t="s">
        <v>8676</v>
      </c>
      <c r="F95" s="21"/>
      <c r="G95" s="19">
        <v>1.07</v>
      </c>
      <c r="H95" s="22"/>
      <c r="I95" s="27">
        <f t="shared" si="6"/>
        <v>1.07</v>
      </c>
      <c r="J95" s="28" t="s">
        <v>8419</v>
      </c>
      <c r="K95" s="29">
        <f t="shared" si="7"/>
        <v>3.21</v>
      </c>
      <c r="L95" s="29">
        <f t="shared" si="8"/>
        <v>16.05</v>
      </c>
      <c r="M95" s="30"/>
      <c r="N95" s="29"/>
    </row>
    <row r="96" spans="1:14">
      <c r="A96" s="18">
        <v>91</v>
      </c>
      <c r="B96" s="19" t="s">
        <v>8677</v>
      </c>
      <c r="C96" s="19" t="s">
        <v>19</v>
      </c>
      <c r="D96" s="19" t="s">
        <v>8678</v>
      </c>
      <c r="E96" s="20" t="s">
        <v>8679</v>
      </c>
      <c r="F96" s="21"/>
      <c r="G96" s="19">
        <v>1.18</v>
      </c>
      <c r="H96" s="22"/>
      <c r="I96" s="27">
        <f t="shared" si="6"/>
        <v>1.18</v>
      </c>
      <c r="J96" s="28" t="s">
        <v>8419</v>
      </c>
      <c r="K96" s="29">
        <f t="shared" si="7"/>
        <v>3.54</v>
      </c>
      <c r="L96" s="29">
        <f t="shared" si="8"/>
        <v>17.7</v>
      </c>
      <c r="M96" s="30"/>
      <c r="N96" s="29"/>
    </row>
    <row r="97" spans="1:14">
      <c r="A97" s="18">
        <v>92</v>
      </c>
      <c r="B97" s="19" t="s">
        <v>8680</v>
      </c>
      <c r="C97" s="19" t="s">
        <v>19</v>
      </c>
      <c r="D97" s="19" t="s">
        <v>8681</v>
      </c>
      <c r="E97" s="20" t="s">
        <v>8682</v>
      </c>
      <c r="F97" s="21"/>
      <c r="G97" s="19">
        <v>1.15</v>
      </c>
      <c r="H97" s="22"/>
      <c r="I97" s="27">
        <f t="shared" si="6"/>
        <v>1.15</v>
      </c>
      <c r="J97" s="28" t="s">
        <v>8419</v>
      </c>
      <c r="K97" s="29">
        <f t="shared" si="7"/>
        <v>3.45</v>
      </c>
      <c r="L97" s="29">
        <f t="shared" si="8"/>
        <v>17.25</v>
      </c>
      <c r="M97" s="30"/>
      <c r="N97" s="29"/>
    </row>
    <row r="98" spans="1:14">
      <c r="A98" s="18">
        <v>93</v>
      </c>
      <c r="B98" s="19" t="s">
        <v>8683</v>
      </c>
      <c r="C98" s="19" t="s">
        <v>19</v>
      </c>
      <c r="D98" s="19" t="s">
        <v>8684</v>
      </c>
      <c r="E98" s="20" t="s">
        <v>8685</v>
      </c>
      <c r="F98" s="21"/>
      <c r="G98" s="19">
        <v>0.82</v>
      </c>
      <c r="H98" s="22"/>
      <c r="I98" s="27">
        <f t="shared" si="6"/>
        <v>0.82</v>
      </c>
      <c r="J98" s="28" t="s">
        <v>8419</v>
      </c>
      <c r="K98" s="29">
        <f t="shared" si="7"/>
        <v>2.46</v>
      </c>
      <c r="L98" s="29">
        <f t="shared" si="8"/>
        <v>12.3</v>
      </c>
      <c r="M98" s="30"/>
      <c r="N98" s="29"/>
    </row>
    <row r="99" spans="1:14">
      <c r="A99" s="18">
        <v>94</v>
      </c>
      <c r="B99" s="19" t="s">
        <v>8686</v>
      </c>
      <c r="C99" s="19" t="s">
        <v>19</v>
      </c>
      <c r="D99" s="19" t="s">
        <v>8687</v>
      </c>
      <c r="E99" s="20" t="s">
        <v>8688</v>
      </c>
      <c r="F99" s="21"/>
      <c r="G99" s="19">
        <v>2.71</v>
      </c>
      <c r="H99" s="22"/>
      <c r="I99" s="27">
        <f t="shared" si="6"/>
        <v>2.71</v>
      </c>
      <c r="J99" s="28" t="s">
        <v>8419</v>
      </c>
      <c r="K99" s="29">
        <f t="shared" si="7"/>
        <v>8.13</v>
      </c>
      <c r="L99" s="29">
        <f t="shared" si="8"/>
        <v>40.65</v>
      </c>
      <c r="M99" s="30"/>
      <c r="N99" s="29"/>
    </row>
    <row r="100" spans="1:14">
      <c r="A100" s="18">
        <v>95</v>
      </c>
      <c r="B100" s="19" t="s">
        <v>8689</v>
      </c>
      <c r="C100" s="19" t="s">
        <v>19</v>
      </c>
      <c r="D100" s="19" t="s">
        <v>8690</v>
      </c>
      <c r="E100" s="20" t="s">
        <v>8691</v>
      </c>
      <c r="F100" s="21"/>
      <c r="G100" s="19">
        <v>0.54</v>
      </c>
      <c r="H100" s="22"/>
      <c r="I100" s="27">
        <f t="shared" si="6"/>
        <v>0.54</v>
      </c>
      <c r="J100" s="28" t="s">
        <v>8419</v>
      </c>
      <c r="K100" s="29">
        <f t="shared" si="7"/>
        <v>1.62</v>
      </c>
      <c r="L100" s="29">
        <f t="shared" si="8"/>
        <v>8.1</v>
      </c>
      <c r="M100" s="30"/>
      <c r="N100" s="29"/>
    </row>
    <row r="101" spans="1:14">
      <c r="A101" s="18">
        <v>96</v>
      </c>
      <c r="B101" s="19" t="s">
        <v>8692</v>
      </c>
      <c r="C101" s="19" t="s">
        <v>19</v>
      </c>
      <c r="D101" s="19" t="s">
        <v>8693</v>
      </c>
      <c r="E101" s="20" t="s">
        <v>8694</v>
      </c>
      <c r="F101" s="21"/>
      <c r="G101" s="19">
        <v>1.07</v>
      </c>
      <c r="H101" s="22"/>
      <c r="I101" s="27">
        <f t="shared" si="6"/>
        <v>1.07</v>
      </c>
      <c r="J101" s="28" t="s">
        <v>8419</v>
      </c>
      <c r="K101" s="29">
        <f t="shared" si="7"/>
        <v>3.21</v>
      </c>
      <c r="L101" s="29">
        <f t="shared" si="8"/>
        <v>16.05</v>
      </c>
      <c r="M101" s="30"/>
      <c r="N101" s="29"/>
    </row>
    <row r="102" spans="1:14">
      <c r="A102" s="18">
        <v>97</v>
      </c>
      <c r="B102" s="19" t="s">
        <v>8695</v>
      </c>
      <c r="C102" s="19" t="s">
        <v>19</v>
      </c>
      <c r="D102" s="19" t="s">
        <v>8696</v>
      </c>
      <c r="E102" s="20" t="s">
        <v>8697</v>
      </c>
      <c r="F102" s="21"/>
      <c r="G102" s="19">
        <v>1.35</v>
      </c>
      <c r="H102" s="22"/>
      <c r="I102" s="27">
        <f t="shared" si="6"/>
        <v>1.35</v>
      </c>
      <c r="J102" s="28" t="s">
        <v>8419</v>
      </c>
      <c r="K102" s="29">
        <f t="shared" si="7"/>
        <v>4.05</v>
      </c>
      <c r="L102" s="29">
        <f t="shared" si="8"/>
        <v>20.25</v>
      </c>
      <c r="M102" s="30"/>
      <c r="N102" s="29"/>
    </row>
    <row r="103" spans="1:14">
      <c r="A103" s="18">
        <v>98</v>
      </c>
      <c r="B103" s="19" t="s">
        <v>8698</v>
      </c>
      <c r="C103" s="19" t="s">
        <v>19</v>
      </c>
      <c r="D103" s="19" t="s">
        <v>8699</v>
      </c>
      <c r="E103" s="20" t="s">
        <v>3564</v>
      </c>
      <c r="F103" s="21"/>
      <c r="G103" s="19">
        <v>1.35</v>
      </c>
      <c r="H103" s="22"/>
      <c r="I103" s="27">
        <f t="shared" si="6"/>
        <v>1.35</v>
      </c>
      <c r="J103" s="28" t="s">
        <v>8419</v>
      </c>
      <c r="K103" s="29">
        <f t="shared" si="7"/>
        <v>4.05</v>
      </c>
      <c r="L103" s="29">
        <f t="shared" si="8"/>
        <v>20.25</v>
      </c>
      <c r="M103" s="30"/>
      <c r="N103" s="29"/>
    </row>
    <row r="104" spans="1:14">
      <c r="A104" s="18">
        <v>99</v>
      </c>
      <c r="B104" s="19" t="s">
        <v>8700</v>
      </c>
      <c r="C104" s="19" t="s">
        <v>19</v>
      </c>
      <c r="D104" s="19" t="s">
        <v>8701</v>
      </c>
      <c r="E104" s="20" t="s">
        <v>8702</v>
      </c>
      <c r="F104" s="21"/>
      <c r="G104" s="19">
        <v>2.15</v>
      </c>
      <c r="H104" s="22"/>
      <c r="I104" s="27">
        <f t="shared" si="6"/>
        <v>2.15</v>
      </c>
      <c r="J104" s="28" t="s">
        <v>8419</v>
      </c>
      <c r="K104" s="29">
        <f t="shared" si="7"/>
        <v>6.45</v>
      </c>
      <c r="L104" s="29">
        <f t="shared" si="8"/>
        <v>32.25</v>
      </c>
      <c r="M104" s="30"/>
      <c r="N104" s="29"/>
    </row>
    <row r="105" spans="1:14">
      <c r="A105" s="18">
        <v>100</v>
      </c>
      <c r="B105" s="19" t="s">
        <v>8703</v>
      </c>
      <c r="C105" s="19" t="s">
        <v>19</v>
      </c>
      <c r="D105" s="19" t="s">
        <v>8704</v>
      </c>
      <c r="E105" s="20" t="s">
        <v>8705</v>
      </c>
      <c r="F105" s="21"/>
      <c r="G105" s="19">
        <v>0.55</v>
      </c>
      <c r="H105" s="22"/>
      <c r="I105" s="27">
        <f t="shared" si="6"/>
        <v>0.55</v>
      </c>
      <c r="J105" s="28" t="s">
        <v>8419</v>
      </c>
      <c r="K105" s="29">
        <f t="shared" si="7"/>
        <v>1.65</v>
      </c>
      <c r="L105" s="29">
        <f t="shared" si="8"/>
        <v>8.25</v>
      </c>
      <c r="M105" s="30"/>
      <c r="N105" s="29"/>
    </row>
    <row r="106" spans="1:14">
      <c r="A106" s="18">
        <v>101</v>
      </c>
      <c r="B106" s="19" t="s">
        <v>8706</v>
      </c>
      <c r="C106" s="19" t="s">
        <v>19</v>
      </c>
      <c r="D106" s="19" t="s">
        <v>8707</v>
      </c>
      <c r="E106" s="20" t="s">
        <v>8708</v>
      </c>
      <c r="F106" s="21"/>
      <c r="G106" s="19">
        <v>3.77</v>
      </c>
      <c r="H106" s="22"/>
      <c r="I106" s="27">
        <f t="shared" si="6"/>
        <v>3.77</v>
      </c>
      <c r="J106" s="28" t="s">
        <v>8419</v>
      </c>
      <c r="K106" s="29">
        <f t="shared" si="7"/>
        <v>11.31</v>
      </c>
      <c r="L106" s="29">
        <f t="shared" si="8"/>
        <v>56.55</v>
      </c>
      <c r="M106" s="30"/>
      <c r="N106" s="29"/>
    </row>
    <row r="107" spans="1:14">
      <c r="A107" s="18">
        <v>102</v>
      </c>
      <c r="B107" s="19" t="s">
        <v>8709</v>
      </c>
      <c r="C107" s="19" t="s">
        <v>19</v>
      </c>
      <c r="D107" s="19" t="s">
        <v>8710</v>
      </c>
      <c r="E107" s="20" t="s">
        <v>8711</v>
      </c>
      <c r="F107" s="21"/>
      <c r="G107" s="19">
        <v>3.77</v>
      </c>
      <c r="H107" s="22"/>
      <c r="I107" s="27">
        <f t="shared" si="6"/>
        <v>3.77</v>
      </c>
      <c r="J107" s="28" t="s">
        <v>8419</v>
      </c>
      <c r="K107" s="29">
        <f t="shared" si="7"/>
        <v>11.31</v>
      </c>
      <c r="L107" s="29">
        <f t="shared" si="8"/>
        <v>56.55</v>
      </c>
      <c r="M107" s="30"/>
      <c r="N107" s="29"/>
    </row>
    <row r="108" spans="1:14">
      <c r="A108" s="18">
        <v>103</v>
      </c>
      <c r="B108" s="19" t="s">
        <v>8712</v>
      </c>
      <c r="C108" s="19" t="s">
        <v>19</v>
      </c>
      <c r="D108" s="19" t="s">
        <v>8713</v>
      </c>
      <c r="E108" s="20" t="s">
        <v>6894</v>
      </c>
      <c r="F108" s="21"/>
      <c r="G108" s="19">
        <v>3.77</v>
      </c>
      <c r="H108" s="22"/>
      <c r="I108" s="27">
        <f t="shared" si="6"/>
        <v>3.77</v>
      </c>
      <c r="J108" s="28" t="s">
        <v>8419</v>
      </c>
      <c r="K108" s="29">
        <f t="shared" si="7"/>
        <v>11.31</v>
      </c>
      <c r="L108" s="29">
        <f t="shared" si="8"/>
        <v>56.55</v>
      </c>
      <c r="M108" s="30"/>
      <c r="N108" s="29"/>
    </row>
    <row r="109" spans="1:14">
      <c r="A109" s="18">
        <v>104</v>
      </c>
      <c r="B109" s="19" t="s">
        <v>8714</v>
      </c>
      <c r="C109" s="19" t="s">
        <v>19</v>
      </c>
      <c r="D109" s="19" t="s">
        <v>8715</v>
      </c>
      <c r="E109" s="20" t="s">
        <v>8716</v>
      </c>
      <c r="F109" s="21"/>
      <c r="G109" s="19">
        <v>2.08</v>
      </c>
      <c r="H109" s="22"/>
      <c r="I109" s="27">
        <f t="shared" si="6"/>
        <v>2.08</v>
      </c>
      <c r="J109" s="28" t="s">
        <v>8419</v>
      </c>
      <c r="K109" s="29">
        <f t="shared" si="7"/>
        <v>6.24</v>
      </c>
      <c r="L109" s="29">
        <f t="shared" si="8"/>
        <v>31.2</v>
      </c>
      <c r="M109" s="30"/>
      <c r="N109" s="29"/>
    </row>
    <row r="110" spans="1:14">
      <c r="A110" s="18">
        <v>105</v>
      </c>
      <c r="B110" s="19" t="s">
        <v>8717</v>
      </c>
      <c r="C110" s="19" t="s">
        <v>19</v>
      </c>
      <c r="D110" s="19" t="s">
        <v>8718</v>
      </c>
      <c r="E110" s="20" t="s">
        <v>8719</v>
      </c>
      <c r="F110" s="21"/>
      <c r="G110" s="19">
        <v>0.98</v>
      </c>
      <c r="H110" s="22"/>
      <c r="I110" s="27">
        <f t="shared" si="6"/>
        <v>0.98</v>
      </c>
      <c r="J110" s="28" t="s">
        <v>8419</v>
      </c>
      <c r="K110" s="29">
        <f t="shared" si="7"/>
        <v>2.94</v>
      </c>
      <c r="L110" s="29">
        <f t="shared" si="8"/>
        <v>14.7</v>
      </c>
      <c r="M110" s="30"/>
      <c r="N110" s="29"/>
    </row>
    <row r="111" spans="1:14">
      <c r="A111" s="18">
        <v>106</v>
      </c>
      <c r="B111" s="19" t="s">
        <v>8720</v>
      </c>
      <c r="C111" s="19" t="s">
        <v>19</v>
      </c>
      <c r="D111" s="19" t="s">
        <v>8721</v>
      </c>
      <c r="E111" s="20" t="s">
        <v>8722</v>
      </c>
      <c r="F111" s="21"/>
      <c r="G111" s="19">
        <v>0.87</v>
      </c>
      <c r="H111" s="22"/>
      <c r="I111" s="27">
        <f t="shared" si="6"/>
        <v>0.87</v>
      </c>
      <c r="J111" s="28" t="s">
        <v>8419</v>
      </c>
      <c r="K111" s="29">
        <f t="shared" si="7"/>
        <v>2.61</v>
      </c>
      <c r="L111" s="29">
        <f t="shared" si="8"/>
        <v>13.05</v>
      </c>
      <c r="M111" s="30"/>
      <c r="N111" s="29"/>
    </row>
    <row r="112" spans="1:14">
      <c r="A112" s="18">
        <v>107</v>
      </c>
      <c r="B112" s="19" t="s">
        <v>8723</v>
      </c>
      <c r="C112" s="19" t="s">
        <v>19</v>
      </c>
      <c r="D112" s="19" t="s">
        <v>8724</v>
      </c>
      <c r="E112" s="20" t="s">
        <v>8725</v>
      </c>
      <c r="F112" s="21"/>
      <c r="G112" s="19">
        <v>1.42</v>
      </c>
      <c r="H112" s="22"/>
      <c r="I112" s="27">
        <f t="shared" si="6"/>
        <v>1.42</v>
      </c>
      <c r="J112" s="28" t="s">
        <v>8419</v>
      </c>
      <c r="K112" s="29">
        <f t="shared" si="7"/>
        <v>4.26</v>
      </c>
      <c r="L112" s="29">
        <f t="shared" si="8"/>
        <v>21.3</v>
      </c>
      <c r="M112" s="30"/>
      <c r="N112" s="29"/>
    </row>
    <row r="113" spans="1:14">
      <c r="A113" s="18">
        <v>108</v>
      </c>
      <c r="B113" s="19" t="s">
        <v>8726</v>
      </c>
      <c r="C113" s="19" t="s">
        <v>19</v>
      </c>
      <c r="D113" s="19" t="s">
        <v>8727</v>
      </c>
      <c r="E113" s="20" t="s">
        <v>8728</v>
      </c>
      <c r="F113" s="21"/>
      <c r="G113" s="19">
        <v>1.13</v>
      </c>
      <c r="H113" s="22"/>
      <c r="I113" s="27">
        <f t="shared" si="6"/>
        <v>1.13</v>
      </c>
      <c r="J113" s="28" t="s">
        <v>8419</v>
      </c>
      <c r="K113" s="29">
        <f t="shared" si="7"/>
        <v>3.39</v>
      </c>
      <c r="L113" s="29">
        <f t="shared" si="8"/>
        <v>16.95</v>
      </c>
      <c r="M113" s="30"/>
      <c r="N113" s="29"/>
    </row>
    <row r="114" spans="1:14">
      <c r="A114" s="18">
        <v>109</v>
      </c>
      <c r="B114" s="19" t="s">
        <v>8729</v>
      </c>
      <c r="C114" s="19" t="s">
        <v>19</v>
      </c>
      <c r="D114" s="19" t="s">
        <v>8730</v>
      </c>
      <c r="E114" s="20" t="s">
        <v>8731</v>
      </c>
      <c r="F114" s="21"/>
      <c r="G114" s="19">
        <v>0.69</v>
      </c>
      <c r="H114" s="22"/>
      <c r="I114" s="27">
        <f t="shared" si="6"/>
        <v>0.69</v>
      </c>
      <c r="J114" s="28" t="s">
        <v>8419</v>
      </c>
      <c r="K114" s="29">
        <f t="shared" si="7"/>
        <v>2.07</v>
      </c>
      <c r="L114" s="29">
        <f t="shared" si="8"/>
        <v>10.35</v>
      </c>
      <c r="M114" s="30"/>
      <c r="N114" s="29"/>
    </row>
    <row r="115" spans="1:14">
      <c r="A115" s="18">
        <v>110</v>
      </c>
      <c r="B115" s="19" t="s">
        <v>8732</v>
      </c>
      <c r="C115" s="19" t="s">
        <v>19</v>
      </c>
      <c r="D115" s="19" t="s">
        <v>8733</v>
      </c>
      <c r="E115" s="20" t="s">
        <v>8734</v>
      </c>
      <c r="F115" s="21"/>
      <c r="G115" s="19">
        <v>0.41</v>
      </c>
      <c r="H115" s="22"/>
      <c r="I115" s="27">
        <f t="shared" si="6"/>
        <v>0.41</v>
      </c>
      <c r="J115" s="28" t="s">
        <v>8419</v>
      </c>
      <c r="K115" s="29">
        <f t="shared" si="7"/>
        <v>1.23</v>
      </c>
      <c r="L115" s="29">
        <f t="shared" si="8"/>
        <v>6.15</v>
      </c>
      <c r="M115" s="30"/>
      <c r="N115" s="29"/>
    </row>
    <row r="116" spans="1:14">
      <c r="A116" s="18">
        <v>111</v>
      </c>
      <c r="B116" s="19" t="s">
        <v>8735</v>
      </c>
      <c r="C116" s="19" t="s">
        <v>19</v>
      </c>
      <c r="D116" s="19" t="s">
        <v>8736</v>
      </c>
      <c r="E116" s="20" t="s">
        <v>8737</v>
      </c>
      <c r="F116" s="21"/>
      <c r="G116" s="19">
        <v>1.38</v>
      </c>
      <c r="H116" s="22"/>
      <c r="I116" s="27">
        <f t="shared" si="6"/>
        <v>1.38</v>
      </c>
      <c r="J116" s="28" t="s">
        <v>8419</v>
      </c>
      <c r="K116" s="29">
        <f t="shared" si="7"/>
        <v>4.14</v>
      </c>
      <c r="L116" s="29">
        <f t="shared" si="8"/>
        <v>20.7</v>
      </c>
      <c r="M116" s="30"/>
      <c r="N116" s="29"/>
    </row>
    <row r="117" spans="1:14">
      <c r="A117" s="18">
        <v>112</v>
      </c>
      <c r="B117" s="19" t="s">
        <v>8738</v>
      </c>
      <c r="C117" s="19" t="s">
        <v>19</v>
      </c>
      <c r="D117" s="19" t="s">
        <v>8739</v>
      </c>
      <c r="E117" s="20" t="s">
        <v>8740</v>
      </c>
      <c r="F117" s="21"/>
      <c r="G117" s="19">
        <v>2.75</v>
      </c>
      <c r="H117" s="22"/>
      <c r="I117" s="27">
        <f t="shared" si="6"/>
        <v>2.75</v>
      </c>
      <c r="J117" s="28" t="s">
        <v>8419</v>
      </c>
      <c r="K117" s="29">
        <f t="shared" si="7"/>
        <v>8.25</v>
      </c>
      <c r="L117" s="29">
        <f t="shared" si="8"/>
        <v>41.25</v>
      </c>
      <c r="M117" s="30"/>
      <c r="N117" s="29"/>
    </row>
    <row r="118" spans="1:14">
      <c r="A118" s="18">
        <v>113</v>
      </c>
      <c r="B118" s="19" t="s">
        <v>8741</v>
      </c>
      <c r="C118" s="21" t="s">
        <v>19</v>
      </c>
      <c r="D118" s="19" t="s">
        <v>8742</v>
      </c>
      <c r="E118" s="20" t="s">
        <v>8743</v>
      </c>
      <c r="F118" s="21"/>
      <c r="G118" s="19">
        <v>1.62</v>
      </c>
      <c r="H118" s="22"/>
      <c r="I118" s="27">
        <f t="shared" si="6"/>
        <v>1.62</v>
      </c>
      <c r="J118" s="28" t="s">
        <v>8419</v>
      </c>
      <c r="K118" s="29">
        <f t="shared" si="7"/>
        <v>4.86</v>
      </c>
      <c r="L118" s="29">
        <f t="shared" si="8"/>
        <v>24.3</v>
      </c>
      <c r="M118" s="30"/>
      <c r="N118" s="29"/>
    </row>
    <row r="119" spans="1:14">
      <c r="A119" s="18">
        <v>114</v>
      </c>
      <c r="B119" s="19" t="s">
        <v>8744</v>
      </c>
      <c r="C119" s="19" t="s">
        <v>19</v>
      </c>
      <c r="D119" s="19" t="s">
        <v>8745</v>
      </c>
      <c r="E119" s="20" t="s">
        <v>8746</v>
      </c>
      <c r="F119" s="21"/>
      <c r="G119" s="19">
        <v>1.07</v>
      </c>
      <c r="H119" s="22"/>
      <c r="I119" s="27">
        <f t="shared" si="6"/>
        <v>1.07</v>
      </c>
      <c r="J119" s="28" t="s">
        <v>8419</v>
      </c>
      <c r="K119" s="29">
        <f t="shared" si="7"/>
        <v>3.21</v>
      </c>
      <c r="L119" s="29">
        <f t="shared" si="8"/>
        <v>16.05</v>
      </c>
      <c r="M119" s="30"/>
      <c r="N119" s="29"/>
    </row>
    <row r="120" spans="1:14">
      <c r="A120" s="18">
        <v>115</v>
      </c>
      <c r="B120" s="19" t="s">
        <v>6455</v>
      </c>
      <c r="C120" s="19" t="s">
        <v>19</v>
      </c>
      <c r="D120" s="19" t="s">
        <v>8747</v>
      </c>
      <c r="E120" s="20" t="s">
        <v>8748</v>
      </c>
      <c r="F120" s="21"/>
      <c r="G120" s="19">
        <v>1.07</v>
      </c>
      <c r="H120" s="22"/>
      <c r="I120" s="27">
        <f t="shared" si="6"/>
        <v>1.07</v>
      </c>
      <c r="J120" s="28" t="s">
        <v>8419</v>
      </c>
      <c r="K120" s="29">
        <f t="shared" si="7"/>
        <v>3.21</v>
      </c>
      <c r="L120" s="29">
        <f t="shared" si="8"/>
        <v>16.05</v>
      </c>
      <c r="M120" s="30"/>
      <c r="N120" s="29"/>
    </row>
    <row r="121" spans="1:14">
      <c r="A121" s="18">
        <v>116</v>
      </c>
      <c r="B121" s="19" t="s">
        <v>8749</v>
      </c>
      <c r="C121" s="19" t="s">
        <v>19</v>
      </c>
      <c r="D121" s="19" t="s">
        <v>8750</v>
      </c>
      <c r="E121" s="20" t="s">
        <v>8751</v>
      </c>
      <c r="F121" s="21"/>
      <c r="G121" s="19">
        <v>3.15</v>
      </c>
      <c r="H121" s="22"/>
      <c r="I121" s="27">
        <f t="shared" si="6"/>
        <v>3.15</v>
      </c>
      <c r="J121" s="28" t="s">
        <v>8419</v>
      </c>
      <c r="K121" s="29">
        <f t="shared" si="7"/>
        <v>9.45</v>
      </c>
      <c r="L121" s="29">
        <f t="shared" si="8"/>
        <v>47.25</v>
      </c>
      <c r="M121" s="30"/>
      <c r="N121" s="29"/>
    </row>
    <row r="122" spans="1:14">
      <c r="A122" s="18">
        <v>117</v>
      </c>
      <c r="B122" s="19" t="s">
        <v>8752</v>
      </c>
      <c r="C122" s="19" t="s">
        <v>19</v>
      </c>
      <c r="D122" s="19" t="s">
        <v>8753</v>
      </c>
      <c r="E122" s="20" t="s">
        <v>8754</v>
      </c>
      <c r="F122" s="21"/>
      <c r="G122" s="19">
        <v>1.87</v>
      </c>
      <c r="H122" s="22"/>
      <c r="I122" s="27">
        <f t="shared" si="6"/>
        <v>1.87</v>
      </c>
      <c r="J122" s="28" t="s">
        <v>8419</v>
      </c>
      <c r="K122" s="29">
        <f t="shared" si="7"/>
        <v>5.61</v>
      </c>
      <c r="L122" s="29">
        <f t="shared" si="8"/>
        <v>28.05</v>
      </c>
      <c r="M122" s="30"/>
      <c r="N122" s="29"/>
    </row>
    <row r="123" spans="1:14">
      <c r="A123" s="18">
        <v>118</v>
      </c>
      <c r="B123" s="19" t="s">
        <v>8755</v>
      </c>
      <c r="C123" s="19" t="s">
        <v>19</v>
      </c>
      <c r="D123" s="19" t="s">
        <v>8756</v>
      </c>
      <c r="E123" s="20" t="s">
        <v>8757</v>
      </c>
      <c r="F123" s="21"/>
      <c r="G123" s="19">
        <v>2.45</v>
      </c>
      <c r="H123" s="22"/>
      <c r="I123" s="27">
        <f t="shared" si="6"/>
        <v>2.45</v>
      </c>
      <c r="J123" s="28" t="s">
        <v>8419</v>
      </c>
      <c r="K123" s="29">
        <f t="shared" si="7"/>
        <v>7.35</v>
      </c>
      <c r="L123" s="29">
        <f t="shared" si="8"/>
        <v>36.75</v>
      </c>
      <c r="M123" s="30"/>
      <c r="N123" s="29"/>
    </row>
    <row r="124" spans="1:14">
      <c r="A124" s="18">
        <v>119</v>
      </c>
      <c r="B124" s="19" t="s">
        <v>8758</v>
      </c>
      <c r="C124" s="19" t="s">
        <v>19</v>
      </c>
      <c r="D124" s="19" t="s">
        <v>8759</v>
      </c>
      <c r="E124" s="20" t="s">
        <v>8760</v>
      </c>
      <c r="F124" s="21"/>
      <c r="G124" s="19">
        <v>2.45</v>
      </c>
      <c r="H124" s="22"/>
      <c r="I124" s="27">
        <f t="shared" si="6"/>
        <v>2.45</v>
      </c>
      <c r="J124" s="28" t="s">
        <v>8419</v>
      </c>
      <c r="K124" s="29">
        <f t="shared" si="7"/>
        <v>7.35</v>
      </c>
      <c r="L124" s="29">
        <f t="shared" si="8"/>
        <v>36.75</v>
      </c>
      <c r="M124" s="30"/>
      <c r="N124" s="29"/>
    </row>
    <row r="125" spans="1:14">
      <c r="A125" s="18">
        <v>120</v>
      </c>
      <c r="B125" s="19" t="s">
        <v>8761</v>
      </c>
      <c r="C125" s="19" t="s">
        <v>19</v>
      </c>
      <c r="D125" s="19" t="s">
        <v>8762</v>
      </c>
      <c r="E125" s="20" t="s">
        <v>8763</v>
      </c>
      <c r="F125" s="21"/>
      <c r="G125" s="19">
        <v>2.42</v>
      </c>
      <c r="H125" s="22"/>
      <c r="I125" s="27">
        <f t="shared" si="6"/>
        <v>2.42</v>
      </c>
      <c r="J125" s="28" t="s">
        <v>8419</v>
      </c>
      <c r="K125" s="29">
        <f t="shared" si="7"/>
        <v>7.26</v>
      </c>
      <c r="L125" s="29">
        <f t="shared" si="8"/>
        <v>36.3</v>
      </c>
      <c r="M125" s="30"/>
      <c r="N125" s="29"/>
    </row>
    <row r="126" spans="1:14">
      <c r="A126" s="18">
        <v>121</v>
      </c>
      <c r="B126" s="19" t="s">
        <v>8764</v>
      </c>
      <c r="C126" s="19" t="s">
        <v>19</v>
      </c>
      <c r="D126" s="19" t="s">
        <v>8765</v>
      </c>
      <c r="E126" s="20" t="s">
        <v>8766</v>
      </c>
      <c r="F126" s="21"/>
      <c r="G126" s="19">
        <v>1.22</v>
      </c>
      <c r="H126" s="22"/>
      <c r="I126" s="27">
        <f t="shared" si="6"/>
        <v>1.22</v>
      </c>
      <c r="J126" s="28" t="s">
        <v>8419</v>
      </c>
      <c r="K126" s="29">
        <f t="shared" si="7"/>
        <v>3.66</v>
      </c>
      <c r="L126" s="29">
        <f t="shared" si="8"/>
        <v>18.3</v>
      </c>
      <c r="M126" s="30"/>
      <c r="N126" s="29"/>
    </row>
    <row r="127" spans="1:14">
      <c r="A127" s="18">
        <v>122</v>
      </c>
      <c r="B127" s="19" t="s">
        <v>8767</v>
      </c>
      <c r="C127" s="19" t="s">
        <v>19</v>
      </c>
      <c r="D127" s="19" t="s">
        <v>8768</v>
      </c>
      <c r="E127" s="20" t="s">
        <v>8769</v>
      </c>
      <c r="F127" s="21"/>
      <c r="G127" s="19">
        <v>1.62</v>
      </c>
      <c r="H127" s="22"/>
      <c r="I127" s="27">
        <f t="shared" si="6"/>
        <v>1.62</v>
      </c>
      <c r="J127" s="28" t="s">
        <v>8419</v>
      </c>
      <c r="K127" s="29">
        <f t="shared" si="7"/>
        <v>4.86</v>
      </c>
      <c r="L127" s="29">
        <f t="shared" si="8"/>
        <v>24.3</v>
      </c>
      <c r="M127" s="30"/>
      <c r="N127" s="29"/>
    </row>
    <row r="128" spans="1:14">
      <c r="A128" s="18">
        <v>123</v>
      </c>
      <c r="B128" s="19" t="s">
        <v>8770</v>
      </c>
      <c r="C128" s="19" t="s">
        <v>19</v>
      </c>
      <c r="D128" s="19" t="s">
        <v>8771</v>
      </c>
      <c r="E128" s="20" t="s">
        <v>8772</v>
      </c>
      <c r="F128" s="21"/>
      <c r="G128" s="19">
        <v>1.62</v>
      </c>
      <c r="H128" s="22"/>
      <c r="I128" s="27">
        <f t="shared" si="6"/>
        <v>1.62</v>
      </c>
      <c r="J128" s="28" t="s">
        <v>8419</v>
      </c>
      <c r="K128" s="29">
        <f t="shared" si="7"/>
        <v>4.86</v>
      </c>
      <c r="L128" s="29">
        <f t="shared" si="8"/>
        <v>24.3</v>
      </c>
      <c r="M128" s="30"/>
      <c r="N128" s="29"/>
    </row>
    <row r="129" spans="1:14">
      <c r="A129" s="18">
        <v>124</v>
      </c>
      <c r="B129" s="19" t="s">
        <v>8773</v>
      </c>
      <c r="C129" s="19" t="s">
        <v>19</v>
      </c>
      <c r="D129" s="19" t="s">
        <v>8774</v>
      </c>
      <c r="E129" s="20" t="s">
        <v>8775</v>
      </c>
      <c r="F129" s="21"/>
      <c r="G129" s="19">
        <v>1.26</v>
      </c>
      <c r="H129" s="22"/>
      <c r="I129" s="27">
        <f t="shared" si="6"/>
        <v>1.26</v>
      </c>
      <c r="J129" s="28" t="s">
        <v>8419</v>
      </c>
      <c r="K129" s="29">
        <f t="shared" si="7"/>
        <v>3.78</v>
      </c>
      <c r="L129" s="29">
        <f t="shared" si="8"/>
        <v>18.9</v>
      </c>
      <c r="M129" s="30"/>
      <c r="N129" s="29"/>
    </row>
    <row r="130" spans="1:14">
      <c r="A130" s="18">
        <v>125</v>
      </c>
      <c r="B130" s="19" t="s">
        <v>8776</v>
      </c>
      <c r="C130" s="19" t="s">
        <v>19</v>
      </c>
      <c r="D130" s="19" t="s">
        <v>8777</v>
      </c>
      <c r="E130" s="20" t="s">
        <v>8778</v>
      </c>
      <c r="F130" s="21"/>
      <c r="G130" s="19">
        <v>1.32</v>
      </c>
      <c r="H130" s="22"/>
      <c r="I130" s="27">
        <f t="shared" si="6"/>
        <v>1.32</v>
      </c>
      <c r="J130" s="28" t="s">
        <v>8419</v>
      </c>
      <c r="K130" s="29">
        <f t="shared" si="7"/>
        <v>3.96</v>
      </c>
      <c r="L130" s="29">
        <f t="shared" si="8"/>
        <v>19.8</v>
      </c>
      <c r="M130" s="30"/>
      <c r="N130" s="29"/>
    </row>
    <row r="131" spans="1:14">
      <c r="A131" s="18">
        <v>126</v>
      </c>
      <c r="B131" s="19" t="s">
        <v>8779</v>
      </c>
      <c r="C131" s="19" t="s">
        <v>19</v>
      </c>
      <c r="D131" s="19" t="s">
        <v>8780</v>
      </c>
      <c r="E131" s="20" t="s">
        <v>8781</v>
      </c>
      <c r="F131" s="21"/>
      <c r="G131" s="19">
        <v>1.32</v>
      </c>
      <c r="H131" s="22"/>
      <c r="I131" s="27">
        <f t="shared" si="6"/>
        <v>1.32</v>
      </c>
      <c r="J131" s="28" t="s">
        <v>8419</v>
      </c>
      <c r="K131" s="29">
        <f t="shared" si="7"/>
        <v>3.96</v>
      </c>
      <c r="L131" s="29">
        <f t="shared" si="8"/>
        <v>19.8</v>
      </c>
      <c r="M131" s="30"/>
      <c r="N131" s="29"/>
    </row>
    <row r="132" spans="1:14">
      <c r="A132" s="18">
        <v>127</v>
      </c>
      <c r="B132" s="19" t="s">
        <v>8782</v>
      </c>
      <c r="C132" s="19" t="s">
        <v>19</v>
      </c>
      <c r="D132" s="19" t="s">
        <v>8783</v>
      </c>
      <c r="E132" s="20" t="s">
        <v>8784</v>
      </c>
      <c r="F132" s="21"/>
      <c r="G132" s="19">
        <v>3.11</v>
      </c>
      <c r="H132" s="22"/>
      <c r="I132" s="27">
        <f t="shared" si="6"/>
        <v>3.11</v>
      </c>
      <c r="J132" s="28" t="s">
        <v>8419</v>
      </c>
      <c r="K132" s="29">
        <f t="shared" si="7"/>
        <v>9.33</v>
      </c>
      <c r="L132" s="29">
        <f t="shared" si="8"/>
        <v>46.65</v>
      </c>
      <c r="M132" s="30"/>
      <c r="N132" s="29"/>
    </row>
    <row r="133" spans="1:14">
      <c r="A133" s="18">
        <v>128</v>
      </c>
      <c r="B133" s="19" t="s">
        <v>8785</v>
      </c>
      <c r="C133" s="19" t="s">
        <v>19</v>
      </c>
      <c r="D133" s="19" t="s">
        <v>8786</v>
      </c>
      <c r="E133" s="20" t="s">
        <v>8787</v>
      </c>
      <c r="F133" s="21"/>
      <c r="G133" s="19">
        <v>1.76</v>
      </c>
      <c r="H133" s="22"/>
      <c r="I133" s="27">
        <f t="shared" si="6"/>
        <v>1.76</v>
      </c>
      <c r="J133" s="28" t="s">
        <v>8419</v>
      </c>
      <c r="K133" s="29">
        <f t="shared" si="7"/>
        <v>5.28</v>
      </c>
      <c r="L133" s="29">
        <f t="shared" si="8"/>
        <v>26.4</v>
      </c>
      <c r="M133" s="30"/>
      <c r="N133" s="29"/>
    </row>
    <row r="134" spans="1:14">
      <c r="A134" s="18">
        <v>129</v>
      </c>
      <c r="B134" s="19" t="s">
        <v>8788</v>
      </c>
      <c r="C134" s="19" t="s">
        <v>19</v>
      </c>
      <c r="D134" s="19" t="s">
        <v>8789</v>
      </c>
      <c r="E134" s="20" t="s">
        <v>8790</v>
      </c>
      <c r="F134" s="21"/>
      <c r="G134" s="19">
        <v>0.69</v>
      </c>
      <c r="H134" s="22"/>
      <c r="I134" s="27">
        <f t="shared" si="6"/>
        <v>0.69</v>
      </c>
      <c r="J134" s="28" t="s">
        <v>8419</v>
      </c>
      <c r="K134" s="29">
        <f t="shared" si="7"/>
        <v>2.07</v>
      </c>
      <c r="L134" s="29">
        <f t="shared" si="8"/>
        <v>10.35</v>
      </c>
      <c r="M134" s="30"/>
      <c r="N134" s="29"/>
    </row>
    <row r="135" spans="1:14">
      <c r="A135" s="18">
        <v>130</v>
      </c>
      <c r="B135" s="19" t="s">
        <v>8791</v>
      </c>
      <c r="C135" s="19" t="s">
        <v>19</v>
      </c>
      <c r="D135" s="19" t="s">
        <v>8792</v>
      </c>
      <c r="E135" s="20" t="s">
        <v>8793</v>
      </c>
      <c r="F135" s="21"/>
      <c r="G135" s="19">
        <v>0.6</v>
      </c>
      <c r="H135" s="22"/>
      <c r="I135" s="27">
        <f t="shared" si="6"/>
        <v>0.6</v>
      </c>
      <c r="J135" s="28" t="s">
        <v>8419</v>
      </c>
      <c r="K135" s="29">
        <f t="shared" si="7"/>
        <v>1.8</v>
      </c>
      <c r="L135" s="29">
        <f t="shared" si="8"/>
        <v>9</v>
      </c>
      <c r="M135" s="30"/>
      <c r="N135" s="29"/>
    </row>
    <row r="136" spans="1:14">
      <c r="A136" s="18">
        <v>131</v>
      </c>
      <c r="B136" s="19" t="s">
        <v>8794</v>
      </c>
      <c r="C136" s="19" t="s">
        <v>19</v>
      </c>
      <c r="D136" s="19" t="s">
        <v>8795</v>
      </c>
      <c r="E136" s="20" t="s">
        <v>8796</v>
      </c>
      <c r="F136" s="21"/>
      <c r="G136" s="19">
        <v>3.9</v>
      </c>
      <c r="H136" s="22"/>
      <c r="I136" s="27">
        <f t="shared" si="6"/>
        <v>3.9</v>
      </c>
      <c r="J136" s="28" t="s">
        <v>8419</v>
      </c>
      <c r="K136" s="29">
        <f t="shared" si="7"/>
        <v>11.7</v>
      </c>
      <c r="L136" s="29">
        <f t="shared" si="8"/>
        <v>58.5</v>
      </c>
      <c r="M136" s="30"/>
      <c r="N136" s="29"/>
    </row>
    <row r="137" spans="1:14">
      <c r="A137" s="18">
        <v>132</v>
      </c>
      <c r="B137" s="19" t="s">
        <v>8797</v>
      </c>
      <c r="C137" s="19" t="s">
        <v>19</v>
      </c>
      <c r="D137" s="19" t="s">
        <v>8798</v>
      </c>
      <c r="E137" s="20" t="s">
        <v>8799</v>
      </c>
      <c r="F137" s="21"/>
      <c r="G137" s="19">
        <v>1.1</v>
      </c>
      <c r="H137" s="22"/>
      <c r="I137" s="27">
        <f t="shared" si="6"/>
        <v>1.1</v>
      </c>
      <c r="J137" s="28" t="s">
        <v>8419</v>
      </c>
      <c r="K137" s="29">
        <f t="shared" si="7"/>
        <v>3.3</v>
      </c>
      <c r="L137" s="29">
        <f t="shared" si="8"/>
        <v>16.5</v>
      </c>
      <c r="M137" s="30"/>
      <c r="N137" s="29"/>
    </row>
    <row r="138" spans="1:14">
      <c r="A138" s="18">
        <v>133</v>
      </c>
      <c r="B138" s="19" t="s">
        <v>8800</v>
      </c>
      <c r="C138" s="19" t="s">
        <v>19</v>
      </c>
      <c r="D138" s="19" t="s">
        <v>8801</v>
      </c>
      <c r="E138" s="20" t="s">
        <v>8802</v>
      </c>
      <c r="F138" s="21"/>
      <c r="G138" s="19">
        <v>3.77</v>
      </c>
      <c r="H138" s="22"/>
      <c r="I138" s="27">
        <f t="shared" si="6"/>
        <v>3.77</v>
      </c>
      <c r="J138" s="28" t="s">
        <v>8419</v>
      </c>
      <c r="K138" s="29">
        <f t="shared" si="7"/>
        <v>11.31</v>
      </c>
      <c r="L138" s="29">
        <f t="shared" si="8"/>
        <v>56.55</v>
      </c>
      <c r="M138" s="30"/>
      <c r="N138" s="29"/>
    </row>
    <row r="139" spans="1:14">
      <c r="A139" s="18">
        <v>134</v>
      </c>
      <c r="B139" s="19" t="s">
        <v>8803</v>
      </c>
      <c r="C139" s="19" t="s">
        <v>19</v>
      </c>
      <c r="D139" s="19" t="s">
        <v>8804</v>
      </c>
      <c r="E139" s="20" t="s">
        <v>8805</v>
      </c>
      <c r="F139" s="21"/>
      <c r="G139" s="19">
        <v>2.65</v>
      </c>
      <c r="H139" s="22"/>
      <c r="I139" s="27">
        <f t="shared" si="6"/>
        <v>2.65</v>
      </c>
      <c r="J139" s="28" t="s">
        <v>8419</v>
      </c>
      <c r="K139" s="29">
        <f t="shared" si="7"/>
        <v>7.95</v>
      </c>
      <c r="L139" s="29">
        <f t="shared" si="8"/>
        <v>39.75</v>
      </c>
      <c r="M139" s="30"/>
      <c r="N139" s="29"/>
    </row>
    <row r="140" spans="1:14">
      <c r="A140" s="18">
        <v>135</v>
      </c>
      <c r="B140" s="19" t="s">
        <v>8806</v>
      </c>
      <c r="C140" s="19" t="s">
        <v>19</v>
      </c>
      <c r="D140" s="19" t="s">
        <v>8807</v>
      </c>
      <c r="E140" s="20" t="s">
        <v>8808</v>
      </c>
      <c r="F140" s="21"/>
      <c r="G140" s="19">
        <v>3.09</v>
      </c>
      <c r="H140" s="22"/>
      <c r="I140" s="27">
        <f t="shared" si="6"/>
        <v>3.09</v>
      </c>
      <c r="J140" s="28" t="s">
        <v>8419</v>
      </c>
      <c r="K140" s="29">
        <f t="shared" si="7"/>
        <v>9.27</v>
      </c>
      <c r="L140" s="29">
        <f t="shared" si="8"/>
        <v>46.35</v>
      </c>
      <c r="M140" s="30"/>
      <c r="N140" s="29"/>
    </row>
    <row r="141" spans="1:14">
      <c r="A141" s="18">
        <v>136</v>
      </c>
      <c r="B141" s="19" t="s">
        <v>8809</v>
      </c>
      <c r="C141" s="19" t="s">
        <v>19</v>
      </c>
      <c r="D141" s="19" t="s">
        <v>8810</v>
      </c>
      <c r="E141" s="20" t="s">
        <v>8811</v>
      </c>
      <c r="F141" s="21"/>
      <c r="G141" s="19">
        <v>1.52</v>
      </c>
      <c r="H141" s="22"/>
      <c r="I141" s="27">
        <f t="shared" si="6"/>
        <v>1.52</v>
      </c>
      <c r="J141" s="28" t="s">
        <v>8419</v>
      </c>
      <c r="K141" s="29">
        <f t="shared" si="7"/>
        <v>4.56</v>
      </c>
      <c r="L141" s="29">
        <f t="shared" si="8"/>
        <v>22.8</v>
      </c>
      <c r="M141" s="30"/>
      <c r="N141" s="22"/>
    </row>
    <row r="142" spans="1:14">
      <c r="A142" s="18">
        <v>137</v>
      </c>
      <c r="B142" s="19" t="s">
        <v>8812</v>
      </c>
      <c r="C142" s="19" t="s">
        <v>19</v>
      </c>
      <c r="D142" s="19" t="s">
        <v>8813</v>
      </c>
      <c r="E142" s="20" t="s">
        <v>8814</v>
      </c>
      <c r="F142" s="21"/>
      <c r="G142" s="19">
        <v>3.05</v>
      </c>
      <c r="H142" s="22"/>
      <c r="I142" s="27">
        <f t="shared" si="6"/>
        <v>3.05</v>
      </c>
      <c r="J142" s="28" t="s">
        <v>8419</v>
      </c>
      <c r="K142" s="29">
        <f t="shared" si="7"/>
        <v>9.15</v>
      </c>
      <c r="L142" s="29">
        <f t="shared" si="8"/>
        <v>45.75</v>
      </c>
      <c r="M142" s="30"/>
      <c r="N142" s="22"/>
    </row>
    <row r="143" spans="1:14">
      <c r="A143" s="18">
        <v>138</v>
      </c>
      <c r="B143" s="19" t="s">
        <v>8815</v>
      </c>
      <c r="C143" s="19" t="s">
        <v>19</v>
      </c>
      <c r="D143" s="19" t="s">
        <v>8816</v>
      </c>
      <c r="E143" s="20" t="s">
        <v>8817</v>
      </c>
      <c r="F143" s="21"/>
      <c r="G143" s="19">
        <v>1.19</v>
      </c>
      <c r="H143" s="22"/>
      <c r="I143" s="27">
        <f t="shared" si="6"/>
        <v>1.19</v>
      </c>
      <c r="J143" s="28" t="s">
        <v>8419</v>
      </c>
      <c r="K143" s="29">
        <f t="shared" si="7"/>
        <v>3.57</v>
      </c>
      <c r="L143" s="29">
        <f t="shared" si="8"/>
        <v>17.85</v>
      </c>
      <c r="M143" s="30"/>
      <c r="N143" s="22"/>
    </row>
    <row r="144" spans="1:14">
      <c r="A144" s="18">
        <v>139</v>
      </c>
      <c r="B144" s="19" t="s">
        <v>8818</v>
      </c>
      <c r="C144" s="19" t="s">
        <v>19</v>
      </c>
      <c r="D144" s="19" t="s">
        <v>8819</v>
      </c>
      <c r="E144" s="20" t="s">
        <v>8820</v>
      </c>
      <c r="F144" s="21"/>
      <c r="G144" s="19">
        <v>2.49</v>
      </c>
      <c r="H144" s="22"/>
      <c r="I144" s="27">
        <f t="shared" si="6"/>
        <v>2.49</v>
      </c>
      <c r="J144" s="28" t="s">
        <v>8419</v>
      </c>
      <c r="K144" s="29">
        <f t="shared" si="7"/>
        <v>7.47</v>
      </c>
      <c r="L144" s="29">
        <f t="shared" si="8"/>
        <v>37.35</v>
      </c>
      <c r="M144" s="30"/>
      <c r="N144" s="22"/>
    </row>
    <row r="145" spans="1:14">
      <c r="A145" s="18">
        <v>140</v>
      </c>
      <c r="B145" s="19" t="s">
        <v>8821</v>
      </c>
      <c r="C145" s="19" t="s">
        <v>19</v>
      </c>
      <c r="D145" s="19" t="s">
        <v>8822</v>
      </c>
      <c r="E145" s="20" t="s">
        <v>8823</v>
      </c>
      <c r="F145" s="21"/>
      <c r="G145" s="19">
        <v>1.13</v>
      </c>
      <c r="H145" s="22"/>
      <c r="I145" s="27">
        <f t="shared" si="6"/>
        <v>1.13</v>
      </c>
      <c r="J145" s="28" t="s">
        <v>8419</v>
      </c>
      <c r="K145" s="29">
        <f t="shared" si="7"/>
        <v>3.39</v>
      </c>
      <c r="L145" s="29">
        <f t="shared" si="8"/>
        <v>16.95</v>
      </c>
      <c r="M145" s="30"/>
      <c r="N145" s="22"/>
    </row>
    <row r="146" spans="1:14">
      <c r="A146" s="18">
        <v>141</v>
      </c>
      <c r="B146" s="19" t="s">
        <v>8824</v>
      </c>
      <c r="C146" s="19" t="s">
        <v>19</v>
      </c>
      <c r="D146" s="19" t="s">
        <v>8825</v>
      </c>
      <c r="E146" s="20" t="s">
        <v>8826</v>
      </c>
      <c r="F146" s="21"/>
      <c r="G146" s="19">
        <v>1.73</v>
      </c>
      <c r="H146" s="22"/>
      <c r="I146" s="27">
        <f t="shared" si="6"/>
        <v>1.73</v>
      </c>
      <c r="J146" s="28" t="s">
        <v>8419</v>
      </c>
      <c r="K146" s="29">
        <f t="shared" si="7"/>
        <v>5.19</v>
      </c>
      <c r="L146" s="29">
        <f t="shared" si="8"/>
        <v>25.95</v>
      </c>
      <c r="M146" s="30"/>
      <c r="N146" s="22"/>
    </row>
    <row r="147" spans="1:14">
      <c r="A147" s="18">
        <v>142</v>
      </c>
      <c r="B147" s="19" t="s">
        <v>8827</v>
      </c>
      <c r="C147" s="19" t="s">
        <v>19</v>
      </c>
      <c r="D147" s="19" t="s">
        <v>8828</v>
      </c>
      <c r="E147" s="20" t="s">
        <v>8829</v>
      </c>
      <c r="F147" s="21"/>
      <c r="G147" s="19">
        <v>0.88</v>
      </c>
      <c r="H147" s="22"/>
      <c r="I147" s="27">
        <f t="shared" si="6"/>
        <v>0.88</v>
      </c>
      <c r="J147" s="28" t="s">
        <v>8419</v>
      </c>
      <c r="K147" s="29">
        <f t="shared" si="7"/>
        <v>2.64</v>
      </c>
      <c r="L147" s="29">
        <f t="shared" si="8"/>
        <v>13.2</v>
      </c>
      <c r="M147" s="30"/>
      <c r="N147" s="22"/>
    </row>
    <row r="148" spans="1:14">
      <c r="A148" s="18">
        <v>143</v>
      </c>
      <c r="B148" s="19" t="s">
        <v>8830</v>
      </c>
      <c r="C148" s="19" t="s">
        <v>19</v>
      </c>
      <c r="D148" s="19" t="s">
        <v>8831</v>
      </c>
      <c r="E148" s="20" t="s">
        <v>8832</v>
      </c>
      <c r="F148" s="21"/>
      <c r="G148" s="19">
        <v>0.93</v>
      </c>
      <c r="H148" s="22"/>
      <c r="I148" s="27">
        <f t="shared" si="6"/>
        <v>0.93</v>
      </c>
      <c r="J148" s="28" t="s">
        <v>8419</v>
      </c>
      <c r="K148" s="29">
        <f t="shared" si="7"/>
        <v>2.79</v>
      </c>
      <c r="L148" s="29">
        <f t="shared" si="8"/>
        <v>13.95</v>
      </c>
      <c r="M148" s="30"/>
      <c r="N148" s="22"/>
    </row>
    <row r="149" spans="1:14">
      <c r="A149" s="18">
        <v>144</v>
      </c>
      <c r="B149" s="19" t="s">
        <v>8738</v>
      </c>
      <c r="C149" s="19" t="s">
        <v>19</v>
      </c>
      <c r="D149" s="19" t="s">
        <v>8833</v>
      </c>
      <c r="E149" s="20" t="s">
        <v>8834</v>
      </c>
      <c r="F149" s="21"/>
      <c r="G149" s="19">
        <v>0.72</v>
      </c>
      <c r="H149" s="22"/>
      <c r="I149" s="27">
        <f t="shared" si="6"/>
        <v>0.72</v>
      </c>
      <c r="J149" s="28" t="s">
        <v>8419</v>
      </c>
      <c r="K149" s="29">
        <f t="shared" si="7"/>
        <v>2.16</v>
      </c>
      <c r="L149" s="29">
        <f t="shared" si="8"/>
        <v>10.8</v>
      </c>
      <c r="M149" s="30"/>
      <c r="N149" s="22"/>
    </row>
    <row r="150" s="2" customFormat="1" spans="1:14">
      <c r="A150" s="18">
        <v>145</v>
      </c>
      <c r="B150" s="19" t="s">
        <v>8835</v>
      </c>
      <c r="C150" s="19" t="s">
        <v>19</v>
      </c>
      <c r="D150" s="19" t="s">
        <v>8836</v>
      </c>
      <c r="E150" s="20" t="s">
        <v>8837</v>
      </c>
      <c r="F150" s="21"/>
      <c r="G150" s="19">
        <v>0.87</v>
      </c>
      <c r="H150" s="22"/>
      <c r="I150" s="27">
        <f t="shared" si="6"/>
        <v>0.87</v>
      </c>
      <c r="J150" s="28" t="s">
        <v>8419</v>
      </c>
      <c r="K150" s="29">
        <f t="shared" si="7"/>
        <v>2.61</v>
      </c>
      <c r="L150" s="29">
        <f t="shared" si="8"/>
        <v>13.05</v>
      </c>
      <c r="M150" s="30"/>
      <c r="N150" s="31"/>
    </row>
    <row r="151" spans="1:14">
      <c r="A151" s="18">
        <v>146</v>
      </c>
      <c r="B151" s="19" t="s">
        <v>8838</v>
      </c>
      <c r="C151" s="19" t="s">
        <v>19</v>
      </c>
      <c r="D151" s="19" t="s">
        <v>8839</v>
      </c>
      <c r="E151" s="20" t="s">
        <v>8840</v>
      </c>
      <c r="F151" s="21"/>
      <c r="G151" s="19">
        <v>1.41</v>
      </c>
      <c r="H151" s="22"/>
      <c r="I151" s="27">
        <f t="shared" si="6"/>
        <v>1.41</v>
      </c>
      <c r="J151" s="28" t="s">
        <v>8419</v>
      </c>
      <c r="K151" s="29">
        <f t="shared" si="7"/>
        <v>4.23</v>
      </c>
      <c r="L151" s="29">
        <f t="shared" si="8"/>
        <v>21.15</v>
      </c>
      <c r="M151" s="30"/>
      <c r="N151" s="22"/>
    </row>
    <row r="152" spans="1:14">
      <c r="A152" s="18">
        <v>147</v>
      </c>
      <c r="B152" s="19" t="s">
        <v>8841</v>
      </c>
      <c r="C152" s="19" t="s">
        <v>19</v>
      </c>
      <c r="D152" s="19" t="s">
        <v>8842</v>
      </c>
      <c r="E152" s="20" t="s">
        <v>8843</v>
      </c>
      <c r="F152" s="21"/>
      <c r="G152" s="19">
        <v>4.1</v>
      </c>
      <c r="H152" s="22"/>
      <c r="I152" s="27">
        <f t="shared" si="6"/>
        <v>4.1</v>
      </c>
      <c r="J152" s="28" t="s">
        <v>8419</v>
      </c>
      <c r="K152" s="29">
        <f t="shared" si="7"/>
        <v>12.3</v>
      </c>
      <c r="L152" s="29">
        <f t="shared" si="8"/>
        <v>61.5</v>
      </c>
      <c r="M152" s="30"/>
      <c r="N152" s="22"/>
    </row>
    <row r="153" s="1" customFormat="1" spans="1:14">
      <c r="A153" s="18">
        <v>148</v>
      </c>
      <c r="B153" s="19" t="s">
        <v>8844</v>
      </c>
      <c r="C153" s="19" t="s">
        <v>19</v>
      </c>
      <c r="D153" s="19" t="s">
        <v>8845</v>
      </c>
      <c r="E153" s="20" t="s">
        <v>8846</v>
      </c>
      <c r="F153" s="21"/>
      <c r="G153" s="19">
        <v>1.21</v>
      </c>
      <c r="H153" s="22"/>
      <c r="I153" s="27">
        <f t="shared" ref="I153:I216" si="9">G153</f>
        <v>1.21</v>
      </c>
      <c r="J153" s="28" t="s">
        <v>8419</v>
      </c>
      <c r="K153" s="29">
        <f t="shared" ref="K153:K216" si="10">I153*3</f>
        <v>3.63</v>
      </c>
      <c r="L153" s="29">
        <f t="shared" ref="L153:L216" si="11">I153*15</f>
        <v>18.15</v>
      </c>
      <c r="M153" s="30"/>
      <c r="N153" s="29"/>
    </row>
    <row r="154" s="1" customFormat="1" spans="1:14">
      <c r="A154" s="18">
        <v>149</v>
      </c>
      <c r="B154" s="19" t="s">
        <v>8847</v>
      </c>
      <c r="C154" s="19" t="s">
        <v>19</v>
      </c>
      <c r="D154" s="19" t="s">
        <v>8848</v>
      </c>
      <c r="E154" s="20" t="s">
        <v>8849</v>
      </c>
      <c r="F154" s="21"/>
      <c r="G154" s="19">
        <v>1.24</v>
      </c>
      <c r="H154" s="22"/>
      <c r="I154" s="27">
        <f t="shared" si="9"/>
        <v>1.24</v>
      </c>
      <c r="J154" s="28" t="s">
        <v>8419</v>
      </c>
      <c r="K154" s="29">
        <f t="shared" si="10"/>
        <v>3.72</v>
      </c>
      <c r="L154" s="29">
        <f t="shared" si="11"/>
        <v>18.6</v>
      </c>
      <c r="M154" s="30"/>
      <c r="N154" s="29"/>
    </row>
    <row r="155" s="1" customFormat="1" spans="1:14">
      <c r="A155" s="18">
        <v>150</v>
      </c>
      <c r="B155" s="19" t="s">
        <v>8850</v>
      </c>
      <c r="C155" s="19" t="s">
        <v>19</v>
      </c>
      <c r="D155" s="19" t="s">
        <v>8851</v>
      </c>
      <c r="E155" s="20" t="s">
        <v>8852</v>
      </c>
      <c r="F155" s="21"/>
      <c r="G155" s="19">
        <v>3.78</v>
      </c>
      <c r="H155" s="22"/>
      <c r="I155" s="27">
        <f t="shared" si="9"/>
        <v>3.78</v>
      </c>
      <c r="J155" s="28" t="s">
        <v>8419</v>
      </c>
      <c r="K155" s="29">
        <f t="shared" si="10"/>
        <v>11.34</v>
      </c>
      <c r="L155" s="29">
        <f t="shared" si="11"/>
        <v>56.7</v>
      </c>
      <c r="M155" s="30"/>
      <c r="N155" s="29"/>
    </row>
    <row r="156" s="1" customFormat="1" spans="1:14">
      <c r="A156" s="18">
        <v>151</v>
      </c>
      <c r="B156" s="19" t="s">
        <v>8853</v>
      </c>
      <c r="C156" s="19" t="s">
        <v>19</v>
      </c>
      <c r="D156" s="19" t="s">
        <v>8854</v>
      </c>
      <c r="E156" s="20" t="s">
        <v>8855</v>
      </c>
      <c r="F156" s="21"/>
      <c r="G156" s="19">
        <v>1.57</v>
      </c>
      <c r="H156" s="22"/>
      <c r="I156" s="27">
        <f t="shared" si="9"/>
        <v>1.57</v>
      </c>
      <c r="J156" s="28" t="s">
        <v>8419</v>
      </c>
      <c r="K156" s="29">
        <f t="shared" si="10"/>
        <v>4.71</v>
      </c>
      <c r="L156" s="29">
        <f t="shared" si="11"/>
        <v>23.55</v>
      </c>
      <c r="M156" s="30"/>
      <c r="N156" s="29"/>
    </row>
    <row r="157" s="1" customFormat="1" spans="1:14">
      <c r="A157" s="18">
        <v>152</v>
      </c>
      <c r="B157" s="19" t="s">
        <v>8856</v>
      </c>
      <c r="C157" s="19" t="s">
        <v>19</v>
      </c>
      <c r="D157" s="19" t="s">
        <v>8857</v>
      </c>
      <c r="E157" s="20" t="s">
        <v>8858</v>
      </c>
      <c r="F157" s="21"/>
      <c r="G157" s="19">
        <v>1.57</v>
      </c>
      <c r="H157" s="22"/>
      <c r="I157" s="27">
        <f t="shared" si="9"/>
        <v>1.57</v>
      </c>
      <c r="J157" s="28" t="s">
        <v>8419</v>
      </c>
      <c r="K157" s="29">
        <f t="shared" si="10"/>
        <v>4.71</v>
      </c>
      <c r="L157" s="29">
        <f t="shared" si="11"/>
        <v>23.55</v>
      </c>
      <c r="M157" s="30"/>
      <c r="N157" s="29"/>
    </row>
    <row r="158" s="1" customFormat="1" spans="1:14">
      <c r="A158" s="18">
        <v>153</v>
      </c>
      <c r="B158" s="19" t="s">
        <v>8859</v>
      </c>
      <c r="C158" s="19" t="s">
        <v>19</v>
      </c>
      <c r="D158" s="19" t="s">
        <v>8860</v>
      </c>
      <c r="E158" s="20" t="s">
        <v>8861</v>
      </c>
      <c r="F158" s="21"/>
      <c r="G158" s="19">
        <v>1.5</v>
      </c>
      <c r="H158" s="22"/>
      <c r="I158" s="27">
        <f t="shared" si="9"/>
        <v>1.5</v>
      </c>
      <c r="J158" s="28" t="s">
        <v>8419</v>
      </c>
      <c r="K158" s="29">
        <f t="shared" si="10"/>
        <v>4.5</v>
      </c>
      <c r="L158" s="29">
        <f t="shared" si="11"/>
        <v>22.5</v>
      </c>
      <c r="M158" s="30"/>
      <c r="N158" s="29"/>
    </row>
    <row r="159" s="1" customFormat="1" spans="1:14">
      <c r="A159" s="18">
        <v>154</v>
      </c>
      <c r="B159" s="19" t="s">
        <v>8862</v>
      </c>
      <c r="C159" s="19" t="s">
        <v>19</v>
      </c>
      <c r="D159" s="19" t="s">
        <v>8863</v>
      </c>
      <c r="E159" s="20" t="s">
        <v>8864</v>
      </c>
      <c r="F159" s="21"/>
      <c r="G159" s="19">
        <v>1.22</v>
      </c>
      <c r="H159" s="22"/>
      <c r="I159" s="27">
        <f t="shared" si="9"/>
        <v>1.22</v>
      </c>
      <c r="J159" s="28" t="s">
        <v>8419</v>
      </c>
      <c r="K159" s="29">
        <f t="shared" si="10"/>
        <v>3.66</v>
      </c>
      <c r="L159" s="29">
        <f t="shared" si="11"/>
        <v>18.3</v>
      </c>
      <c r="M159" s="30"/>
      <c r="N159" s="29"/>
    </row>
    <row r="160" s="1" customFormat="1" spans="1:14">
      <c r="A160" s="18">
        <v>155</v>
      </c>
      <c r="B160" s="19" t="s">
        <v>8865</v>
      </c>
      <c r="C160" s="19" t="s">
        <v>19</v>
      </c>
      <c r="D160" s="19" t="s">
        <v>8866</v>
      </c>
      <c r="E160" s="20" t="s">
        <v>8867</v>
      </c>
      <c r="F160" s="21"/>
      <c r="G160" s="19">
        <v>1.71</v>
      </c>
      <c r="H160" s="22"/>
      <c r="I160" s="27">
        <f t="shared" si="9"/>
        <v>1.71</v>
      </c>
      <c r="J160" s="28" t="s">
        <v>8419</v>
      </c>
      <c r="K160" s="29">
        <f t="shared" si="10"/>
        <v>5.13</v>
      </c>
      <c r="L160" s="29">
        <f t="shared" si="11"/>
        <v>25.65</v>
      </c>
      <c r="M160" s="30"/>
      <c r="N160" s="29"/>
    </row>
    <row r="161" s="1" customFormat="1" spans="1:14">
      <c r="A161" s="18">
        <v>156</v>
      </c>
      <c r="B161" s="19" t="s">
        <v>8868</v>
      </c>
      <c r="C161" s="19" t="s">
        <v>19</v>
      </c>
      <c r="D161" s="19" t="s">
        <v>8869</v>
      </c>
      <c r="E161" s="20" t="s">
        <v>8870</v>
      </c>
      <c r="F161" s="21"/>
      <c r="G161" s="19">
        <v>1.79</v>
      </c>
      <c r="H161" s="22"/>
      <c r="I161" s="27">
        <f t="shared" si="9"/>
        <v>1.79</v>
      </c>
      <c r="J161" s="28" t="s">
        <v>8419</v>
      </c>
      <c r="K161" s="29">
        <f t="shared" si="10"/>
        <v>5.37</v>
      </c>
      <c r="L161" s="29">
        <f t="shared" si="11"/>
        <v>26.85</v>
      </c>
      <c r="M161" s="30"/>
      <c r="N161" s="29"/>
    </row>
    <row r="162" s="1" customFormat="1" spans="1:14">
      <c r="A162" s="18">
        <v>157</v>
      </c>
      <c r="B162" s="19" t="s">
        <v>8871</v>
      </c>
      <c r="C162" s="19" t="s">
        <v>19</v>
      </c>
      <c r="D162" s="19" t="s">
        <v>8872</v>
      </c>
      <c r="E162" s="20" t="s">
        <v>8873</v>
      </c>
      <c r="F162" s="21"/>
      <c r="G162" s="19">
        <v>2.13</v>
      </c>
      <c r="H162" s="22"/>
      <c r="I162" s="27">
        <f t="shared" si="9"/>
        <v>2.13</v>
      </c>
      <c r="J162" s="28" t="s">
        <v>8419</v>
      </c>
      <c r="K162" s="29">
        <f t="shared" si="10"/>
        <v>6.39</v>
      </c>
      <c r="L162" s="29">
        <f t="shared" si="11"/>
        <v>31.95</v>
      </c>
      <c r="M162" s="30"/>
      <c r="N162" s="29"/>
    </row>
    <row r="163" s="1" customFormat="1" spans="1:14">
      <c r="A163" s="18">
        <v>158</v>
      </c>
      <c r="B163" s="19" t="s">
        <v>8874</v>
      </c>
      <c r="C163" s="19" t="s">
        <v>19</v>
      </c>
      <c r="D163" s="19" t="s">
        <v>8875</v>
      </c>
      <c r="E163" s="20" t="s">
        <v>8876</v>
      </c>
      <c r="F163" s="21"/>
      <c r="G163" s="19">
        <v>2.31</v>
      </c>
      <c r="H163" s="22"/>
      <c r="I163" s="27">
        <f t="shared" si="9"/>
        <v>2.31</v>
      </c>
      <c r="J163" s="28" t="s">
        <v>8419</v>
      </c>
      <c r="K163" s="29">
        <f t="shared" si="10"/>
        <v>6.93</v>
      </c>
      <c r="L163" s="29">
        <f t="shared" si="11"/>
        <v>34.65</v>
      </c>
      <c r="M163" s="30"/>
      <c r="N163" s="29"/>
    </row>
    <row r="164" s="1" customFormat="1" spans="1:14">
      <c r="A164" s="18">
        <v>159</v>
      </c>
      <c r="B164" s="19" t="s">
        <v>8877</v>
      </c>
      <c r="C164" s="19" t="s">
        <v>19</v>
      </c>
      <c r="D164" s="19" t="s">
        <v>8878</v>
      </c>
      <c r="E164" s="20" t="s">
        <v>8879</v>
      </c>
      <c r="F164" s="21"/>
      <c r="G164" s="19">
        <v>1.08</v>
      </c>
      <c r="H164" s="22"/>
      <c r="I164" s="27">
        <f t="shared" si="9"/>
        <v>1.08</v>
      </c>
      <c r="J164" s="28" t="s">
        <v>8419</v>
      </c>
      <c r="K164" s="29">
        <f t="shared" si="10"/>
        <v>3.24</v>
      </c>
      <c r="L164" s="29">
        <f t="shared" si="11"/>
        <v>16.2</v>
      </c>
      <c r="M164" s="30"/>
      <c r="N164" s="29"/>
    </row>
    <row r="165" s="1" customFormat="1" spans="1:14">
      <c r="A165" s="18">
        <v>160</v>
      </c>
      <c r="B165" s="19" t="s">
        <v>8880</v>
      </c>
      <c r="C165" s="19" t="s">
        <v>19</v>
      </c>
      <c r="D165" s="19" t="s">
        <v>8881</v>
      </c>
      <c r="E165" s="20" t="s">
        <v>8882</v>
      </c>
      <c r="F165" s="21"/>
      <c r="G165" s="19">
        <v>3.06</v>
      </c>
      <c r="H165" s="22"/>
      <c r="I165" s="27">
        <f t="shared" si="9"/>
        <v>3.06</v>
      </c>
      <c r="J165" s="28" t="s">
        <v>8419</v>
      </c>
      <c r="K165" s="29">
        <f t="shared" si="10"/>
        <v>9.18</v>
      </c>
      <c r="L165" s="29">
        <f t="shared" si="11"/>
        <v>45.9</v>
      </c>
      <c r="M165" s="30"/>
      <c r="N165" s="29"/>
    </row>
    <row r="166" s="1" customFormat="1" spans="1:14">
      <c r="A166" s="18">
        <v>161</v>
      </c>
      <c r="B166" s="19" t="s">
        <v>8883</v>
      </c>
      <c r="C166" s="19" t="s">
        <v>19</v>
      </c>
      <c r="D166" s="19" t="s">
        <v>8884</v>
      </c>
      <c r="E166" s="20" t="s">
        <v>8885</v>
      </c>
      <c r="F166" s="21"/>
      <c r="G166" s="19">
        <v>2.71</v>
      </c>
      <c r="H166" s="22"/>
      <c r="I166" s="27">
        <f t="shared" si="9"/>
        <v>2.71</v>
      </c>
      <c r="J166" s="28" t="s">
        <v>8419</v>
      </c>
      <c r="K166" s="29">
        <f t="shared" si="10"/>
        <v>8.13</v>
      </c>
      <c r="L166" s="29">
        <f t="shared" si="11"/>
        <v>40.65</v>
      </c>
      <c r="M166" s="30"/>
      <c r="N166" s="29"/>
    </row>
    <row r="167" s="1" customFormat="1" spans="1:14">
      <c r="A167" s="18">
        <v>162</v>
      </c>
      <c r="B167" s="19" t="s">
        <v>8886</v>
      </c>
      <c r="C167" s="19" t="s">
        <v>19</v>
      </c>
      <c r="D167" s="19" t="s">
        <v>8887</v>
      </c>
      <c r="E167" s="20" t="s">
        <v>8888</v>
      </c>
      <c r="F167" s="21"/>
      <c r="G167" s="19">
        <v>1.44</v>
      </c>
      <c r="H167" s="22"/>
      <c r="I167" s="27">
        <f t="shared" si="9"/>
        <v>1.44</v>
      </c>
      <c r="J167" s="28" t="s">
        <v>8419</v>
      </c>
      <c r="K167" s="29">
        <f t="shared" si="10"/>
        <v>4.32</v>
      </c>
      <c r="L167" s="29">
        <f t="shared" si="11"/>
        <v>21.6</v>
      </c>
      <c r="M167" s="30"/>
      <c r="N167" s="29"/>
    </row>
    <row r="168" s="1" customFormat="1" spans="1:14">
      <c r="A168" s="18">
        <v>163</v>
      </c>
      <c r="B168" s="19" t="s">
        <v>8889</v>
      </c>
      <c r="C168" s="19" t="s">
        <v>19</v>
      </c>
      <c r="D168" s="19" t="s">
        <v>8890</v>
      </c>
      <c r="E168" s="20" t="s">
        <v>8891</v>
      </c>
      <c r="F168" s="21"/>
      <c r="G168" s="19">
        <v>1.55</v>
      </c>
      <c r="H168" s="22"/>
      <c r="I168" s="27">
        <f t="shared" si="9"/>
        <v>1.55</v>
      </c>
      <c r="J168" s="28" t="s">
        <v>8419</v>
      </c>
      <c r="K168" s="29">
        <f t="shared" si="10"/>
        <v>4.65</v>
      </c>
      <c r="L168" s="29">
        <f t="shared" si="11"/>
        <v>23.25</v>
      </c>
      <c r="M168" s="30"/>
      <c r="N168" s="29"/>
    </row>
    <row r="169" s="1" customFormat="1" spans="1:14">
      <c r="A169" s="18">
        <v>164</v>
      </c>
      <c r="B169" s="19" t="s">
        <v>8892</v>
      </c>
      <c r="C169" s="19" t="s">
        <v>19</v>
      </c>
      <c r="D169" s="19" t="s">
        <v>8893</v>
      </c>
      <c r="E169" s="20" t="s">
        <v>8894</v>
      </c>
      <c r="F169" s="21"/>
      <c r="G169" s="19">
        <v>2.59</v>
      </c>
      <c r="H169" s="22"/>
      <c r="I169" s="27">
        <f t="shared" si="9"/>
        <v>2.59</v>
      </c>
      <c r="J169" s="28" t="s">
        <v>8419</v>
      </c>
      <c r="K169" s="29">
        <f t="shared" si="10"/>
        <v>7.77</v>
      </c>
      <c r="L169" s="29">
        <f t="shared" si="11"/>
        <v>38.85</v>
      </c>
      <c r="M169" s="30"/>
      <c r="N169" s="29"/>
    </row>
    <row r="170" s="1" customFormat="1" spans="1:14">
      <c r="A170" s="18">
        <v>165</v>
      </c>
      <c r="B170" s="19" t="s">
        <v>8895</v>
      </c>
      <c r="C170" s="19" t="s">
        <v>19</v>
      </c>
      <c r="D170" s="19" t="s">
        <v>8896</v>
      </c>
      <c r="E170" s="20" t="s">
        <v>8897</v>
      </c>
      <c r="F170" s="21"/>
      <c r="G170" s="19">
        <v>2.04</v>
      </c>
      <c r="H170" s="22"/>
      <c r="I170" s="27">
        <f t="shared" si="9"/>
        <v>2.04</v>
      </c>
      <c r="J170" s="28" t="s">
        <v>8419</v>
      </c>
      <c r="K170" s="29">
        <f t="shared" si="10"/>
        <v>6.12</v>
      </c>
      <c r="L170" s="29">
        <f t="shared" si="11"/>
        <v>30.6</v>
      </c>
      <c r="M170" s="30"/>
      <c r="N170" s="29"/>
    </row>
    <row r="171" s="1" customFormat="1" spans="1:14">
      <c r="A171" s="18">
        <v>166</v>
      </c>
      <c r="B171" s="19" t="s">
        <v>8898</v>
      </c>
      <c r="C171" s="19" t="s">
        <v>19</v>
      </c>
      <c r="D171" s="19" t="s">
        <v>8899</v>
      </c>
      <c r="E171" s="20" t="s">
        <v>8900</v>
      </c>
      <c r="F171" s="21"/>
      <c r="G171" s="19">
        <v>1.46</v>
      </c>
      <c r="H171" s="22"/>
      <c r="I171" s="27">
        <f t="shared" si="9"/>
        <v>1.46</v>
      </c>
      <c r="J171" s="28" t="s">
        <v>8419</v>
      </c>
      <c r="K171" s="29">
        <f t="shared" si="10"/>
        <v>4.38</v>
      </c>
      <c r="L171" s="29">
        <f t="shared" si="11"/>
        <v>21.9</v>
      </c>
      <c r="M171" s="30"/>
      <c r="N171" s="29"/>
    </row>
    <row r="172" s="1" customFormat="1" spans="1:14">
      <c r="A172" s="18">
        <v>167</v>
      </c>
      <c r="B172" s="19" t="s">
        <v>8901</v>
      </c>
      <c r="C172" s="19" t="s">
        <v>19</v>
      </c>
      <c r="D172" s="19" t="s">
        <v>8902</v>
      </c>
      <c r="E172" s="20" t="s">
        <v>8903</v>
      </c>
      <c r="F172" s="21"/>
      <c r="G172" s="19">
        <v>1.42</v>
      </c>
      <c r="H172" s="22"/>
      <c r="I172" s="27">
        <f t="shared" si="9"/>
        <v>1.42</v>
      </c>
      <c r="J172" s="28" t="s">
        <v>8419</v>
      </c>
      <c r="K172" s="29">
        <f t="shared" si="10"/>
        <v>4.26</v>
      </c>
      <c r="L172" s="29">
        <f t="shared" si="11"/>
        <v>21.3</v>
      </c>
      <c r="M172" s="30"/>
      <c r="N172" s="29"/>
    </row>
    <row r="173" s="1" customFormat="1" spans="1:14">
      <c r="A173" s="18">
        <v>168</v>
      </c>
      <c r="B173" s="19" t="s">
        <v>8904</v>
      </c>
      <c r="C173" s="19" t="s">
        <v>19</v>
      </c>
      <c r="D173" s="19" t="s">
        <v>8905</v>
      </c>
      <c r="E173" s="20" t="s">
        <v>8906</v>
      </c>
      <c r="F173" s="21"/>
      <c r="G173" s="19">
        <v>1.69</v>
      </c>
      <c r="H173" s="22"/>
      <c r="I173" s="27">
        <f t="shared" si="9"/>
        <v>1.69</v>
      </c>
      <c r="J173" s="28" t="s">
        <v>8419</v>
      </c>
      <c r="K173" s="29">
        <f t="shared" si="10"/>
        <v>5.07</v>
      </c>
      <c r="L173" s="29">
        <f t="shared" si="11"/>
        <v>25.35</v>
      </c>
      <c r="M173" s="30"/>
      <c r="N173" s="29"/>
    </row>
    <row r="174" s="1" customFormat="1" spans="1:14">
      <c r="A174" s="18">
        <v>169</v>
      </c>
      <c r="B174" s="19" t="s">
        <v>8907</v>
      </c>
      <c r="C174" s="19" t="s">
        <v>19</v>
      </c>
      <c r="D174" s="19" t="s">
        <v>8908</v>
      </c>
      <c r="E174" s="20" t="s">
        <v>8909</v>
      </c>
      <c r="F174" s="21"/>
      <c r="G174" s="19">
        <v>1.73</v>
      </c>
      <c r="H174" s="22"/>
      <c r="I174" s="27">
        <f t="shared" si="9"/>
        <v>1.73</v>
      </c>
      <c r="J174" s="28" t="s">
        <v>8419</v>
      </c>
      <c r="K174" s="29">
        <f t="shared" si="10"/>
        <v>5.19</v>
      </c>
      <c r="L174" s="29">
        <f t="shared" si="11"/>
        <v>25.95</v>
      </c>
      <c r="M174" s="30"/>
      <c r="N174" s="29"/>
    </row>
    <row r="175" s="1" customFormat="1" spans="1:14">
      <c r="A175" s="18">
        <v>170</v>
      </c>
      <c r="B175" s="19" t="s">
        <v>8910</v>
      </c>
      <c r="C175" s="19" t="s">
        <v>19</v>
      </c>
      <c r="D175" s="19" t="s">
        <v>8911</v>
      </c>
      <c r="E175" s="20" t="s">
        <v>8912</v>
      </c>
      <c r="F175" s="21"/>
      <c r="G175" s="19">
        <v>1.18</v>
      </c>
      <c r="H175" s="22"/>
      <c r="I175" s="27">
        <f t="shared" si="9"/>
        <v>1.18</v>
      </c>
      <c r="J175" s="28" t="s">
        <v>8419</v>
      </c>
      <c r="K175" s="29">
        <f t="shared" si="10"/>
        <v>3.54</v>
      </c>
      <c r="L175" s="29">
        <f t="shared" si="11"/>
        <v>17.7</v>
      </c>
      <c r="M175" s="30"/>
      <c r="N175" s="29"/>
    </row>
    <row r="176" s="1" customFormat="1" spans="1:14">
      <c r="A176" s="18">
        <v>171</v>
      </c>
      <c r="B176" s="19" t="s">
        <v>8913</v>
      </c>
      <c r="C176" s="19" t="s">
        <v>19</v>
      </c>
      <c r="D176" s="19" t="s">
        <v>8914</v>
      </c>
      <c r="E176" s="20" t="s">
        <v>8915</v>
      </c>
      <c r="F176" s="21"/>
      <c r="G176" s="19">
        <v>1.18</v>
      </c>
      <c r="H176" s="22"/>
      <c r="I176" s="27">
        <f t="shared" si="9"/>
        <v>1.18</v>
      </c>
      <c r="J176" s="28" t="s">
        <v>8419</v>
      </c>
      <c r="K176" s="29">
        <f t="shared" si="10"/>
        <v>3.54</v>
      </c>
      <c r="L176" s="29">
        <f t="shared" si="11"/>
        <v>17.7</v>
      </c>
      <c r="M176" s="30"/>
      <c r="N176" s="29"/>
    </row>
    <row r="177" s="1" customFormat="1" spans="1:14">
      <c r="A177" s="18">
        <v>172</v>
      </c>
      <c r="B177" s="19" t="s">
        <v>8916</v>
      </c>
      <c r="C177" s="19" t="s">
        <v>19</v>
      </c>
      <c r="D177" s="19" t="s">
        <v>8917</v>
      </c>
      <c r="E177" s="20" t="s">
        <v>8918</v>
      </c>
      <c r="F177" s="21"/>
      <c r="G177" s="19">
        <v>2.76</v>
      </c>
      <c r="H177" s="22"/>
      <c r="I177" s="27">
        <f t="shared" si="9"/>
        <v>2.76</v>
      </c>
      <c r="J177" s="28" t="s">
        <v>8419</v>
      </c>
      <c r="K177" s="29">
        <f t="shared" si="10"/>
        <v>8.28</v>
      </c>
      <c r="L177" s="29">
        <f t="shared" si="11"/>
        <v>41.4</v>
      </c>
      <c r="M177" s="30"/>
      <c r="N177" s="29"/>
    </row>
    <row r="178" s="1" customFormat="1" spans="1:14">
      <c r="A178" s="18">
        <v>173</v>
      </c>
      <c r="B178" s="19" t="s">
        <v>8919</v>
      </c>
      <c r="C178" s="19" t="s">
        <v>19</v>
      </c>
      <c r="D178" s="19" t="s">
        <v>8920</v>
      </c>
      <c r="E178" s="20" t="s">
        <v>8921</v>
      </c>
      <c r="F178" s="21"/>
      <c r="G178" s="19">
        <v>2.85</v>
      </c>
      <c r="H178" s="22"/>
      <c r="I178" s="27">
        <f t="shared" si="9"/>
        <v>2.85</v>
      </c>
      <c r="J178" s="28" t="s">
        <v>8419</v>
      </c>
      <c r="K178" s="29">
        <f t="shared" si="10"/>
        <v>8.55</v>
      </c>
      <c r="L178" s="29">
        <f t="shared" si="11"/>
        <v>42.75</v>
      </c>
      <c r="M178" s="30"/>
      <c r="N178" s="29"/>
    </row>
    <row r="179" s="1" customFormat="1" spans="1:14">
      <c r="A179" s="18">
        <v>174</v>
      </c>
      <c r="B179" s="19" t="s">
        <v>8922</v>
      </c>
      <c r="C179" s="19" t="s">
        <v>19</v>
      </c>
      <c r="D179" s="19" t="s">
        <v>8923</v>
      </c>
      <c r="E179" s="20" t="s">
        <v>8924</v>
      </c>
      <c r="F179" s="21"/>
      <c r="G179" s="19">
        <v>1.98</v>
      </c>
      <c r="H179" s="22"/>
      <c r="I179" s="27">
        <f t="shared" si="9"/>
        <v>1.98</v>
      </c>
      <c r="J179" s="28" t="s">
        <v>8419</v>
      </c>
      <c r="K179" s="29">
        <f t="shared" si="10"/>
        <v>5.94</v>
      </c>
      <c r="L179" s="29">
        <f t="shared" si="11"/>
        <v>29.7</v>
      </c>
      <c r="M179" s="30"/>
      <c r="N179" s="29"/>
    </row>
    <row r="180" s="1" customFormat="1" spans="1:14">
      <c r="A180" s="18">
        <v>175</v>
      </c>
      <c r="B180" s="19" t="s">
        <v>8925</v>
      </c>
      <c r="C180" s="19" t="s">
        <v>19</v>
      </c>
      <c r="D180" s="19" t="s">
        <v>8926</v>
      </c>
      <c r="E180" s="20" t="s">
        <v>8927</v>
      </c>
      <c r="F180" s="21"/>
      <c r="G180" s="19">
        <v>3.45</v>
      </c>
      <c r="H180" s="22"/>
      <c r="I180" s="27">
        <f t="shared" si="9"/>
        <v>3.45</v>
      </c>
      <c r="J180" s="28" t="s">
        <v>8419</v>
      </c>
      <c r="K180" s="29">
        <f t="shared" si="10"/>
        <v>10.35</v>
      </c>
      <c r="L180" s="29">
        <f t="shared" si="11"/>
        <v>51.75</v>
      </c>
      <c r="M180" s="30"/>
      <c r="N180" s="29"/>
    </row>
    <row r="181" s="1" customFormat="1" spans="1:14">
      <c r="A181" s="18">
        <v>176</v>
      </c>
      <c r="B181" s="19" t="s">
        <v>8928</v>
      </c>
      <c r="C181" s="19" t="s">
        <v>19</v>
      </c>
      <c r="D181" s="19" t="s">
        <v>8929</v>
      </c>
      <c r="E181" s="20" t="s">
        <v>8930</v>
      </c>
      <c r="F181" s="21"/>
      <c r="G181" s="19">
        <v>0.57</v>
      </c>
      <c r="H181" s="22"/>
      <c r="I181" s="27">
        <f t="shared" si="9"/>
        <v>0.57</v>
      </c>
      <c r="J181" s="28" t="s">
        <v>8419</v>
      </c>
      <c r="K181" s="29">
        <f t="shared" si="10"/>
        <v>1.71</v>
      </c>
      <c r="L181" s="29">
        <f t="shared" si="11"/>
        <v>8.55</v>
      </c>
      <c r="M181" s="30"/>
      <c r="N181" s="29"/>
    </row>
    <row r="182" s="1" customFormat="1" spans="1:14">
      <c r="A182" s="18">
        <v>177</v>
      </c>
      <c r="B182" s="19" t="s">
        <v>8931</v>
      </c>
      <c r="C182" s="19" t="s">
        <v>947</v>
      </c>
      <c r="D182" s="19" t="s">
        <v>8932</v>
      </c>
      <c r="E182" s="20" t="s">
        <v>8933</v>
      </c>
      <c r="F182" s="21"/>
      <c r="G182" s="19">
        <v>0.41</v>
      </c>
      <c r="H182" s="22"/>
      <c r="I182" s="27">
        <f t="shared" si="9"/>
        <v>0.41</v>
      </c>
      <c r="J182" s="28" t="s">
        <v>8419</v>
      </c>
      <c r="K182" s="29">
        <f t="shared" si="10"/>
        <v>1.23</v>
      </c>
      <c r="L182" s="29">
        <f t="shared" si="11"/>
        <v>6.15</v>
      </c>
      <c r="M182" s="30"/>
      <c r="N182" s="29"/>
    </row>
    <row r="183" s="1" customFormat="1" spans="1:14">
      <c r="A183" s="18">
        <v>178</v>
      </c>
      <c r="B183" s="19" t="s">
        <v>8934</v>
      </c>
      <c r="C183" s="19" t="s">
        <v>19</v>
      </c>
      <c r="D183" s="19" t="s">
        <v>8935</v>
      </c>
      <c r="E183" s="20" t="s">
        <v>8936</v>
      </c>
      <c r="F183" s="21"/>
      <c r="G183" s="19">
        <v>3.07</v>
      </c>
      <c r="H183" s="22"/>
      <c r="I183" s="27">
        <f t="shared" si="9"/>
        <v>3.07</v>
      </c>
      <c r="J183" s="28" t="s">
        <v>8419</v>
      </c>
      <c r="K183" s="29">
        <f t="shared" si="10"/>
        <v>9.21</v>
      </c>
      <c r="L183" s="29">
        <f t="shared" si="11"/>
        <v>46.05</v>
      </c>
      <c r="M183" s="30"/>
      <c r="N183" s="29"/>
    </row>
    <row r="184" s="1" customFormat="1" spans="1:14">
      <c r="A184" s="18">
        <v>179</v>
      </c>
      <c r="B184" s="19" t="s">
        <v>8937</v>
      </c>
      <c r="C184" s="19" t="s">
        <v>19</v>
      </c>
      <c r="D184" s="19" t="s">
        <v>8938</v>
      </c>
      <c r="E184" s="20" t="s">
        <v>8939</v>
      </c>
      <c r="F184" s="21"/>
      <c r="G184" s="19">
        <v>3.69</v>
      </c>
      <c r="H184" s="22"/>
      <c r="I184" s="27">
        <f t="shared" si="9"/>
        <v>3.69</v>
      </c>
      <c r="J184" s="28" t="s">
        <v>8419</v>
      </c>
      <c r="K184" s="29">
        <f t="shared" si="10"/>
        <v>11.07</v>
      </c>
      <c r="L184" s="29">
        <f t="shared" si="11"/>
        <v>55.35</v>
      </c>
      <c r="M184" s="30"/>
      <c r="N184" s="29"/>
    </row>
    <row r="185" s="1" customFormat="1" spans="1:14">
      <c r="A185" s="18">
        <v>180</v>
      </c>
      <c r="B185" s="19" t="s">
        <v>8940</v>
      </c>
      <c r="C185" s="19" t="s">
        <v>19</v>
      </c>
      <c r="D185" s="19" t="s">
        <v>8941</v>
      </c>
      <c r="E185" s="20" t="s">
        <v>8942</v>
      </c>
      <c r="F185" s="21"/>
      <c r="G185" s="19">
        <v>3.63</v>
      </c>
      <c r="H185" s="22"/>
      <c r="I185" s="27">
        <f t="shared" si="9"/>
        <v>3.63</v>
      </c>
      <c r="J185" s="28" t="s">
        <v>8419</v>
      </c>
      <c r="K185" s="29">
        <f t="shared" si="10"/>
        <v>10.89</v>
      </c>
      <c r="L185" s="29">
        <f t="shared" si="11"/>
        <v>54.45</v>
      </c>
      <c r="M185" s="30"/>
      <c r="N185" s="29"/>
    </row>
    <row r="186" s="1" customFormat="1" spans="1:14">
      <c r="A186" s="18">
        <v>181</v>
      </c>
      <c r="B186" s="19" t="s">
        <v>8943</v>
      </c>
      <c r="C186" s="19" t="s">
        <v>19</v>
      </c>
      <c r="D186" s="19" t="s">
        <v>8944</v>
      </c>
      <c r="E186" s="20" t="s">
        <v>8945</v>
      </c>
      <c r="F186" s="21"/>
      <c r="G186" s="19">
        <v>3.06</v>
      </c>
      <c r="H186" s="22"/>
      <c r="I186" s="27">
        <f t="shared" si="9"/>
        <v>3.06</v>
      </c>
      <c r="J186" s="28" t="s">
        <v>8419</v>
      </c>
      <c r="K186" s="29">
        <f t="shared" si="10"/>
        <v>9.18</v>
      </c>
      <c r="L186" s="29">
        <f t="shared" si="11"/>
        <v>45.9</v>
      </c>
      <c r="M186" s="30"/>
      <c r="N186" s="29"/>
    </row>
    <row r="187" s="1" customFormat="1" spans="1:14">
      <c r="A187" s="18">
        <v>182</v>
      </c>
      <c r="B187" s="19" t="s">
        <v>8946</v>
      </c>
      <c r="C187" s="19" t="s">
        <v>19</v>
      </c>
      <c r="D187" s="19" t="s">
        <v>8947</v>
      </c>
      <c r="E187" s="20" t="s">
        <v>8948</v>
      </c>
      <c r="F187" s="21"/>
      <c r="G187" s="19">
        <v>3.36</v>
      </c>
      <c r="H187" s="22"/>
      <c r="I187" s="27">
        <f t="shared" si="9"/>
        <v>3.36</v>
      </c>
      <c r="J187" s="28" t="s">
        <v>8419</v>
      </c>
      <c r="K187" s="29">
        <f t="shared" si="10"/>
        <v>10.08</v>
      </c>
      <c r="L187" s="29">
        <f t="shared" si="11"/>
        <v>50.4</v>
      </c>
      <c r="M187" s="30"/>
      <c r="N187" s="29"/>
    </row>
    <row r="188" s="1" customFormat="1" spans="1:14">
      <c r="A188" s="18">
        <v>183</v>
      </c>
      <c r="B188" s="19" t="s">
        <v>8949</v>
      </c>
      <c r="C188" s="19" t="s">
        <v>19</v>
      </c>
      <c r="D188" s="19" t="s">
        <v>8950</v>
      </c>
      <c r="E188" s="20" t="s">
        <v>8951</v>
      </c>
      <c r="F188" s="21"/>
      <c r="G188" s="19">
        <v>2.89</v>
      </c>
      <c r="H188" s="22"/>
      <c r="I188" s="27">
        <f t="shared" si="9"/>
        <v>2.89</v>
      </c>
      <c r="J188" s="28" t="s">
        <v>8419</v>
      </c>
      <c r="K188" s="29">
        <f t="shared" si="10"/>
        <v>8.67</v>
      </c>
      <c r="L188" s="29">
        <f t="shared" si="11"/>
        <v>43.35</v>
      </c>
      <c r="M188" s="30"/>
      <c r="N188" s="29"/>
    </row>
    <row r="189" s="1" customFormat="1" spans="1:14">
      <c r="A189" s="18">
        <v>184</v>
      </c>
      <c r="B189" s="19" t="s">
        <v>8952</v>
      </c>
      <c r="C189" s="19" t="s">
        <v>19</v>
      </c>
      <c r="D189" s="19" t="s">
        <v>8953</v>
      </c>
      <c r="E189" s="20" t="s">
        <v>8954</v>
      </c>
      <c r="F189" s="21"/>
      <c r="G189" s="19">
        <v>2.31</v>
      </c>
      <c r="H189" s="22"/>
      <c r="I189" s="27">
        <f t="shared" si="9"/>
        <v>2.31</v>
      </c>
      <c r="J189" s="28" t="s">
        <v>8419</v>
      </c>
      <c r="K189" s="29">
        <f t="shared" si="10"/>
        <v>6.93</v>
      </c>
      <c r="L189" s="29">
        <f t="shared" si="11"/>
        <v>34.65</v>
      </c>
      <c r="M189" s="30"/>
      <c r="N189" s="29"/>
    </row>
    <row r="190" s="1" customFormat="1" spans="1:14">
      <c r="A190" s="18">
        <v>185</v>
      </c>
      <c r="B190" s="19" t="s">
        <v>8955</v>
      </c>
      <c r="C190" s="19" t="s">
        <v>19</v>
      </c>
      <c r="D190" s="19" t="s">
        <v>8956</v>
      </c>
      <c r="E190" s="20" t="s">
        <v>8957</v>
      </c>
      <c r="F190" s="21"/>
      <c r="G190" s="19">
        <v>1.51</v>
      </c>
      <c r="H190" s="22"/>
      <c r="I190" s="27">
        <f t="shared" si="9"/>
        <v>1.51</v>
      </c>
      <c r="J190" s="28" t="s">
        <v>8419</v>
      </c>
      <c r="K190" s="29">
        <f t="shared" si="10"/>
        <v>4.53</v>
      </c>
      <c r="L190" s="29">
        <f t="shared" si="11"/>
        <v>22.65</v>
      </c>
      <c r="M190" s="30"/>
      <c r="N190" s="29"/>
    </row>
    <row r="191" s="1" customFormat="1" spans="1:14">
      <c r="A191" s="18">
        <v>186</v>
      </c>
      <c r="B191" s="19" t="s">
        <v>8958</v>
      </c>
      <c r="C191" s="19" t="s">
        <v>19</v>
      </c>
      <c r="D191" s="19" t="s">
        <v>8959</v>
      </c>
      <c r="E191" s="20" t="s">
        <v>8960</v>
      </c>
      <c r="F191" s="21"/>
      <c r="G191" s="19">
        <v>1.95</v>
      </c>
      <c r="H191" s="22"/>
      <c r="I191" s="27">
        <f t="shared" si="9"/>
        <v>1.95</v>
      </c>
      <c r="J191" s="28" t="s">
        <v>8419</v>
      </c>
      <c r="K191" s="29">
        <f t="shared" si="10"/>
        <v>5.85</v>
      </c>
      <c r="L191" s="29">
        <f t="shared" si="11"/>
        <v>29.25</v>
      </c>
      <c r="M191" s="30"/>
      <c r="N191" s="29"/>
    </row>
    <row r="192" s="1" customFormat="1" spans="1:14">
      <c r="A192" s="18">
        <v>187</v>
      </c>
      <c r="B192" s="19" t="s">
        <v>8961</v>
      </c>
      <c r="C192" s="19" t="s">
        <v>19</v>
      </c>
      <c r="D192" s="19" t="s">
        <v>8962</v>
      </c>
      <c r="E192" s="20" t="s">
        <v>8963</v>
      </c>
      <c r="F192" s="21"/>
      <c r="G192" s="19">
        <v>1.37</v>
      </c>
      <c r="H192" s="22"/>
      <c r="I192" s="27">
        <f t="shared" si="9"/>
        <v>1.37</v>
      </c>
      <c r="J192" s="28" t="s">
        <v>8419</v>
      </c>
      <c r="K192" s="29">
        <f t="shared" si="10"/>
        <v>4.11</v>
      </c>
      <c r="L192" s="29">
        <f t="shared" si="11"/>
        <v>20.55</v>
      </c>
      <c r="M192" s="30"/>
      <c r="N192" s="29"/>
    </row>
    <row r="193" s="1" customFormat="1" spans="1:14">
      <c r="A193" s="18">
        <v>188</v>
      </c>
      <c r="B193" s="19" t="s">
        <v>8964</v>
      </c>
      <c r="C193" s="19" t="s">
        <v>19</v>
      </c>
      <c r="D193" s="19" t="s">
        <v>8965</v>
      </c>
      <c r="E193" s="20" t="s">
        <v>8966</v>
      </c>
      <c r="F193" s="21"/>
      <c r="G193" s="19">
        <v>1.68</v>
      </c>
      <c r="H193" s="22"/>
      <c r="I193" s="27">
        <f t="shared" si="9"/>
        <v>1.68</v>
      </c>
      <c r="J193" s="28" t="s">
        <v>8419</v>
      </c>
      <c r="K193" s="29">
        <f t="shared" si="10"/>
        <v>5.04</v>
      </c>
      <c r="L193" s="29">
        <f t="shared" si="11"/>
        <v>25.2</v>
      </c>
      <c r="M193" s="30"/>
      <c r="N193" s="29"/>
    </row>
    <row r="194" s="1" customFormat="1" spans="1:14">
      <c r="A194" s="18">
        <v>189</v>
      </c>
      <c r="B194" s="19" t="s">
        <v>8967</v>
      </c>
      <c r="C194" s="19" t="s">
        <v>19</v>
      </c>
      <c r="D194" s="19" t="s">
        <v>8968</v>
      </c>
      <c r="E194" s="20" t="s">
        <v>8969</v>
      </c>
      <c r="F194" s="21"/>
      <c r="G194" s="19">
        <v>1.61</v>
      </c>
      <c r="H194" s="22"/>
      <c r="I194" s="27">
        <f t="shared" si="9"/>
        <v>1.61</v>
      </c>
      <c r="J194" s="28" t="s">
        <v>8419</v>
      </c>
      <c r="K194" s="29">
        <f t="shared" si="10"/>
        <v>4.83</v>
      </c>
      <c r="L194" s="29">
        <f t="shared" si="11"/>
        <v>24.15</v>
      </c>
      <c r="M194" s="30"/>
      <c r="N194" s="29"/>
    </row>
    <row r="195" s="1" customFormat="1" spans="1:14">
      <c r="A195" s="18">
        <v>190</v>
      </c>
      <c r="B195" s="19" t="s">
        <v>8970</v>
      </c>
      <c r="C195" s="19" t="s">
        <v>19</v>
      </c>
      <c r="D195" s="19" t="s">
        <v>8971</v>
      </c>
      <c r="E195" s="20" t="s">
        <v>8972</v>
      </c>
      <c r="F195" s="21"/>
      <c r="G195" s="19">
        <v>3.47</v>
      </c>
      <c r="H195" s="22"/>
      <c r="I195" s="27">
        <f t="shared" si="9"/>
        <v>3.47</v>
      </c>
      <c r="J195" s="28" t="s">
        <v>8419</v>
      </c>
      <c r="K195" s="29">
        <f t="shared" si="10"/>
        <v>10.41</v>
      </c>
      <c r="L195" s="29">
        <f t="shared" si="11"/>
        <v>52.05</v>
      </c>
      <c r="M195" s="30"/>
      <c r="N195" s="29"/>
    </row>
    <row r="196" s="1" customFormat="1" spans="1:14">
      <c r="A196" s="18">
        <v>191</v>
      </c>
      <c r="B196" s="19" t="s">
        <v>8973</v>
      </c>
      <c r="C196" s="19" t="s">
        <v>19</v>
      </c>
      <c r="D196" s="19" t="s">
        <v>8974</v>
      </c>
      <c r="E196" s="20" t="s">
        <v>8975</v>
      </c>
      <c r="F196" s="21"/>
      <c r="G196" s="19">
        <v>1.68</v>
      </c>
      <c r="H196" s="22"/>
      <c r="I196" s="27">
        <f t="shared" si="9"/>
        <v>1.68</v>
      </c>
      <c r="J196" s="28" t="s">
        <v>8419</v>
      </c>
      <c r="K196" s="29">
        <f t="shared" si="10"/>
        <v>5.04</v>
      </c>
      <c r="L196" s="29">
        <f t="shared" si="11"/>
        <v>25.2</v>
      </c>
      <c r="M196" s="30"/>
      <c r="N196" s="29"/>
    </row>
    <row r="197" s="1" customFormat="1" spans="1:14">
      <c r="A197" s="18">
        <v>192</v>
      </c>
      <c r="B197" s="19" t="s">
        <v>8976</v>
      </c>
      <c r="C197" s="19" t="s">
        <v>19</v>
      </c>
      <c r="D197" s="19" t="s">
        <v>8977</v>
      </c>
      <c r="E197" s="20" t="s">
        <v>8978</v>
      </c>
      <c r="F197" s="21"/>
      <c r="G197" s="19">
        <v>2.08</v>
      </c>
      <c r="H197" s="22"/>
      <c r="I197" s="27">
        <f t="shared" si="9"/>
        <v>2.08</v>
      </c>
      <c r="J197" s="28" t="s">
        <v>8419</v>
      </c>
      <c r="K197" s="29">
        <f t="shared" si="10"/>
        <v>6.24</v>
      </c>
      <c r="L197" s="29">
        <f t="shared" si="11"/>
        <v>31.2</v>
      </c>
      <c r="M197" s="30"/>
      <c r="N197" s="29"/>
    </row>
    <row r="198" s="1" customFormat="1" spans="1:14">
      <c r="A198" s="18">
        <v>193</v>
      </c>
      <c r="B198" s="19" t="s">
        <v>8979</v>
      </c>
      <c r="C198" s="19" t="s">
        <v>19</v>
      </c>
      <c r="D198" s="19" t="s">
        <v>8980</v>
      </c>
      <c r="E198" s="20" t="s">
        <v>8981</v>
      </c>
      <c r="F198" s="21"/>
      <c r="G198" s="19">
        <v>2.04</v>
      </c>
      <c r="H198" s="22"/>
      <c r="I198" s="27">
        <f t="shared" si="9"/>
        <v>2.04</v>
      </c>
      <c r="J198" s="28" t="s">
        <v>8419</v>
      </c>
      <c r="K198" s="29">
        <f t="shared" si="10"/>
        <v>6.12</v>
      </c>
      <c r="L198" s="29">
        <f t="shared" si="11"/>
        <v>30.6</v>
      </c>
      <c r="M198" s="30"/>
      <c r="N198" s="29"/>
    </row>
    <row r="199" s="1" customFormat="1" spans="1:14">
      <c r="A199" s="18">
        <v>194</v>
      </c>
      <c r="B199" s="19" t="s">
        <v>8982</v>
      </c>
      <c r="C199" s="19" t="s">
        <v>19</v>
      </c>
      <c r="D199" s="19" t="s">
        <v>8983</v>
      </c>
      <c r="E199" s="20" t="s">
        <v>8984</v>
      </c>
      <c r="F199" s="21"/>
      <c r="G199" s="19">
        <v>2.85</v>
      </c>
      <c r="H199" s="22"/>
      <c r="I199" s="27">
        <f t="shared" si="9"/>
        <v>2.85</v>
      </c>
      <c r="J199" s="28" t="s">
        <v>8419</v>
      </c>
      <c r="K199" s="29">
        <f t="shared" si="10"/>
        <v>8.55</v>
      </c>
      <c r="L199" s="29">
        <f t="shared" si="11"/>
        <v>42.75</v>
      </c>
      <c r="M199" s="30"/>
      <c r="N199" s="29"/>
    </row>
    <row r="200" s="1" customFormat="1" spans="1:14">
      <c r="A200" s="18">
        <v>195</v>
      </c>
      <c r="B200" s="19" t="s">
        <v>8985</v>
      </c>
      <c r="C200" s="19" t="s">
        <v>19</v>
      </c>
      <c r="D200" s="19" t="s">
        <v>8986</v>
      </c>
      <c r="E200" s="20" t="s">
        <v>8987</v>
      </c>
      <c r="F200" s="21"/>
      <c r="G200" s="19">
        <v>4.72</v>
      </c>
      <c r="H200" s="22"/>
      <c r="I200" s="27">
        <f t="shared" si="9"/>
        <v>4.72</v>
      </c>
      <c r="J200" s="28" t="s">
        <v>8419</v>
      </c>
      <c r="K200" s="29">
        <f t="shared" si="10"/>
        <v>14.16</v>
      </c>
      <c r="L200" s="29">
        <f t="shared" si="11"/>
        <v>70.8</v>
      </c>
      <c r="M200" s="30"/>
      <c r="N200" s="29"/>
    </row>
    <row r="201" s="1" customFormat="1" spans="1:14">
      <c r="A201" s="18">
        <v>196</v>
      </c>
      <c r="B201" s="19" t="s">
        <v>8988</v>
      </c>
      <c r="C201" s="19" t="s">
        <v>19</v>
      </c>
      <c r="D201" s="19" t="s">
        <v>8989</v>
      </c>
      <c r="E201" s="20" t="s">
        <v>8990</v>
      </c>
      <c r="F201" s="21"/>
      <c r="G201" s="19">
        <v>2.35</v>
      </c>
      <c r="H201" s="22"/>
      <c r="I201" s="27">
        <f t="shared" si="9"/>
        <v>2.35</v>
      </c>
      <c r="J201" s="28" t="s">
        <v>8419</v>
      </c>
      <c r="K201" s="29">
        <f t="shared" si="10"/>
        <v>7.05</v>
      </c>
      <c r="L201" s="29">
        <f t="shared" si="11"/>
        <v>35.25</v>
      </c>
      <c r="M201" s="30"/>
      <c r="N201" s="29"/>
    </row>
    <row r="202" s="1" customFormat="1" spans="1:14">
      <c r="A202" s="18">
        <v>197</v>
      </c>
      <c r="B202" s="19" t="s">
        <v>8991</v>
      </c>
      <c r="C202" s="19" t="s">
        <v>19</v>
      </c>
      <c r="D202" s="19" t="s">
        <v>8992</v>
      </c>
      <c r="E202" s="20" t="s">
        <v>8993</v>
      </c>
      <c r="F202" s="21"/>
      <c r="G202" s="19">
        <v>1.18</v>
      </c>
      <c r="H202" s="22"/>
      <c r="I202" s="27">
        <f t="shared" si="9"/>
        <v>1.18</v>
      </c>
      <c r="J202" s="28" t="s">
        <v>8419</v>
      </c>
      <c r="K202" s="29">
        <f t="shared" si="10"/>
        <v>3.54</v>
      </c>
      <c r="L202" s="29">
        <f t="shared" si="11"/>
        <v>17.7</v>
      </c>
      <c r="M202" s="30"/>
      <c r="N202" s="29"/>
    </row>
    <row r="203" s="1" customFormat="1" spans="1:14">
      <c r="A203" s="18">
        <v>198</v>
      </c>
      <c r="B203" s="19" t="s">
        <v>8994</v>
      </c>
      <c r="C203" s="19" t="s">
        <v>19</v>
      </c>
      <c r="D203" s="19" t="s">
        <v>8995</v>
      </c>
      <c r="E203" s="20" t="s">
        <v>8996</v>
      </c>
      <c r="F203" s="21"/>
      <c r="G203" s="19">
        <v>1.18</v>
      </c>
      <c r="H203" s="22"/>
      <c r="I203" s="27">
        <f t="shared" si="9"/>
        <v>1.18</v>
      </c>
      <c r="J203" s="28" t="s">
        <v>8419</v>
      </c>
      <c r="K203" s="29">
        <f t="shared" si="10"/>
        <v>3.54</v>
      </c>
      <c r="L203" s="29">
        <f t="shared" si="11"/>
        <v>17.7</v>
      </c>
      <c r="M203" s="30"/>
      <c r="N203" s="29"/>
    </row>
    <row r="204" s="1" customFormat="1" spans="1:14">
      <c r="A204" s="18">
        <v>199</v>
      </c>
      <c r="B204" s="19" t="s">
        <v>8997</v>
      </c>
      <c r="C204" s="19" t="s">
        <v>19</v>
      </c>
      <c r="D204" s="19" t="s">
        <v>8998</v>
      </c>
      <c r="E204" s="20" t="s">
        <v>8999</v>
      </c>
      <c r="F204" s="21"/>
      <c r="G204" s="19">
        <v>0.55</v>
      </c>
      <c r="H204" s="22"/>
      <c r="I204" s="27">
        <f t="shared" si="9"/>
        <v>0.55</v>
      </c>
      <c r="J204" s="28" t="s">
        <v>8419</v>
      </c>
      <c r="K204" s="29">
        <f t="shared" si="10"/>
        <v>1.65</v>
      </c>
      <c r="L204" s="29">
        <f t="shared" si="11"/>
        <v>8.25</v>
      </c>
      <c r="M204" s="30"/>
      <c r="N204" s="29"/>
    </row>
    <row r="205" s="1" customFormat="1" spans="1:14">
      <c r="A205" s="18">
        <v>200</v>
      </c>
      <c r="B205" s="19" t="s">
        <v>9000</v>
      </c>
      <c r="C205" s="19" t="s">
        <v>19</v>
      </c>
      <c r="D205" s="19" t="s">
        <v>9001</v>
      </c>
      <c r="E205" s="20" t="s">
        <v>9002</v>
      </c>
      <c r="F205" s="21"/>
      <c r="G205" s="19">
        <v>1.44</v>
      </c>
      <c r="H205" s="22"/>
      <c r="I205" s="27">
        <f t="shared" si="9"/>
        <v>1.44</v>
      </c>
      <c r="J205" s="28" t="s">
        <v>8419</v>
      </c>
      <c r="K205" s="29">
        <f t="shared" si="10"/>
        <v>4.32</v>
      </c>
      <c r="L205" s="29">
        <f t="shared" si="11"/>
        <v>21.6</v>
      </c>
      <c r="M205" s="30"/>
      <c r="N205" s="29"/>
    </row>
    <row r="206" s="1" customFormat="1" spans="1:14">
      <c r="A206" s="18">
        <v>201</v>
      </c>
      <c r="B206" s="19" t="s">
        <v>9003</v>
      </c>
      <c r="C206" s="19" t="s">
        <v>19</v>
      </c>
      <c r="D206" s="19" t="s">
        <v>9004</v>
      </c>
      <c r="E206" s="20" t="s">
        <v>9005</v>
      </c>
      <c r="F206" s="21"/>
      <c r="G206" s="19">
        <v>1.45</v>
      </c>
      <c r="H206" s="22"/>
      <c r="I206" s="27">
        <f t="shared" si="9"/>
        <v>1.45</v>
      </c>
      <c r="J206" s="28" t="s">
        <v>8419</v>
      </c>
      <c r="K206" s="29">
        <f t="shared" si="10"/>
        <v>4.35</v>
      </c>
      <c r="L206" s="29">
        <f t="shared" si="11"/>
        <v>21.75</v>
      </c>
      <c r="M206" s="30"/>
      <c r="N206" s="29"/>
    </row>
    <row r="207" s="1" customFormat="1" spans="1:14">
      <c r="A207" s="18">
        <v>202</v>
      </c>
      <c r="B207" s="19" t="s">
        <v>9006</v>
      </c>
      <c r="C207" s="19" t="s">
        <v>19</v>
      </c>
      <c r="D207" s="19" t="s">
        <v>9007</v>
      </c>
      <c r="E207" s="20" t="s">
        <v>9008</v>
      </c>
      <c r="F207" s="21"/>
      <c r="G207" s="19">
        <v>2.29</v>
      </c>
      <c r="H207" s="22"/>
      <c r="I207" s="27">
        <f t="shared" si="9"/>
        <v>2.29</v>
      </c>
      <c r="J207" s="28" t="s">
        <v>8419</v>
      </c>
      <c r="K207" s="29">
        <f t="shared" si="10"/>
        <v>6.87</v>
      </c>
      <c r="L207" s="29">
        <f t="shared" si="11"/>
        <v>34.35</v>
      </c>
      <c r="M207" s="30"/>
      <c r="N207" s="29"/>
    </row>
    <row r="208" s="1" customFormat="1" spans="1:14">
      <c r="A208" s="18">
        <v>203</v>
      </c>
      <c r="B208" s="19" t="s">
        <v>9009</v>
      </c>
      <c r="C208" s="19" t="s">
        <v>19</v>
      </c>
      <c r="D208" s="19" t="s">
        <v>9010</v>
      </c>
      <c r="E208" s="20" t="s">
        <v>9011</v>
      </c>
      <c r="F208" s="21"/>
      <c r="G208" s="19">
        <v>1.07</v>
      </c>
      <c r="H208" s="22"/>
      <c r="I208" s="27">
        <f t="shared" si="9"/>
        <v>1.07</v>
      </c>
      <c r="J208" s="28" t="s">
        <v>8419</v>
      </c>
      <c r="K208" s="29">
        <f t="shared" si="10"/>
        <v>3.21</v>
      </c>
      <c r="L208" s="29">
        <f t="shared" si="11"/>
        <v>16.05</v>
      </c>
      <c r="M208" s="30"/>
      <c r="N208" s="29"/>
    </row>
    <row r="209" s="1" customFormat="1" spans="1:14">
      <c r="A209" s="18">
        <v>204</v>
      </c>
      <c r="B209" s="19" t="s">
        <v>9012</v>
      </c>
      <c r="C209" s="19" t="s">
        <v>19</v>
      </c>
      <c r="D209" s="19" t="s">
        <v>9013</v>
      </c>
      <c r="E209" s="20" t="s">
        <v>9014</v>
      </c>
      <c r="F209" s="21"/>
      <c r="G209" s="19">
        <v>1.61</v>
      </c>
      <c r="H209" s="22"/>
      <c r="I209" s="27">
        <f t="shared" si="9"/>
        <v>1.61</v>
      </c>
      <c r="J209" s="28" t="s">
        <v>8419</v>
      </c>
      <c r="K209" s="29">
        <f t="shared" si="10"/>
        <v>4.83</v>
      </c>
      <c r="L209" s="29">
        <f t="shared" si="11"/>
        <v>24.15</v>
      </c>
      <c r="M209" s="30"/>
      <c r="N209" s="29"/>
    </row>
    <row r="210" s="1" customFormat="1" spans="1:14">
      <c r="A210" s="18">
        <v>205</v>
      </c>
      <c r="B210" s="19" t="s">
        <v>9015</v>
      </c>
      <c r="C210" s="19" t="s">
        <v>19</v>
      </c>
      <c r="D210" s="19" t="s">
        <v>9016</v>
      </c>
      <c r="E210" s="20" t="s">
        <v>9017</v>
      </c>
      <c r="F210" s="21"/>
      <c r="G210" s="19">
        <v>1.08</v>
      </c>
      <c r="H210" s="22"/>
      <c r="I210" s="27">
        <f t="shared" si="9"/>
        <v>1.08</v>
      </c>
      <c r="J210" s="28" t="s">
        <v>8419</v>
      </c>
      <c r="K210" s="29">
        <f t="shared" si="10"/>
        <v>3.24</v>
      </c>
      <c r="L210" s="29">
        <f t="shared" si="11"/>
        <v>16.2</v>
      </c>
      <c r="M210" s="30"/>
      <c r="N210" s="29"/>
    </row>
    <row r="211" s="1" customFormat="1" spans="1:14">
      <c r="A211" s="18">
        <v>206</v>
      </c>
      <c r="B211" s="19" t="s">
        <v>9018</v>
      </c>
      <c r="C211" s="19" t="s">
        <v>19</v>
      </c>
      <c r="D211" s="19" t="s">
        <v>9019</v>
      </c>
      <c r="E211" s="20" t="s">
        <v>9020</v>
      </c>
      <c r="F211" s="21"/>
      <c r="G211" s="19">
        <v>3.49</v>
      </c>
      <c r="H211" s="22"/>
      <c r="I211" s="27">
        <f t="shared" si="9"/>
        <v>3.49</v>
      </c>
      <c r="J211" s="28" t="s">
        <v>8419</v>
      </c>
      <c r="K211" s="29">
        <f t="shared" si="10"/>
        <v>10.47</v>
      </c>
      <c r="L211" s="29">
        <f t="shared" si="11"/>
        <v>52.35</v>
      </c>
      <c r="M211" s="30"/>
      <c r="N211" s="29"/>
    </row>
    <row r="212" s="1" customFormat="1" spans="1:14">
      <c r="A212" s="18">
        <v>207</v>
      </c>
      <c r="B212" s="19" t="s">
        <v>9021</v>
      </c>
      <c r="C212" s="19" t="s">
        <v>19</v>
      </c>
      <c r="D212" s="19" t="s">
        <v>9022</v>
      </c>
      <c r="E212" s="20" t="s">
        <v>9023</v>
      </c>
      <c r="F212" s="21"/>
      <c r="G212" s="19">
        <v>1.71</v>
      </c>
      <c r="H212" s="22"/>
      <c r="I212" s="27">
        <f t="shared" si="9"/>
        <v>1.71</v>
      </c>
      <c r="J212" s="28" t="s">
        <v>8419</v>
      </c>
      <c r="K212" s="29">
        <f t="shared" si="10"/>
        <v>5.13</v>
      </c>
      <c r="L212" s="29">
        <f t="shared" si="11"/>
        <v>25.65</v>
      </c>
      <c r="M212" s="30"/>
      <c r="N212" s="29"/>
    </row>
    <row r="213" s="1" customFormat="1" spans="1:14">
      <c r="A213" s="18">
        <v>208</v>
      </c>
      <c r="B213" s="19" t="s">
        <v>9024</v>
      </c>
      <c r="C213" s="19" t="s">
        <v>19</v>
      </c>
      <c r="D213" s="19" t="s">
        <v>9025</v>
      </c>
      <c r="E213" s="20" t="s">
        <v>9026</v>
      </c>
      <c r="F213" s="21"/>
      <c r="G213" s="19">
        <v>2.69</v>
      </c>
      <c r="H213" s="22"/>
      <c r="I213" s="27">
        <f t="shared" si="9"/>
        <v>2.69</v>
      </c>
      <c r="J213" s="28" t="s">
        <v>8419</v>
      </c>
      <c r="K213" s="29">
        <f t="shared" si="10"/>
        <v>8.07</v>
      </c>
      <c r="L213" s="29">
        <f t="shared" si="11"/>
        <v>40.35</v>
      </c>
      <c r="M213" s="30"/>
      <c r="N213" s="29"/>
    </row>
    <row r="214" s="1" customFormat="1" spans="1:14">
      <c r="A214" s="18">
        <v>209</v>
      </c>
      <c r="B214" s="19" t="s">
        <v>9027</v>
      </c>
      <c r="C214" s="19" t="s">
        <v>19</v>
      </c>
      <c r="D214" s="19" t="s">
        <v>9028</v>
      </c>
      <c r="E214" s="20" t="s">
        <v>9029</v>
      </c>
      <c r="F214" s="21"/>
      <c r="G214" s="19">
        <v>2.64</v>
      </c>
      <c r="H214" s="22"/>
      <c r="I214" s="27">
        <f t="shared" si="9"/>
        <v>2.64</v>
      </c>
      <c r="J214" s="28" t="s">
        <v>8419</v>
      </c>
      <c r="K214" s="29">
        <f t="shared" si="10"/>
        <v>7.92</v>
      </c>
      <c r="L214" s="29">
        <f t="shared" si="11"/>
        <v>39.6</v>
      </c>
      <c r="M214" s="30"/>
      <c r="N214" s="29"/>
    </row>
    <row r="215" s="1" customFormat="1" spans="1:14">
      <c r="A215" s="18">
        <v>210</v>
      </c>
      <c r="B215" s="19" t="s">
        <v>9030</v>
      </c>
      <c r="C215" s="19" t="s">
        <v>19</v>
      </c>
      <c r="D215" s="19" t="s">
        <v>9031</v>
      </c>
      <c r="E215" s="20" t="s">
        <v>9032</v>
      </c>
      <c r="F215" s="21"/>
      <c r="G215" s="19">
        <v>2.25</v>
      </c>
      <c r="H215" s="22"/>
      <c r="I215" s="27">
        <f t="shared" si="9"/>
        <v>2.25</v>
      </c>
      <c r="J215" s="28" t="s">
        <v>8419</v>
      </c>
      <c r="K215" s="29">
        <f t="shared" si="10"/>
        <v>6.75</v>
      </c>
      <c r="L215" s="29">
        <f t="shared" si="11"/>
        <v>33.75</v>
      </c>
      <c r="M215" s="30"/>
      <c r="N215" s="29"/>
    </row>
    <row r="216" s="1" customFormat="1" spans="1:14">
      <c r="A216" s="18">
        <v>211</v>
      </c>
      <c r="B216" s="19" t="s">
        <v>9033</v>
      </c>
      <c r="C216" s="19" t="s">
        <v>19</v>
      </c>
      <c r="D216" s="19" t="s">
        <v>9034</v>
      </c>
      <c r="E216" s="20" t="s">
        <v>9035</v>
      </c>
      <c r="F216" s="21"/>
      <c r="G216" s="19">
        <v>2.33</v>
      </c>
      <c r="H216" s="22"/>
      <c r="I216" s="27">
        <f t="shared" si="9"/>
        <v>2.33</v>
      </c>
      <c r="J216" s="28" t="s">
        <v>8419</v>
      </c>
      <c r="K216" s="29">
        <f t="shared" si="10"/>
        <v>6.99</v>
      </c>
      <c r="L216" s="29">
        <f t="shared" si="11"/>
        <v>34.95</v>
      </c>
      <c r="M216" s="30"/>
      <c r="N216" s="29"/>
    </row>
    <row r="217" s="1" customFormat="1" spans="1:14">
      <c r="A217" s="18">
        <v>212</v>
      </c>
      <c r="B217" s="19" t="s">
        <v>9036</v>
      </c>
      <c r="C217" s="19" t="s">
        <v>19</v>
      </c>
      <c r="D217" s="19" t="s">
        <v>9037</v>
      </c>
      <c r="E217" s="20" t="s">
        <v>9038</v>
      </c>
      <c r="F217" s="21"/>
      <c r="G217" s="19">
        <v>3.26</v>
      </c>
      <c r="H217" s="22"/>
      <c r="I217" s="27">
        <f t="shared" ref="I217:I280" si="12">G217</f>
        <v>3.26</v>
      </c>
      <c r="J217" s="28" t="s">
        <v>8419</v>
      </c>
      <c r="K217" s="29">
        <f t="shared" ref="K217:K280" si="13">I217*3</f>
        <v>9.78</v>
      </c>
      <c r="L217" s="29">
        <f t="shared" ref="L217:L280" si="14">I217*15</f>
        <v>48.9</v>
      </c>
      <c r="M217" s="30"/>
      <c r="N217" s="29"/>
    </row>
    <row r="218" s="1" customFormat="1" spans="1:14">
      <c r="A218" s="18">
        <v>213</v>
      </c>
      <c r="B218" s="19" t="s">
        <v>9039</v>
      </c>
      <c r="C218" s="19" t="s">
        <v>19</v>
      </c>
      <c r="D218" s="19" t="s">
        <v>9040</v>
      </c>
      <c r="E218" s="20" t="s">
        <v>9041</v>
      </c>
      <c r="F218" s="21"/>
      <c r="G218" s="19">
        <v>1.73</v>
      </c>
      <c r="H218" s="22"/>
      <c r="I218" s="27">
        <f t="shared" si="12"/>
        <v>1.73</v>
      </c>
      <c r="J218" s="28" t="s">
        <v>8419</v>
      </c>
      <c r="K218" s="29">
        <f t="shared" si="13"/>
        <v>5.19</v>
      </c>
      <c r="L218" s="29">
        <f t="shared" si="14"/>
        <v>25.95</v>
      </c>
      <c r="M218" s="30"/>
      <c r="N218" s="29"/>
    </row>
    <row r="219" s="1" customFormat="1" spans="1:14">
      <c r="A219" s="18">
        <v>214</v>
      </c>
      <c r="B219" s="19" t="s">
        <v>9042</v>
      </c>
      <c r="C219" s="19" t="s">
        <v>19</v>
      </c>
      <c r="D219" s="19" t="s">
        <v>9043</v>
      </c>
      <c r="E219" s="20" t="s">
        <v>9044</v>
      </c>
      <c r="F219" s="21"/>
      <c r="G219" s="19">
        <v>5.41</v>
      </c>
      <c r="H219" s="22"/>
      <c r="I219" s="27">
        <f t="shared" si="12"/>
        <v>5.41</v>
      </c>
      <c r="J219" s="28" t="s">
        <v>8419</v>
      </c>
      <c r="K219" s="29">
        <f t="shared" si="13"/>
        <v>16.23</v>
      </c>
      <c r="L219" s="29">
        <f t="shared" si="14"/>
        <v>81.15</v>
      </c>
      <c r="M219" s="30"/>
      <c r="N219" s="29"/>
    </row>
    <row r="220" s="1" customFormat="1" spans="1:14">
      <c r="A220" s="18">
        <v>215</v>
      </c>
      <c r="B220" s="19" t="s">
        <v>9045</v>
      </c>
      <c r="C220" s="19" t="s">
        <v>19</v>
      </c>
      <c r="D220" s="19" t="s">
        <v>9046</v>
      </c>
      <c r="E220" s="20" t="s">
        <v>9047</v>
      </c>
      <c r="F220" s="21"/>
      <c r="G220" s="19">
        <v>3.46</v>
      </c>
      <c r="H220" s="22"/>
      <c r="I220" s="27">
        <f t="shared" si="12"/>
        <v>3.46</v>
      </c>
      <c r="J220" s="28" t="s">
        <v>8419</v>
      </c>
      <c r="K220" s="29">
        <f t="shared" si="13"/>
        <v>10.38</v>
      </c>
      <c r="L220" s="29">
        <f t="shared" si="14"/>
        <v>51.9</v>
      </c>
      <c r="M220" s="30"/>
      <c r="N220" s="29"/>
    </row>
    <row r="221" s="1" customFormat="1" spans="1:14">
      <c r="A221" s="18">
        <v>216</v>
      </c>
      <c r="B221" s="19" t="s">
        <v>9048</v>
      </c>
      <c r="C221" s="19" t="s">
        <v>19</v>
      </c>
      <c r="D221" s="19" t="s">
        <v>9049</v>
      </c>
      <c r="E221" s="20" t="s">
        <v>9050</v>
      </c>
      <c r="F221" s="21"/>
      <c r="G221" s="19">
        <v>2.71</v>
      </c>
      <c r="H221" s="22"/>
      <c r="I221" s="27">
        <f t="shared" si="12"/>
        <v>2.71</v>
      </c>
      <c r="J221" s="28" t="s">
        <v>8419</v>
      </c>
      <c r="K221" s="29">
        <f t="shared" si="13"/>
        <v>8.13</v>
      </c>
      <c r="L221" s="29">
        <f t="shared" si="14"/>
        <v>40.65</v>
      </c>
      <c r="M221" s="30"/>
      <c r="N221" s="29"/>
    </row>
    <row r="222" s="1" customFormat="1" spans="1:14">
      <c r="A222" s="18">
        <v>217</v>
      </c>
      <c r="B222" s="19" t="s">
        <v>9051</v>
      </c>
      <c r="C222" s="19" t="s">
        <v>19</v>
      </c>
      <c r="D222" s="19" t="s">
        <v>9052</v>
      </c>
      <c r="E222" s="20" t="s">
        <v>9053</v>
      </c>
      <c r="F222" s="21"/>
      <c r="G222" s="19">
        <v>5.41</v>
      </c>
      <c r="H222" s="22"/>
      <c r="I222" s="27">
        <f t="shared" si="12"/>
        <v>5.41</v>
      </c>
      <c r="J222" s="28" t="s">
        <v>8419</v>
      </c>
      <c r="K222" s="29">
        <f t="shared" si="13"/>
        <v>16.23</v>
      </c>
      <c r="L222" s="29">
        <f t="shared" si="14"/>
        <v>81.15</v>
      </c>
      <c r="M222" s="30"/>
      <c r="N222" s="29"/>
    </row>
    <row r="223" s="1" customFormat="1" spans="1:14">
      <c r="A223" s="18">
        <v>218</v>
      </c>
      <c r="B223" s="19" t="s">
        <v>9054</v>
      </c>
      <c r="C223" s="19" t="s">
        <v>19</v>
      </c>
      <c r="D223" s="19" t="s">
        <v>9055</v>
      </c>
      <c r="E223" s="20" t="s">
        <v>9056</v>
      </c>
      <c r="F223" s="21"/>
      <c r="G223" s="19">
        <v>1.83</v>
      </c>
      <c r="H223" s="22"/>
      <c r="I223" s="27">
        <f t="shared" si="12"/>
        <v>1.83</v>
      </c>
      <c r="J223" s="28" t="s">
        <v>8419</v>
      </c>
      <c r="K223" s="29">
        <f t="shared" si="13"/>
        <v>5.49</v>
      </c>
      <c r="L223" s="29">
        <f t="shared" si="14"/>
        <v>27.45</v>
      </c>
      <c r="M223" s="30"/>
      <c r="N223" s="29"/>
    </row>
    <row r="224" s="1" customFormat="1" spans="1:14">
      <c r="A224" s="18">
        <v>219</v>
      </c>
      <c r="B224" s="19" t="s">
        <v>9057</v>
      </c>
      <c r="C224" s="19" t="s">
        <v>19</v>
      </c>
      <c r="D224" s="19" t="s">
        <v>9058</v>
      </c>
      <c r="E224" s="20" t="s">
        <v>9059</v>
      </c>
      <c r="F224" s="21"/>
      <c r="G224" s="19">
        <v>1.71</v>
      </c>
      <c r="H224" s="22"/>
      <c r="I224" s="27">
        <f t="shared" si="12"/>
        <v>1.71</v>
      </c>
      <c r="J224" s="28" t="s">
        <v>8419</v>
      </c>
      <c r="K224" s="29">
        <f t="shared" si="13"/>
        <v>5.13</v>
      </c>
      <c r="L224" s="29">
        <f t="shared" si="14"/>
        <v>25.65</v>
      </c>
      <c r="M224" s="30"/>
      <c r="N224" s="29"/>
    </row>
    <row r="225" s="1" customFormat="1" spans="1:14">
      <c r="A225" s="18">
        <v>220</v>
      </c>
      <c r="B225" s="19" t="s">
        <v>9060</v>
      </c>
      <c r="C225" s="19" t="s">
        <v>19</v>
      </c>
      <c r="D225" s="19" t="s">
        <v>9061</v>
      </c>
      <c r="E225" s="20" t="s">
        <v>8487</v>
      </c>
      <c r="F225" s="21"/>
      <c r="G225" s="19">
        <v>1.83</v>
      </c>
      <c r="H225" s="22"/>
      <c r="I225" s="27">
        <f t="shared" si="12"/>
        <v>1.83</v>
      </c>
      <c r="J225" s="28" t="s">
        <v>8419</v>
      </c>
      <c r="K225" s="29">
        <f t="shared" si="13"/>
        <v>5.49</v>
      </c>
      <c r="L225" s="29">
        <f t="shared" si="14"/>
        <v>27.45</v>
      </c>
      <c r="M225" s="30"/>
      <c r="N225" s="29"/>
    </row>
    <row r="226" s="1" customFormat="1" spans="1:14">
      <c r="A226" s="18">
        <v>221</v>
      </c>
      <c r="B226" s="19" t="s">
        <v>9062</v>
      </c>
      <c r="C226" s="19" t="s">
        <v>19</v>
      </c>
      <c r="D226" s="19" t="s">
        <v>9063</v>
      </c>
      <c r="E226" s="20" t="s">
        <v>9064</v>
      </c>
      <c r="F226" s="21"/>
      <c r="G226" s="19">
        <v>1.84</v>
      </c>
      <c r="H226" s="22"/>
      <c r="I226" s="27">
        <f t="shared" si="12"/>
        <v>1.84</v>
      </c>
      <c r="J226" s="28" t="s">
        <v>8419</v>
      </c>
      <c r="K226" s="29">
        <f t="shared" si="13"/>
        <v>5.52</v>
      </c>
      <c r="L226" s="29">
        <f t="shared" si="14"/>
        <v>27.6</v>
      </c>
      <c r="M226" s="30"/>
      <c r="N226" s="29"/>
    </row>
    <row r="227" s="1" customFormat="1" spans="1:14">
      <c r="A227" s="18">
        <v>222</v>
      </c>
      <c r="B227" s="19" t="s">
        <v>9065</v>
      </c>
      <c r="C227" s="19" t="s">
        <v>19</v>
      </c>
      <c r="D227" s="19" t="s">
        <v>9066</v>
      </c>
      <c r="E227" s="20" t="s">
        <v>9067</v>
      </c>
      <c r="F227" s="21"/>
      <c r="G227" s="19">
        <v>3.5</v>
      </c>
      <c r="H227" s="22"/>
      <c r="I227" s="27">
        <f t="shared" si="12"/>
        <v>3.5</v>
      </c>
      <c r="J227" s="28" t="s">
        <v>8419</v>
      </c>
      <c r="K227" s="29">
        <f t="shared" si="13"/>
        <v>10.5</v>
      </c>
      <c r="L227" s="29">
        <f t="shared" si="14"/>
        <v>52.5</v>
      </c>
      <c r="M227" s="30"/>
      <c r="N227" s="22"/>
    </row>
    <row r="228" s="1" customFormat="1" spans="1:14">
      <c r="A228" s="18">
        <v>223</v>
      </c>
      <c r="B228" s="19" t="s">
        <v>9068</v>
      </c>
      <c r="C228" s="19" t="s">
        <v>19</v>
      </c>
      <c r="D228" s="19" t="s">
        <v>9069</v>
      </c>
      <c r="E228" s="20" t="s">
        <v>9070</v>
      </c>
      <c r="F228" s="21"/>
      <c r="G228" s="19">
        <v>4.34</v>
      </c>
      <c r="H228" s="22"/>
      <c r="I228" s="27">
        <f t="shared" si="12"/>
        <v>4.34</v>
      </c>
      <c r="J228" s="28" t="s">
        <v>8419</v>
      </c>
      <c r="K228" s="29">
        <f t="shared" si="13"/>
        <v>13.02</v>
      </c>
      <c r="L228" s="29">
        <f t="shared" si="14"/>
        <v>65.1</v>
      </c>
      <c r="M228" s="30"/>
      <c r="N228" s="22"/>
    </row>
    <row r="229" s="1" customFormat="1" spans="1:14">
      <c r="A229" s="18">
        <v>224</v>
      </c>
      <c r="B229" s="19" t="s">
        <v>9071</v>
      </c>
      <c r="C229" s="19" t="s">
        <v>19</v>
      </c>
      <c r="D229" s="19" t="s">
        <v>9072</v>
      </c>
      <c r="E229" s="20" t="s">
        <v>9073</v>
      </c>
      <c r="F229" s="21"/>
      <c r="G229" s="19">
        <v>1.12</v>
      </c>
      <c r="H229" s="22"/>
      <c r="I229" s="27">
        <f t="shared" si="12"/>
        <v>1.12</v>
      </c>
      <c r="J229" s="28" t="s">
        <v>8419</v>
      </c>
      <c r="K229" s="29">
        <f t="shared" si="13"/>
        <v>3.36</v>
      </c>
      <c r="L229" s="29">
        <f t="shared" si="14"/>
        <v>16.8</v>
      </c>
      <c r="M229" s="30"/>
      <c r="N229" s="22"/>
    </row>
    <row r="230" s="1" customFormat="1" spans="1:14">
      <c r="A230" s="18">
        <v>225</v>
      </c>
      <c r="B230" s="19" t="s">
        <v>9074</v>
      </c>
      <c r="C230" s="19" t="s">
        <v>19</v>
      </c>
      <c r="D230" s="19" t="s">
        <v>9075</v>
      </c>
      <c r="E230" s="20" t="s">
        <v>9076</v>
      </c>
      <c r="F230" s="21"/>
      <c r="G230" s="19">
        <v>2.04</v>
      </c>
      <c r="H230" s="22"/>
      <c r="I230" s="27">
        <f t="shared" si="12"/>
        <v>2.04</v>
      </c>
      <c r="J230" s="28" t="s">
        <v>8419</v>
      </c>
      <c r="K230" s="29">
        <f t="shared" si="13"/>
        <v>6.12</v>
      </c>
      <c r="L230" s="29">
        <f t="shared" si="14"/>
        <v>30.6</v>
      </c>
      <c r="M230" s="30"/>
      <c r="N230" s="22"/>
    </row>
    <row r="231" s="1" customFormat="1" spans="1:14">
      <c r="A231" s="18">
        <v>226</v>
      </c>
      <c r="B231" s="19" t="s">
        <v>9077</v>
      </c>
      <c r="C231" s="19" t="s">
        <v>19</v>
      </c>
      <c r="D231" s="19" t="s">
        <v>9078</v>
      </c>
      <c r="E231" s="20" t="s">
        <v>9079</v>
      </c>
      <c r="F231" s="21"/>
      <c r="G231" s="19">
        <v>3.01</v>
      </c>
      <c r="H231" s="22"/>
      <c r="I231" s="27">
        <f t="shared" si="12"/>
        <v>3.01</v>
      </c>
      <c r="J231" s="28" t="s">
        <v>8419</v>
      </c>
      <c r="K231" s="29">
        <f t="shared" si="13"/>
        <v>9.03</v>
      </c>
      <c r="L231" s="29">
        <f t="shared" si="14"/>
        <v>45.15</v>
      </c>
      <c r="M231" s="30"/>
      <c r="N231" s="22"/>
    </row>
    <row r="232" s="1" customFormat="1" spans="1:14">
      <c r="A232" s="18">
        <v>227</v>
      </c>
      <c r="B232" s="19" t="s">
        <v>9080</v>
      </c>
      <c r="C232" s="19" t="s">
        <v>19</v>
      </c>
      <c r="D232" s="19" t="s">
        <v>9081</v>
      </c>
      <c r="E232" s="20" t="s">
        <v>9082</v>
      </c>
      <c r="F232" s="21"/>
      <c r="G232" s="19">
        <v>0.79</v>
      </c>
      <c r="H232" s="22"/>
      <c r="I232" s="27">
        <f t="shared" si="12"/>
        <v>0.79</v>
      </c>
      <c r="J232" s="28" t="s">
        <v>8419</v>
      </c>
      <c r="K232" s="29">
        <f t="shared" si="13"/>
        <v>2.37</v>
      </c>
      <c r="L232" s="29">
        <f t="shared" si="14"/>
        <v>11.85</v>
      </c>
      <c r="M232" s="30"/>
      <c r="N232" s="22"/>
    </row>
    <row r="233" s="1" customFormat="1" spans="1:14">
      <c r="A233" s="18">
        <v>228</v>
      </c>
      <c r="B233" s="19" t="s">
        <v>9083</v>
      </c>
      <c r="C233" s="19" t="s">
        <v>19</v>
      </c>
      <c r="D233" s="19" t="s">
        <v>9084</v>
      </c>
      <c r="E233" s="20" t="s">
        <v>9085</v>
      </c>
      <c r="F233" s="21"/>
      <c r="G233" s="19">
        <v>0.41</v>
      </c>
      <c r="H233" s="22"/>
      <c r="I233" s="27">
        <f t="shared" si="12"/>
        <v>0.41</v>
      </c>
      <c r="J233" s="28" t="s">
        <v>8419</v>
      </c>
      <c r="K233" s="29">
        <f t="shared" si="13"/>
        <v>1.23</v>
      </c>
      <c r="L233" s="29">
        <f t="shared" si="14"/>
        <v>6.15</v>
      </c>
      <c r="M233" s="30"/>
      <c r="N233" s="22"/>
    </row>
    <row r="234" s="1" customFormat="1" spans="1:14">
      <c r="A234" s="18">
        <v>229</v>
      </c>
      <c r="B234" s="19" t="s">
        <v>9086</v>
      </c>
      <c r="C234" s="19" t="s">
        <v>7400</v>
      </c>
      <c r="D234" s="19" t="s">
        <v>9087</v>
      </c>
      <c r="E234" s="20" t="s">
        <v>9088</v>
      </c>
      <c r="F234" s="21"/>
      <c r="G234" s="19">
        <v>0.79</v>
      </c>
      <c r="H234" s="22"/>
      <c r="I234" s="27">
        <f t="shared" si="12"/>
        <v>0.79</v>
      </c>
      <c r="J234" s="28" t="s">
        <v>8419</v>
      </c>
      <c r="K234" s="29">
        <f t="shared" si="13"/>
        <v>2.37</v>
      </c>
      <c r="L234" s="29">
        <f t="shared" si="14"/>
        <v>11.85</v>
      </c>
      <c r="M234" s="30"/>
      <c r="N234" s="22"/>
    </row>
    <row r="235" s="1" customFormat="1" spans="1:14">
      <c r="A235" s="18">
        <v>230</v>
      </c>
      <c r="B235" s="19" t="s">
        <v>9089</v>
      </c>
      <c r="C235" s="19" t="s">
        <v>19</v>
      </c>
      <c r="D235" s="19" t="s">
        <v>9090</v>
      </c>
      <c r="E235" s="20" t="s">
        <v>9091</v>
      </c>
      <c r="F235" s="21"/>
      <c r="G235" s="19">
        <v>0.59</v>
      </c>
      <c r="H235" s="22"/>
      <c r="I235" s="27">
        <f t="shared" si="12"/>
        <v>0.59</v>
      </c>
      <c r="J235" s="28" t="s">
        <v>8419</v>
      </c>
      <c r="K235" s="29">
        <f t="shared" si="13"/>
        <v>1.77</v>
      </c>
      <c r="L235" s="29">
        <f t="shared" si="14"/>
        <v>8.85</v>
      </c>
      <c r="M235" s="30"/>
      <c r="N235" s="22"/>
    </row>
    <row r="236" s="2" customFormat="1" spans="1:14">
      <c r="A236" s="18">
        <v>231</v>
      </c>
      <c r="B236" s="19" t="s">
        <v>9092</v>
      </c>
      <c r="C236" s="19" t="s">
        <v>19</v>
      </c>
      <c r="D236" s="19" t="s">
        <v>9093</v>
      </c>
      <c r="E236" s="20" t="s">
        <v>9094</v>
      </c>
      <c r="F236" s="21"/>
      <c r="G236" s="19">
        <v>1.48</v>
      </c>
      <c r="H236" s="22"/>
      <c r="I236" s="27">
        <f t="shared" si="12"/>
        <v>1.48</v>
      </c>
      <c r="J236" s="28" t="s">
        <v>8419</v>
      </c>
      <c r="K236" s="29">
        <f t="shared" si="13"/>
        <v>4.44</v>
      </c>
      <c r="L236" s="29">
        <f t="shared" si="14"/>
        <v>22.2</v>
      </c>
      <c r="M236" s="30"/>
      <c r="N236" s="31"/>
    </row>
    <row r="237" s="1" customFormat="1" spans="1:14">
      <c r="A237" s="18">
        <v>232</v>
      </c>
      <c r="B237" s="19" t="s">
        <v>9095</v>
      </c>
      <c r="C237" s="19" t="s">
        <v>19</v>
      </c>
      <c r="D237" s="19" t="s">
        <v>9096</v>
      </c>
      <c r="E237" s="20" t="s">
        <v>9097</v>
      </c>
      <c r="F237" s="21"/>
      <c r="G237" s="19">
        <v>1.45</v>
      </c>
      <c r="H237" s="22"/>
      <c r="I237" s="27">
        <f t="shared" si="12"/>
        <v>1.45</v>
      </c>
      <c r="J237" s="28" t="s">
        <v>8419</v>
      </c>
      <c r="K237" s="29">
        <f t="shared" si="13"/>
        <v>4.35</v>
      </c>
      <c r="L237" s="29">
        <f t="shared" si="14"/>
        <v>21.75</v>
      </c>
      <c r="M237" s="30"/>
      <c r="N237" s="22"/>
    </row>
    <row r="238" s="1" customFormat="1" spans="1:14">
      <c r="A238" s="18">
        <v>233</v>
      </c>
      <c r="B238" s="19" t="s">
        <v>9098</v>
      </c>
      <c r="C238" s="19" t="s">
        <v>19</v>
      </c>
      <c r="D238" s="19" t="s">
        <v>9099</v>
      </c>
      <c r="E238" s="20" t="s">
        <v>9100</v>
      </c>
      <c r="F238" s="21"/>
      <c r="G238" s="19">
        <v>1.81</v>
      </c>
      <c r="H238" s="22"/>
      <c r="I238" s="27">
        <f t="shared" si="12"/>
        <v>1.81</v>
      </c>
      <c r="J238" s="28" t="s">
        <v>8419</v>
      </c>
      <c r="K238" s="29">
        <f t="shared" si="13"/>
        <v>5.43</v>
      </c>
      <c r="L238" s="29">
        <f t="shared" si="14"/>
        <v>27.15</v>
      </c>
      <c r="M238" s="30"/>
      <c r="N238" s="22"/>
    </row>
    <row r="239" s="1" customFormat="1" spans="1:14">
      <c r="A239" s="18">
        <v>234</v>
      </c>
      <c r="B239" s="19" t="s">
        <v>9101</v>
      </c>
      <c r="C239" s="19" t="s">
        <v>19</v>
      </c>
      <c r="D239" s="19" t="s">
        <v>9102</v>
      </c>
      <c r="E239" s="20" t="s">
        <v>9103</v>
      </c>
      <c r="F239" s="21"/>
      <c r="G239" s="19">
        <v>1.67</v>
      </c>
      <c r="H239" s="22"/>
      <c r="I239" s="27">
        <f t="shared" si="12"/>
        <v>1.67</v>
      </c>
      <c r="J239" s="28" t="s">
        <v>8419</v>
      </c>
      <c r="K239" s="29">
        <f t="shared" si="13"/>
        <v>5.01</v>
      </c>
      <c r="L239" s="29">
        <f t="shared" si="14"/>
        <v>25.05</v>
      </c>
      <c r="M239" s="30"/>
      <c r="N239" s="29"/>
    </row>
    <row r="240" s="1" customFormat="1" spans="1:14">
      <c r="A240" s="18">
        <v>235</v>
      </c>
      <c r="B240" s="19" t="s">
        <v>9104</v>
      </c>
      <c r="C240" s="19" t="s">
        <v>19</v>
      </c>
      <c r="D240" s="19" t="s">
        <v>9105</v>
      </c>
      <c r="E240" s="20" t="s">
        <v>8598</v>
      </c>
      <c r="F240" s="21"/>
      <c r="G240" s="19">
        <v>1.79</v>
      </c>
      <c r="H240" s="22"/>
      <c r="I240" s="27">
        <f t="shared" si="12"/>
        <v>1.79</v>
      </c>
      <c r="J240" s="28" t="s">
        <v>8419</v>
      </c>
      <c r="K240" s="29">
        <f t="shared" si="13"/>
        <v>5.37</v>
      </c>
      <c r="L240" s="29">
        <f t="shared" si="14"/>
        <v>26.85</v>
      </c>
      <c r="M240" s="30"/>
      <c r="N240" s="29"/>
    </row>
    <row r="241" s="1" customFormat="1" spans="1:14">
      <c r="A241" s="18">
        <v>236</v>
      </c>
      <c r="B241" s="19" t="s">
        <v>9106</v>
      </c>
      <c r="C241" s="19" t="s">
        <v>19</v>
      </c>
      <c r="D241" s="19" t="s">
        <v>9107</v>
      </c>
      <c r="E241" s="20" t="s">
        <v>9108</v>
      </c>
      <c r="F241" s="21"/>
      <c r="G241" s="19">
        <v>1.82</v>
      </c>
      <c r="H241" s="22"/>
      <c r="I241" s="27">
        <f t="shared" si="12"/>
        <v>1.82</v>
      </c>
      <c r="J241" s="28" t="s">
        <v>8419</v>
      </c>
      <c r="K241" s="29">
        <f t="shared" si="13"/>
        <v>5.46</v>
      </c>
      <c r="L241" s="29">
        <f t="shared" si="14"/>
        <v>27.3</v>
      </c>
      <c r="M241" s="30"/>
      <c r="N241" s="29"/>
    </row>
    <row r="242" s="1" customFormat="1" spans="1:14">
      <c r="A242" s="18">
        <v>237</v>
      </c>
      <c r="B242" s="19" t="s">
        <v>9109</v>
      </c>
      <c r="C242" s="19" t="s">
        <v>19</v>
      </c>
      <c r="D242" s="19" t="s">
        <v>9110</v>
      </c>
      <c r="E242" s="20" t="s">
        <v>9111</v>
      </c>
      <c r="F242" s="21"/>
      <c r="G242" s="19">
        <v>1.98</v>
      </c>
      <c r="H242" s="22"/>
      <c r="I242" s="27">
        <f t="shared" si="12"/>
        <v>1.98</v>
      </c>
      <c r="J242" s="28" t="s">
        <v>8419</v>
      </c>
      <c r="K242" s="29">
        <f t="shared" si="13"/>
        <v>5.94</v>
      </c>
      <c r="L242" s="29">
        <f t="shared" si="14"/>
        <v>29.7</v>
      </c>
      <c r="M242" s="30"/>
      <c r="N242" s="29"/>
    </row>
    <row r="243" s="1" customFormat="1" spans="1:14">
      <c r="A243" s="18">
        <v>238</v>
      </c>
      <c r="B243" s="19" t="s">
        <v>9112</v>
      </c>
      <c r="C243" s="19" t="s">
        <v>19</v>
      </c>
      <c r="D243" s="19" t="s">
        <v>9113</v>
      </c>
      <c r="E243" s="20" t="s">
        <v>9114</v>
      </c>
      <c r="F243" s="21"/>
      <c r="G243" s="19">
        <v>2.04</v>
      </c>
      <c r="H243" s="22"/>
      <c r="I243" s="27">
        <f t="shared" si="12"/>
        <v>2.04</v>
      </c>
      <c r="J243" s="28" t="s">
        <v>8419</v>
      </c>
      <c r="K243" s="29">
        <f t="shared" si="13"/>
        <v>6.12</v>
      </c>
      <c r="L243" s="29">
        <f t="shared" si="14"/>
        <v>30.6</v>
      </c>
      <c r="M243" s="30"/>
      <c r="N243" s="29"/>
    </row>
    <row r="244" s="1" customFormat="1" spans="1:14">
      <c r="A244" s="18">
        <v>239</v>
      </c>
      <c r="B244" s="19" t="s">
        <v>9115</v>
      </c>
      <c r="C244" s="19" t="s">
        <v>19</v>
      </c>
      <c r="D244" s="19" t="s">
        <v>9116</v>
      </c>
      <c r="E244" s="20" t="s">
        <v>9117</v>
      </c>
      <c r="F244" s="21"/>
      <c r="G244" s="19">
        <v>1.54</v>
      </c>
      <c r="H244" s="22"/>
      <c r="I244" s="27">
        <f t="shared" si="12"/>
        <v>1.54</v>
      </c>
      <c r="J244" s="28" t="s">
        <v>8419</v>
      </c>
      <c r="K244" s="29">
        <f t="shared" si="13"/>
        <v>4.62</v>
      </c>
      <c r="L244" s="29">
        <f t="shared" si="14"/>
        <v>23.1</v>
      </c>
      <c r="M244" s="30"/>
      <c r="N244" s="29"/>
    </row>
    <row r="245" s="1" customFormat="1" spans="1:14">
      <c r="A245" s="18">
        <v>240</v>
      </c>
      <c r="B245" s="19" t="s">
        <v>9118</v>
      </c>
      <c r="C245" s="19" t="s">
        <v>19</v>
      </c>
      <c r="D245" s="19" t="s">
        <v>9119</v>
      </c>
      <c r="E245" s="20" t="s">
        <v>9120</v>
      </c>
      <c r="F245" s="21"/>
      <c r="G245" s="19">
        <v>4.52</v>
      </c>
      <c r="H245" s="22"/>
      <c r="I245" s="27">
        <f t="shared" si="12"/>
        <v>4.52</v>
      </c>
      <c r="J245" s="28" t="s">
        <v>8419</v>
      </c>
      <c r="K245" s="29">
        <f t="shared" si="13"/>
        <v>13.56</v>
      </c>
      <c r="L245" s="29">
        <f t="shared" si="14"/>
        <v>67.8</v>
      </c>
      <c r="M245" s="30"/>
      <c r="N245" s="29"/>
    </row>
    <row r="246" s="1" customFormat="1" spans="1:14">
      <c r="A246" s="18">
        <v>241</v>
      </c>
      <c r="B246" s="19" t="s">
        <v>9121</v>
      </c>
      <c r="C246" s="19" t="s">
        <v>19</v>
      </c>
      <c r="D246" s="19" t="s">
        <v>9122</v>
      </c>
      <c r="E246" s="20" t="s">
        <v>9123</v>
      </c>
      <c r="F246" s="21"/>
      <c r="G246" s="19">
        <v>4.41</v>
      </c>
      <c r="H246" s="22"/>
      <c r="I246" s="27">
        <f t="shared" si="12"/>
        <v>4.41</v>
      </c>
      <c r="J246" s="28" t="s">
        <v>8419</v>
      </c>
      <c r="K246" s="29">
        <f t="shared" si="13"/>
        <v>13.23</v>
      </c>
      <c r="L246" s="29">
        <f t="shared" si="14"/>
        <v>66.15</v>
      </c>
      <c r="M246" s="30"/>
      <c r="N246" s="29"/>
    </row>
    <row r="247" s="1" customFormat="1" spans="1:14">
      <c r="A247" s="18">
        <v>242</v>
      </c>
      <c r="B247" s="19" t="s">
        <v>9124</v>
      </c>
      <c r="C247" s="19" t="s">
        <v>19</v>
      </c>
      <c r="D247" s="19" t="s">
        <v>9125</v>
      </c>
      <c r="E247" s="20" t="s">
        <v>9126</v>
      </c>
      <c r="F247" s="21"/>
      <c r="G247" s="19">
        <v>0.91</v>
      </c>
      <c r="H247" s="22"/>
      <c r="I247" s="27">
        <f t="shared" si="12"/>
        <v>0.91</v>
      </c>
      <c r="J247" s="28" t="s">
        <v>8419</v>
      </c>
      <c r="K247" s="29">
        <f t="shared" si="13"/>
        <v>2.73</v>
      </c>
      <c r="L247" s="29">
        <f t="shared" si="14"/>
        <v>13.65</v>
      </c>
      <c r="M247" s="30"/>
      <c r="N247" s="29"/>
    </row>
    <row r="248" s="1" customFormat="1" spans="1:14">
      <c r="A248" s="18">
        <v>243</v>
      </c>
      <c r="B248" s="19" t="s">
        <v>9127</v>
      </c>
      <c r="C248" s="19" t="s">
        <v>19</v>
      </c>
      <c r="D248" s="19" t="s">
        <v>9128</v>
      </c>
      <c r="E248" s="20" t="s">
        <v>9129</v>
      </c>
      <c r="F248" s="21"/>
      <c r="G248" s="19">
        <v>2.94</v>
      </c>
      <c r="H248" s="22"/>
      <c r="I248" s="27">
        <f t="shared" si="12"/>
        <v>2.94</v>
      </c>
      <c r="J248" s="28" t="s">
        <v>8419</v>
      </c>
      <c r="K248" s="29">
        <f t="shared" si="13"/>
        <v>8.82</v>
      </c>
      <c r="L248" s="29">
        <f t="shared" si="14"/>
        <v>44.1</v>
      </c>
      <c r="M248" s="30"/>
      <c r="N248" s="29"/>
    </row>
    <row r="249" s="1" customFormat="1" spans="1:14">
      <c r="A249" s="18">
        <v>244</v>
      </c>
      <c r="B249" s="19" t="s">
        <v>9130</v>
      </c>
      <c r="C249" s="19" t="s">
        <v>19</v>
      </c>
      <c r="D249" s="19" t="s">
        <v>9131</v>
      </c>
      <c r="E249" s="20" t="s">
        <v>9132</v>
      </c>
      <c r="F249" s="21"/>
      <c r="G249" s="19">
        <v>0.89</v>
      </c>
      <c r="H249" s="22"/>
      <c r="I249" s="27">
        <f t="shared" si="12"/>
        <v>0.89</v>
      </c>
      <c r="J249" s="28" t="s">
        <v>8419</v>
      </c>
      <c r="K249" s="29">
        <f t="shared" si="13"/>
        <v>2.67</v>
      </c>
      <c r="L249" s="29">
        <f t="shared" si="14"/>
        <v>13.35</v>
      </c>
      <c r="M249" s="30"/>
      <c r="N249" s="29"/>
    </row>
    <row r="250" s="1" customFormat="1" spans="1:14">
      <c r="A250" s="18">
        <v>245</v>
      </c>
      <c r="B250" s="19" t="s">
        <v>9133</v>
      </c>
      <c r="C250" s="19" t="s">
        <v>19</v>
      </c>
      <c r="D250" s="19" t="s">
        <v>9134</v>
      </c>
      <c r="E250" s="20" t="s">
        <v>9135</v>
      </c>
      <c r="F250" s="21"/>
      <c r="G250" s="19">
        <v>2.67</v>
      </c>
      <c r="H250" s="22"/>
      <c r="I250" s="27">
        <f t="shared" si="12"/>
        <v>2.67</v>
      </c>
      <c r="J250" s="28" t="s">
        <v>8419</v>
      </c>
      <c r="K250" s="29">
        <f t="shared" si="13"/>
        <v>8.01</v>
      </c>
      <c r="L250" s="29">
        <f t="shared" si="14"/>
        <v>40.05</v>
      </c>
      <c r="M250" s="30"/>
      <c r="N250" s="29"/>
    </row>
    <row r="251" s="1" customFormat="1" spans="1:14">
      <c r="A251" s="18">
        <v>246</v>
      </c>
      <c r="B251" s="19" t="s">
        <v>9136</v>
      </c>
      <c r="C251" s="19" t="s">
        <v>19</v>
      </c>
      <c r="D251" s="19" t="s">
        <v>9137</v>
      </c>
      <c r="E251" s="20" t="s">
        <v>9138</v>
      </c>
      <c r="F251" s="21"/>
      <c r="G251" s="19">
        <v>1.36</v>
      </c>
      <c r="H251" s="22"/>
      <c r="I251" s="27">
        <f t="shared" si="12"/>
        <v>1.36</v>
      </c>
      <c r="J251" s="28" t="s">
        <v>8419</v>
      </c>
      <c r="K251" s="29">
        <f t="shared" si="13"/>
        <v>4.08</v>
      </c>
      <c r="L251" s="29">
        <f t="shared" si="14"/>
        <v>20.4</v>
      </c>
      <c r="M251" s="30"/>
      <c r="N251" s="29"/>
    </row>
    <row r="252" s="1" customFormat="1" spans="1:14">
      <c r="A252" s="18">
        <v>247</v>
      </c>
      <c r="B252" s="19" t="s">
        <v>9139</v>
      </c>
      <c r="C252" s="19" t="s">
        <v>19</v>
      </c>
      <c r="D252" s="19" t="s">
        <v>9140</v>
      </c>
      <c r="E252" s="20" t="s">
        <v>9141</v>
      </c>
      <c r="F252" s="21"/>
      <c r="G252" s="19">
        <v>1.75</v>
      </c>
      <c r="H252" s="22"/>
      <c r="I252" s="27">
        <f t="shared" si="12"/>
        <v>1.75</v>
      </c>
      <c r="J252" s="28" t="s">
        <v>8419</v>
      </c>
      <c r="K252" s="29">
        <f t="shared" si="13"/>
        <v>5.25</v>
      </c>
      <c r="L252" s="29">
        <f t="shared" si="14"/>
        <v>26.25</v>
      </c>
      <c r="M252" s="30"/>
      <c r="N252" s="29"/>
    </row>
    <row r="253" s="1" customFormat="1" spans="1:14">
      <c r="A253" s="18">
        <v>248</v>
      </c>
      <c r="B253" s="19" t="s">
        <v>9142</v>
      </c>
      <c r="C253" s="19" t="s">
        <v>19</v>
      </c>
      <c r="D253" s="19" t="s">
        <v>9143</v>
      </c>
      <c r="E253" s="20" t="s">
        <v>9144</v>
      </c>
      <c r="F253" s="21"/>
      <c r="G253" s="19">
        <v>1.34</v>
      </c>
      <c r="H253" s="22"/>
      <c r="I253" s="27">
        <f t="shared" si="12"/>
        <v>1.34</v>
      </c>
      <c r="J253" s="28" t="s">
        <v>8419</v>
      </c>
      <c r="K253" s="29">
        <f t="shared" si="13"/>
        <v>4.02</v>
      </c>
      <c r="L253" s="29">
        <f t="shared" si="14"/>
        <v>20.1</v>
      </c>
      <c r="M253" s="30"/>
      <c r="N253" s="29"/>
    </row>
    <row r="254" s="1" customFormat="1" spans="1:14">
      <c r="A254" s="18">
        <v>249</v>
      </c>
      <c r="B254" s="19" t="s">
        <v>9145</v>
      </c>
      <c r="C254" s="19" t="s">
        <v>19</v>
      </c>
      <c r="D254" s="19" t="s">
        <v>9146</v>
      </c>
      <c r="E254" s="20" t="s">
        <v>9147</v>
      </c>
      <c r="F254" s="21"/>
      <c r="G254" s="19">
        <v>2.14</v>
      </c>
      <c r="H254" s="22"/>
      <c r="I254" s="27">
        <f t="shared" si="12"/>
        <v>2.14</v>
      </c>
      <c r="J254" s="28" t="s">
        <v>8419</v>
      </c>
      <c r="K254" s="29">
        <f t="shared" si="13"/>
        <v>6.42</v>
      </c>
      <c r="L254" s="29">
        <f t="shared" si="14"/>
        <v>32.1</v>
      </c>
      <c r="M254" s="30"/>
      <c r="N254" s="29"/>
    </row>
    <row r="255" s="1" customFormat="1" spans="1:14">
      <c r="A255" s="18">
        <v>250</v>
      </c>
      <c r="B255" s="19" t="s">
        <v>9148</v>
      </c>
      <c r="C255" s="19" t="s">
        <v>19</v>
      </c>
      <c r="D255" s="19" t="s">
        <v>9149</v>
      </c>
      <c r="E255" s="20" t="s">
        <v>9150</v>
      </c>
      <c r="F255" s="21"/>
      <c r="G255" s="19">
        <v>3.02</v>
      </c>
      <c r="H255" s="22"/>
      <c r="I255" s="27">
        <f t="shared" si="12"/>
        <v>3.02</v>
      </c>
      <c r="J255" s="28" t="s">
        <v>8419</v>
      </c>
      <c r="K255" s="29">
        <f t="shared" si="13"/>
        <v>9.06</v>
      </c>
      <c r="L255" s="29">
        <f t="shared" si="14"/>
        <v>45.3</v>
      </c>
      <c r="M255" s="30"/>
      <c r="N255" s="29"/>
    </row>
    <row r="256" s="1" customFormat="1" spans="1:14">
      <c r="A256" s="18">
        <v>251</v>
      </c>
      <c r="B256" s="19" t="s">
        <v>9151</v>
      </c>
      <c r="C256" s="19" t="s">
        <v>19</v>
      </c>
      <c r="D256" s="19" t="s">
        <v>9152</v>
      </c>
      <c r="E256" s="20" t="s">
        <v>9153</v>
      </c>
      <c r="F256" s="21"/>
      <c r="G256" s="19">
        <v>2.04</v>
      </c>
      <c r="H256" s="22"/>
      <c r="I256" s="27">
        <f t="shared" si="12"/>
        <v>2.04</v>
      </c>
      <c r="J256" s="28" t="s">
        <v>8419</v>
      </c>
      <c r="K256" s="29">
        <f t="shared" si="13"/>
        <v>6.12</v>
      </c>
      <c r="L256" s="29">
        <f t="shared" si="14"/>
        <v>30.6</v>
      </c>
      <c r="M256" s="30"/>
      <c r="N256" s="29"/>
    </row>
    <row r="257" s="1" customFormat="1" spans="1:14">
      <c r="A257" s="18">
        <v>252</v>
      </c>
      <c r="B257" s="19" t="s">
        <v>9154</v>
      </c>
      <c r="C257" s="19" t="s">
        <v>19</v>
      </c>
      <c r="D257" s="19" t="s">
        <v>9155</v>
      </c>
      <c r="E257" s="20" t="s">
        <v>9156</v>
      </c>
      <c r="F257" s="21"/>
      <c r="G257" s="19">
        <v>1.36</v>
      </c>
      <c r="H257" s="22"/>
      <c r="I257" s="27">
        <f t="shared" si="12"/>
        <v>1.36</v>
      </c>
      <c r="J257" s="28" t="s">
        <v>8419</v>
      </c>
      <c r="K257" s="29">
        <f t="shared" si="13"/>
        <v>4.08</v>
      </c>
      <c r="L257" s="29">
        <f t="shared" si="14"/>
        <v>20.4</v>
      </c>
      <c r="M257" s="30"/>
      <c r="N257" s="29"/>
    </row>
    <row r="258" s="1" customFormat="1" spans="1:14">
      <c r="A258" s="18">
        <v>253</v>
      </c>
      <c r="B258" s="19" t="s">
        <v>9157</v>
      </c>
      <c r="C258" s="19" t="s">
        <v>19</v>
      </c>
      <c r="D258" s="19" t="s">
        <v>9158</v>
      </c>
      <c r="E258" s="20" t="s">
        <v>9159</v>
      </c>
      <c r="F258" s="21"/>
      <c r="G258" s="19">
        <v>1.36</v>
      </c>
      <c r="H258" s="22"/>
      <c r="I258" s="27">
        <f t="shared" si="12"/>
        <v>1.36</v>
      </c>
      <c r="J258" s="28" t="s">
        <v>8419</v>
      </c>
      <c r="K258" s="29">
        <f t="shared" si="13"/>
        <v>4.08</v>
      </c>
      <c r="L258" s="29">
        <f t="shared" si="14"/>
        <v>20.4</v>
      </c>
      <c r="M258" s="30"/>
      <c r="N258" s="29"/>
    </row>
    <row r="259" s="1" customFormat="1" spans="1:14">
      <c r="A259" s="18">
        <v>254</v>
      </c>
      <c r="B259" s="19" t="s">
        <v>9160</v>
      </c>
      <c r="C259" s="19" t="s">
        <v>19</v>
      </c>
      <c r="D259" s="19" t="s">
        <v>9161</v>
      </c>
      <c r="E259" s="20" t="s">
        <v>9162</v>
      </c>
      <c r="F259" s="21"/>
      <c r="G259" s="19">
        <v>2.71</v>
      </c>
      <c r="H259" s="22"/>
      <c r="I259" s="27">
        <f t="shared" si="12"/>
        <v>2.71</v>
      </c>
      <c r="J259" s="28" t="s">
        <v>8419</v>
      </c>
      <c r="K259" s="29">
        <f t="shared" si="13"/>
        <v>8.13</v>
      </c>
      <c r="L259" s="29">
        <f t="shared" si="14"/>
        <v>40.65</v>
      </c>
      <c r="M259" s="30"/>
      <c r="N259" s="29"/>
    </row>
    <row r="260" s="1" customFormat="1" spans="1:14">
      <c r="A260" s="18">
        <v>255</v>
      </c>
      <c r="B260" s="19" t="s">
        <v>9163</v>
      </c>
      <c r="C260" s="19" t="s">
        <v>19</v>
      </c>
      <c r="D260" s="19" t="s">
        <v>9164</v>
      </c>
      <c r="E260" s="20" t="s">
        <v>9165</v>
      </c>
      <c r="F260" s="21"/>
      <c r="G260" s="19">
        <v>3.07</v>
      </c>
      <c r="H260" s="22"/>
      <c r="I260" s="27">
        <f t="shared" si="12"/>
        <v>3.07</v>
      </c>
      <c r="J260" s="28" t="s">
        <v>8419</v>
      </c>
      <c r="K260" s="29">
        <f t="shared" si="13"/>
        <v>9.21</v>
      </c>
      <c r="L260" s="29">
        <f t="shared" si="14"/>
        <v>46.05</v>
      </c>
      <c r="M260" s="30"/>
      <c r="N260" s="29"/>
    </row>
    <row r="261" s="1" customFormat="1" spans="1:14">
      <c r="A261" s="18">
        <v>256</v>
      </c>
      <c r="B261" s="19" t="s">
        <v>9166</v>
      </c>
      <c r="C261" s="19" t="s">
        <v>19</v>
      </c>
      <c r="D261" s="19" t="s">
        <v>9167</v>
      </c>
      <c r="E261" s="20" t="s">
        <v>9168</v>
      </c>
      <c r="F261" s="21"/>
      <c r="G261" s="19">
        <v>0.68</v>
      </c>
      <c r="H261" s="22"/>
      <c r="I261" s="27">
        <f t="shared" si="12"/>
        <v>0.68</v>
      </c>
      <c r="J261" s="28" t="s">
        <v>8419</v>
      </c>
      <c r="K261" s="29">
        <f t="shared" si="13"/>
        <v>2.04</v>
      </c>
      <c r="L261" s="29">
        <f t="shared" si="14"/>
        <v>10.2</v>
      </c>
      <c r="M261" s="30"/>
      <c r="N261" s="29"/>
    </row>
    <row r="262" s="1" customFormat="1" spans="1:14">
      <c r="A262" s="18">
        <v>257</v>
      </c>
      <c r="B262" s="19" t="s">
        <v>9169</v>
      </c>
      <c r="C262" s="19" t="s">
        <v>19</v>
      </c>
      <c r="D262" s="19" t="s">
        <v>9170</v>
      </c>
      <c r="E262" s="20" t="s">
        <v>9171</v>
      </c>
      <c r="F262" s="21"/>
      <c r="G262" s="19">
        <v>0.86</v>
      </c>
      <c r="H262" s="22"/>
      <c r="I262" s="27">
        <f t="shared" si="12"/>
        <v>0.86</v>
      </c>
      <c r="J262" s="28" t="s">
        <v>8419</v>
      </c>
      <c r="K262" s="29">
        <f t="shared" si="13"/>
        <v>2.58</v>
      </c>
      <c r="L262" s="29">
        <f t="shared" si="14"/>
        <v>12.9</v>
      </c>
      <c r="M262" s="30"/>
      <c r="N262" s="29"/>
    </row>
    <row r="263" s="1" customFormat="1" spans="1:14">
      <c r="A263" s="18">
        <v>258</v>
      </c>
      <c r="B263" s="19" t="s">
        <v>9172</v>
      </c>
      <c r="C263" s="19" t="s">
        <v>19</v>
      </c>
      <c r="D263" s="19" t="s">
        <v>9173</v>
      </c>
      <c r="E263" s="20" t="s">
        <v>9174</v>
      </c>
      <c r="F263" s="21"/>
      <c r="G263" s="19">
        <v>0.84</v>
      </c>
      <c r="H263" s="22"/>
      <c r="I263" s="27">
        <f t="shared" si="12"/>
        <v>0.84</v>
      </c>
      <c r="J263" s="28" t="s">
        <v>8419</v>
      </c>
      <c r="K263" s="29">
        <f t="shared" si="13"/>
        <v>2.52</v>
      </c>
      <c r="L263" s="29">
        <f t="shared" si="14"/>
        <v>12.6</v>
      </c>
      <c r="M263" s="30"/>
      <c r="N263" s="29"/>
    </row>
    <row r="264" s="1" customFormat="1" spans="1:14">
      <c r="A264" s="18">
        <v>259</v>
      </c>
      <c r="B264" s="19" t="s">
        <v>9175</v>
      </c>
      <c r="C264" s="19" t="s">
        <v>19</v>
      </c>
      <c r="D264" s="19" t="s">
        <v>9176</v>
      </c>
      <c r="E264" s="20" t="s">
        <v>9177</v>
      </c>
      <c r="F264" s="21"/>
      <c r="G264" s="19">
        <v>5.41</v>
      </c>
      <c r="H264" s="22"/>
      <c r="I264" s="27">
        <f t="shared" si="12"/>
        <v>5.41</v>
      </c>
      <c r="J264" s="28" t="s">
        <v>8419</v>
      </c>
      <c r="K264" s="29">
        <f t="shared" si="13"/>
        <v>16.23</v>
      </c>
      <c r="L264" s="29">
        <f t="shared" si="14"/>
        <v>81.15</v>
      </c>
      <c r="M264" s="30"/>
      <c r="N264" s="29"/>
    </row>
    <row r="265" s="1" customFormat="1" spans="1:14">
      <c r="A265" s="18">
        <v>260</v>
      </c>
      <c r="B265" s="19" t="s">
        <v>9178</v>
      </c>
      <c r="C265" s="19" t="s">
        <v>19</v>
      </c>
      <c r="D265" s="19" t="s">
        <v>9179</v>
      </c>
      <c r="E265" s="20" t="s">
        <v>9180</v>
      </c>
      <c r="F265" s="21"/>
      <c r="G265" s="19">
        <v>3.39</v>
      </c>
      <c r="H265" s="22"/>
      <c r="I265" s="27">
        <f t="shared" si="12"/>
        <v>3.39</v>
      </c>
      <c r="J265" s="28" t="s">
        <v>8419</v>
      </c>
      <c r="K265" s="29">
        <f t="shared" si="13"/>
        <v>10.17</v>
      </c>
      <c r="L265" s="29">
        <f t="shared" si="14"/>
        <v>50.85</v>
      </c>
      <c r="M265" s="30"/>
      <c r="N265" s="29"/>
    </row>
    <row r="266" s="1" customFormat="1" spans="1:14">
      <c r="A266" s="18">
        <v>261</v>
      </c>
      <c r="B266" s="19" t="s">
        <v>9181</v>
      </c>
      <c r="C266" s="19" t="s">
        <v>19</v>
      </c>
      <c r="D266" s="19" t="s">
        <v>9182</v>
      </c>
      <c r="E266" s="20" t="s">
        <v>9183</v>
      </c>
      <c r="F266" s="21"/>
      <c r="G266" s="19">
        <v>1.79</v>
      </c>
      <c r="H266" s="22"/>
      <c r="I266" s="27">
        <f t="shared" si="12"/>
        <v>1.79</v>
      </c>
      <c r="J266" s="28" t="s">
        <v>8419</v>
      </c>
      <c r="K266" s="29">
        <f t="shared" si="13"/>
        <v>5.37</v>
      </c>
      <c r="L266" s="29">
        <f t="shared" si="14"/>
        <v>26.85</v>
      </c>
      <c r="M266" s="30"/>
      <c r="N266" s="29"/>
    </row>
    <row r="267" s="1" customFormat="1" spans="1:14">
      <c r="A267" s="18">
        <v>262</v>
      </c>
      <c r="B267" s="19" t="s">
        <v>9184</v>
      </c>
      <c r="C267" s="19" t="s">
        <v>19</v>
      </c>
      <c r="D267" s="19" t="s">
        <v>9185</v>
      </c>
      <c r="E267" s="20" t="s">
        <v>9186</v>
      </c>
      <c r="F267" s="21"/>
      <c r="G267" s="19">
        <v>2.04</v>
      </c>
      <c r="H267" s="22"/>
      <c r="I267" s="27">
        <f t="shared" si="12"/>
        <v>2.04</v>
      </c>
      <c r="J267" s="28" t="s">
        <v>8419</v>
      </c>
      <c r="K267" s="29">
        <f t="shared" si="13"/>
        <v>6.12</v>
      </c>
      <c r="L267" s="29">
        <f t="shared" si="14"/>
        <v>30.6</v>
      </c>
      <c r="M267" s="30"/>
      <c r="N267" s="29"/>
    </row>
    <row r="268" s="1" customFormat="1" spans="1:14">
      <c r="A268" s="18">
        <v>263</v>
      </c>
      <c r="B268" s="19" t="s">
        <v>9187</v>
      </c>
      <c r="C268" s="19" t="s">
        <v>19</v>
      </c>
      <c r="D268" s="19" t="s">
        <v>9188</v>
      </c>
      <c r="E268" s="20" t="s">
        <v>9189</v>
      </c>
      <c r="F268" s="21"/>
      <c r="G268" s="19">
        <v>2.33</v>
      </c>
      <c r="H268" s="22"/>
      <c r="I268" s="27">
        <f t="shared" si="12"/>
        <v>2.33</v>
      </c>
      <c r="J268" s="28" t="s">
        <v>8419</v>
      </c>
      <c r="K268" s="29">
        <f t="shared" si="13"/>
        <v>6.99</v>
      </c>
      <c r="L268" s="29">
        <f t="shared" si="14"/>
        <v>34.95</v>
      </c>
      <c r="M268" s="30"/>
      <c r="N268" s="29"/>
    </row>
    <row r="269" s="1" customFormat="1" spans="1:14">
      <c r="A269" s="18">
        <v>264</v>
      </c>
      <c r="B269" s="19" t="s">
        <v>9190</v>
      </c>
      <c r="C269" s="19" t="s">
        <v>19</v>
      </c>
      <c r="D269" s="19" t="s">
        <v>9191</v>
      </c>
      <c r="E269" s="20" t="s">
        <v>9192</v>
      </c>
      <c r="F269" s="21"/>
      <c r="G269" s="19">
        <v>1.15</v>
      </c>
      <c r="H269" s="22"/>
      <c r="I269" s="27">
        <f t="shared" si="12"/>
        <v>1.15</v>
      </c>
      <c r="J269" s="28" t="s">
        <v>8419</v>
      </c>
      <c r="K269" s="29">
        <f t="shared" si="13"/>
        <v>3.45</v>
      </c>
      <c r="L269" s="29">
        <f t="shared" si="14"/>
        <v>17.25</v>
      </c>
      <c r="M269" s="30"/>
      <c r="N269" s="29"/>
    </row>
    <row r="270" s="1" customFormat="1" spans="1:14">
      <c r="A270" s="18">
        <v>265</v>
      </c>
      <c r="B270" s="19" t="s">
        <v>9193</v>
      </c>
      <c r="C270" s="19" t="s">
        <v>19</v>
      </c>
      <c r="D270" s="19" t="s">
        <v>9194</v>
      </c>
      <c r="E270" s="20" t="s">
        <v>9195</v>
      </c>
      <c r="F270" s="21"/>
      <c r="G270" s="19">
        <v>1.15</v>
      </c>
      <c r="H270" s="22"/>
      <c r="I270" s="27">
        <f t="shared" si="12"/>
        <v>1.15</v>
      </c>
      <c r="J270" s="28" t="s">
        <v>8419</v>
      </c>
      <c r="K270" s="29">
        <f t="shared" si="13"/>
        <v>3.45</v>
      </c>
      <c r="L270" s="29">
        <f t="shared" si="14"/>
        <v>17.25</v>
      </c>
      <c r="M270" s="30"/>
      <c r="N270" s="29"/>
    </row>
    <row r="271" s="1" customFormat="1" spans="1:14">
      <c r="A271" s="18">
        <v>266</v>
      </c>
      <c r="B271" s="19" t="s">
        <v>9196</v>
      </c>
      <c r="C271" s="19" t="s">
        <v>19</v>
      </c>
      <c r="D271" s="19" t="s">
        <v>9197</v>
      </c>
      <c r="E271" s="20" t="s">
        <v>9198</v>
      </c>
      <c r="F271" s="21"/>
      <c r="G271" s="19">
        <v>2.04</v>
      </c>
      <c r="H271" s="22"/>
      <c r="I271" s="27">
        <f t="shared" si="12"/>
        <v>2.04</v>
      </c>
      <c r="J271" s="28" t="s">
        <v>8419</v>
      </c>
      <c r="K271" s="29">
        <f t="shared" si="13"/>
        <v>6.12</v>
      </c>
      <c r="L271" s="29">
        <f t="shared" si="14"/>
        <v>30.6</v>
      </c>
      <c r="M271" s="30"/>
      <c r="N271" s="29"/>
    </row>
    <row r="272" s="1" customFormat="1" spans="1:14">
      <c r="A272" s="18">
        <v>267</v>
      </c>
      <c r="B272" s="19" t="s">
        <v>9199</v>
      </c>
      <c r="C272" s="19" t="s">
        <v>19</v>
      </c>
      <c r="D272" s="19" t="s">
        <v>9200</v>
      </c>
      <c r="E272" s="20" t="s">
        <v>9201</v>
      </c>
      <c r="F272" s="21"/>
      <c r="G272" s="19">
        <v>2.02</v>
      </c>
      <c r="H272" s="22"/>
      <c r="I272" s="27">
        <f t="shared" si="12"/>
        <v>2.02</v>
      </c>
      <c r="J272" s="28" t="s">
        <v>8419</v>
      </c>
      <c r="K272" s="29">
        <f t="shared" si="13"/>
        <v>6.06</v>
      </c>
      <c r="L272" s="29">
        <f t="shared" si="14"/>
        <v>30.3</v>
      </c>
      <c r="M272" s="30"/>
      <c r="N272" s="29"/>
    </row>
    <row r="273" s="1" customFormat="1" spans="1:14">
      <c r="A273" s="18">
        <v>268</v>
      </c>
      <c r="B273" s="19" t="s">
        <v>9202</v>
      </c>
      <c r="C273" s="19" t="s">
        <v>19</v>
      </c>
      <c r="D273" s="19" t="s">
        <v>9203</v>
      </c>
      <c r="E273" s="20" t="s">
        <v>9204</v>
      </c>
      <c r="F273" s="21"/>
      <c r="G273" s="19">
        <v>4.3</v>
      </c>
      <c r="H273" s="22"/>
      <c r="I273" s="27">
        <f t="shared" si="12"/>
        <v>4.3</v>
      </c>
      <c r="J273" s="28" t="s">
        <v>8419</v>
      </c>
      <c r="K273" s="29">
        <f t="shared" si="13"/>
        <v>12.9</v>
      </c>
      <c r="L273" s="29">
        <f t="shared" si="14"/>
        <v>64.5</v>
      </c>
      <c r="M273" s="30"/>
      <c r="N273" s="29"/>
    </row>
    <row r="274" s="1" customFormat="1" spans="1:14">
      <c r="A274" s="18">
        <v>269</v>
      </c>
      <c r="B274" s="19" t="s">
        <v>9205</v>
      </c>
      <c r="C274" s="19" t="s">
        <v>19</v>
      </c>
      <c r="D274" s="19" t="s">
        <v>9206</v>
      </c>
      <c r="E274" s="20" t="s">
        <v>9207</v>
      </c>
      <c r="F274" s="21"/>
      <c r="G274" s="19">
        <v>2.92</v>
      </c>
      <c r="H274" s="22"/>
      <c r="I274" s="27">
        <f t="shared" si="12"/>
        <v>2.92</v>
      </c>
      <c r="J274" s="28" t="s">
        <v>8419</v>
      </c>
      <c r="K274" s="29">
        <f t="shared" si="13"/>
        <v>8.76</v>
      </c>
      <c r="L274" s="29">
        <f t="shared" si="14"/>
        <v>43.8</v>
      </c>
      <c r="M274" s="30"/>
      <c r="N274" s="29"/>
    </row>
    <row r="275" s="1" customFormat="1" spans="1:14">
      <c r="A275" s="18">
        <v>270</v>
      </c>
      <c r="B275" s="19" t="s">
        <v>9208</v>
      </c>
      <c r="C275" s="19" t="s">
        <v>19</v>
      </c>
      <c r="D275" s="19" t="s">
        <v>9209</v>
      </c>
      <c r="E275" s="20" t="s">
        <v>9210</v>
      </c>
      <c r="F275" s="21"/>
      <c r="G275" s="19">
        <v>0.49</v>
      </c>
      <c r="H275" s="22"/>
      <c r="I275" s="27">
        <f t="shared" si="12"/>
        <v>0.49</v>
      </c>
      <c r="J275" s="28" t="s">
        <v>8419</v>
      </c>
      <c r="K275" s="29">
        <f t="shared" si="13"/>
        <v>1.47</v>
      </c>
      <c r="L275" s="29">
        <f t="shared" si="14"/>
        <v>7.35</v>
      </c>
      <c r="M275" s="30"/>
      <c r="N275" s="29"/>
    </row>
    <row r="276" s="1" customFormat="1" spans="1:14">
      <c r="A276" s="18">
        <v>271</v>
      </c>
      <c r="B276" s="19" t="s">
        <v>4458</v>
      </c>
      <c r="C276" s="19" t="s">
        <v>19</v>
      </c>
      <c r="D276" s="19" t="s">
        <v>9211</v>
      </c>
      <c r="E276" s="20" t="s">
        <v>9212</v>
      </c>
      <c r="F276" s="21"/>
      <c r="G276" s="19">
        <v>2.57</v>
      </c>
      <c r="H276" s="22"/>
      <c r="I276" s="27">
        <f t="shared" si="12"/>
        <v>2.57</v>
      </c>
      <c r="J276" s="28" t="s">
        <v>8419</v>
      </c>
      <c r="K276" s="29">
        <f t="shared" si="13"/>
        <v>7.71</v>
      </c>
      <c r="L276" s="29">
        <f t="shared" si="14"/>
        <v>38.55</v>
      </c>
      <c r="M276" s="30"/>
      <c r="N276" s="29"/>
    </row>
    <row r="277" s="1" customFormat="1" spans="1:14">
      <c r="A277" s="18">
        <v>272</v>
      </c>
      <c r="B277" s="19" t="s">
        <v>8328</v>
      </c>
      <c r="C277" s="19" t="s">
        <v>19</v>
      </c>
      <c r="D277" s="19" t="s">
        <v>9213</v>
      </c>
      <c r="E277" s="20" t="s">
        <v>9214</v>
      </c>
      <c r="F277" s="21"/>
      <c r="G277" s="19">
        <v>2.36</v>
      </c>
      <c r="H277" s="22"/>
      <c r="I277" s="27">
        <f t="shared" si="12"/>
        <v>2.36</v>
      </c>
      <c r="J277" s="28" t="s">
        <v>8419</v>
      </c>
      <c r="K277" s="29">
        <f t="shared" si="13"/>
        <v>7.08</v>
      </c>
      <c r="L277" s="29">
        <f t="shared" si="14"/>
        <v>35.4</v>
      </c>
      <c r="M277" s="30"/>
      <c r="N277" s="29"/>
    </row>
    <row r="278" s="1" customFormat="1" spans="1:14">
      <c r="A278" s="18">
        <v>273</v>
      </c>
      <c r="B278" s="19" t="s">
        <v>9215</v>
      </c>
      <c r="C278" s="19" t="s">
        <v>19</v>
      </c>
      <c r="D278" s="19" t="s">
        <v>9216</v>
      </c>
      <c r="E278" s="20" t="s">
        <v>9217</v>
      </c>
      <c r="F278" s="21"/>
      <c r="G278" s="19">
        <v>1.15</v>
      </c>
      <c r="H278" s="22"/>
      <c r="I278" s="27">
        <f t="shared" si="12"/>
        <v>1.15</v>
      </c>
      <c r="J278" s="28" t="s">
        <v>8419</v>
      </c>
      <c r="K278" s="29">
        <f t="shared" si="13"/>
        <v>3.45</v>
      </c>
      <c r="L278" s="29">
        <f t="shared" si="14"/>
        <v>17.25</v>
      </c>
      <c r="M278" s="30"/>
      <c r="N278" s="29"/>
    </row>
    <row r="279" s="1" customFormat="1" spans="1:14">
      <c r="A279" s="18">
        <v>274</v>
      </c>
      <c r="B279" s="19" t="s">
        <v>9218</v>
      </c>
      <c r="C279" s="19" t="s">
        <v>19</v>
      </c>
      <c r="D279" s="19" t="s">
        <v>9219</v>
      </c>
      <c r="E279" s="20" t="s">
        <v>9220</v>
      </c>
      <c r="F279" s="21"/>
      <c r="G279" s="19">
        <v>3.23</v>
      </c>
      <c r="H279" s="22"/>
      <c r="I279" s="27">
        <f t="shared" si="12"/>
        <v>3.23</v>
      </c>
      <c r="J279" s="28" t="s">
        <v>8419</v>
      </c>
      <c r="K279" s="29">
        <f t="shared" si="13"/>
        <v>9.69</v>
      </c>
      <c r="L279" s="29">
        <f t="shared" si="14"/>
        <v>48.45</v>
      </c>
      <c r="M279" s="30"/>
      <c r="N279" s="29"/>
    </row>
    <row r="280" s="1" customFormat="1" spans="1:14">
      <c r="A280" s="18">
        <v>275</v>
      </c>
      <c r="B280" s="19" t="s">
        <v>9221</v>
      </c>
      <c r="C280" s="19" t="s">
        <v>19</v>
      </c>
      <c r="D280" s="19" t="s">
        <v>9222</v>
      </c>
      <c r="E280" s="20" t="s">
        <v>9223</v>
      </c>
      <c r="F280" s="21"/>
      <c r="G280" s="19">
        <v>3.23</v>
      </c>
      <c r="H280" s="22"/>
      <c r="I280" s="27">
        <f t="shared" ref="I280:I301" si="15">G280</f>
        <v>3.23</v>
      </c>
      <c r="J280" s="28" t="s">
        <v>8419</v>
      </c>
      <c r="K280" s="29">
        <f t="shared" ref="K280:K301" si="16">I280*3</f>
        <v>9.69</v>
      </c>
      <c r="L280" s="29">
        <f t="shared" ref="L280:L301" si="17">I280*15</f>
        <v>48.45</v>
      </c>
      <c r="M280" s="30"/>
      <c r="N280" s="29"/>
    </row>
    <row r="281" s="1" customFormat="1" spans="1:14">
      <c r="A281" s="18">
        <v>276</v>
      </c>
      <c r="B281" s="19" t="s">
        <v>9224</v>
      </c>
      <c r="C281" s="19" t="s">
        <v>19</v>
      </c>
      <c r="D281" s="19" t="s">
        <v>9225</v>
      </c>
      <c r="E281" s="20" t="s">
        <v>9226</v>
      </c>
      <c r="F281" s="21"/>
      <c r="G281" s="19">
        <v>1.36</v>
      </c>
      <c r="H281" s="22"/>
      <c r="I281" s="27">
        <f t="shared" si="15"/>
        <v>1.36</v>
      </c>
      <c r="J281" s="28" t="s">
        <v>8419</v>
      </c>
      <c r="K281" s="29">
        <f t="shared" si="16"/>
        <v>4.08</v>
      </c>
      <c r="L281" s="29">
        <f t="shared" si="17"/>
        <v>20.4</v>
      </c>
      <c r="M281" s="30"/>
      <c r="N281" s="29"/>
    </row>
    <row r="282" s="1" customFormat="1" spans="1:14">
      <c r="A282" s="18">
        <v>277</v>
      </c>
      <c r="B282" s="19" t="s">
        <v>9227</v>
      </c>
      <c r="C282" s="19" t="s">
        <v>19</v>
      </c>
      <c r="D282" s="19" t="s">
        <v>9228</v>
      </c>
      <c r="E282" s="20" t="s">
        <v>9229</v>
      </c>
      <c r="F282" s="21"/>
      <c r="G282" s="19">
        <v>1.36</v>
      </c>
      <c r="H282" s="22"/>
      <c r="I282" s="27">
        <f t="shared" si="15"/>
        <v>1.36</v>
      </c>
      <c r="J282" s="28" t="s">
        <v>8419</v>
      </c>
      <c r="K282" s="29">
        <f t="shared" si="16"/>
        <v>4.08</v>
      </c>
      <c r="L282" s="29">
        <f t="shared" si="17"/>
        <v>20.4</v>
      </c>
      <c r="M282" s="30"/>
      <c r="N282" s="29"/>
    </row>
    <row r="283" s="1" customFormat="1" spans="1:14">
      <c r="A283" s="18">
        <v>278</v>
      </c>
      <c r="B283" s="19" t="s">
        <v>9230</v>
      </c>
      <c r="C283" s="19" t="s">
        <v>19</v>
      </c>
      <c r="D283" s="19" t="s">
        <v>9231</v>
      </c>
      <c r="E283" s="20" t="s">
        <v>9232</v>
      </c>
      <c r="F283" s="21"/>
      <c r="G283" s="19">
        <v>1.36</v>
      </c>
      <c r="H283" s="22"/>
      <c r="I283" s="27">
        <f t="shared" si="15"/>
        <v>1.36</v>
      </c>
      <c r="J283" s="28" t="s">
        <v>8419</v>
      </c>
      <c r="K283" s="29">
        <f t="shared" si="16"/>
        <v>4.08</v>
      </c>
      <c r="L283" s="29">
        <f t="shared" si="17"/>
        <v>20.4</v>
      </c>
      <c r="M283" s="30"/>
      <c r="N283" s="29"/>
    </row>
    <row r="284" s="1" customFormat="1" spans="1:14">
      <c r="A284" s="18">
        <v>279</v>
      </c>
      <c r="B284" s="19" t="s">
        <v>1981</v>
      </c>
      <c r="C284" s="19" t="s">
        <v>19</v>
      </c>
      <c r="D284" s="19" t="s">
        <v>9233</v>
      </c>
      <c r="E284" s="20" t="s">
        <v>9234</v>
      </c>
      <c r="F284" s="21"/>
      <c r="G284" s="19">
        <v>1.75</v>
      </c>
      <c r="H284" s="22"/>
      <c r="I284" s="27">
        <f t="shared" si="15"/>
        <v>1.75</v>
      </c>
      <c r="J284" s="28" t="s">
        <v>8419</v>
      </c>
      <c r="K284" s="29">
        <f t="shared" si="16"/>
        <v>5.25</v>
      </c>
      <c r="L284" s="29">
        <f t="shared" si="17"/>
        <v>26.25</v>
      </c>
      <c r="M284" s="30"/>
      <c r="N284" s="29"/>
    </row>
    <row r="285" s="1" customFormat="1" spans="1:14">
      <c r="A285" s="18">
        <v>280</v>
      </c>
      <c r="B285" s="19" t="s">
        <v>9235</v>
      </c>
      <c r="C285" s="19" t="s">
        <v>19</v>
      </c>
      <c r="D285" s="19" t="s">
        <v>9236</v>
      </c>
      <c r="E285" s="20" t="s">
        <v>9237</v>
      </c>
      <c r="F285" s="21"/>
      <c r="G285" s="19">
        <v>1.75</v>
      </c>
      <c r="H285" s="22"/>
      <c r="I285" s="27">
        <f t="shared" si="15"/>
        <v>1.75</v>
      </c>
      <c r="J285" s="28" t="s">
        <v>8419</v>
      </c>
      <c r="K285" s="29">
        <f t="shared" si="16"/>
        <v>5.25</v>
      </c>
      <c r="L285" s="29">
        <f t="shared" si="17"/>
        <v>26.25</v>
      </c>
      <c r="M285" s="30"/>
      <c r="N285" s="29"/>
    </row>
    <row r="286" s="1" customFormat="1" spans="1:14">
      <c r="A286" s="18">
        <v>281</v>
      </c>
      <c r="B286" s="19" t="s">
        <v>9238</v>
      </c>
      <c r="C286" s="19" t="s">
        <v>19</v>
      </c>
      <c r="D286" s="19" t="s">
        <v>9239</v>
      </c>
      <c r="E286" s="20" t="s">
        <v>9240</v>
      </c>
      <c r="F286" s="21"/>
      <c r="G286" s="19">
        <v>2.33</v>
      </c>
      <c r="H286" s="22"/>
      <c r="I286" s="27">
        <f t="shared" si="15"/>
        <v>2.33</v>
      </c>
      <c r="J286" s="28" t="s">
        <v>8419</v>
      </c>
      <c r="K286" s="29">
        <f t="shared" si="16"/>
        <v>6.99</v>
      </c>
      <c r="L286" s="29">
        <f t="shared" si="17"/>
        <v>34.95</v>
      </c>
      <c r="M286" s="30"/>
      <c r="N286" s="29"/>
    </row>
    <row r="287" s="1" customFormat="1" spans="1:14">
      <c r="A287" s="18">
        <v>282</v>
      </c>
      <c r="B287" s="19" t="s">
        <v>9241</v>
      </c>
      <c r="C287" s="19" t="s">
        <v>19</v>
      </c>
      <c r="D287" s="19" t="s">
        <v>9242</v>
      </c>
      <c r="E287" s="20" t="s">
        <v>9243</v>
      </c>
      <c r="F287" s="21"/>
      <c r="G287" s="19">
        <v>2.33</v>
      </c>
      <c r="H287" s="22"/>
      <c r="I287" s="27">
        <f t="shared" si="15"/>
        <v>2.33</v>
      </c>
      <c r="J287" s="28" t="s">
        <v>8419</v>
      </c>
      <c r="K287" s="29">
        <f t="shared" si="16"/>
        <v>6.99</v>
      </c>
      <c r="L287" s="29">
        <f t="shared" si="17"/>
        <v>34.95</v>
      </c>
      <c r="M287" s="30"/>
      <c r="N287" s="29"/>
    </row>
    <row r="288" s="1" customFormat="1" spans="1:14">
      <c r="A288" s="18">
        <v>283</v>
      </c>
      <c r="B288" s="19" t="s">
        <v>9244</v>
      </c>
      <c r="C288" s="19" t="s">
        <v>19</v>
      </c>
      <c r="D288" s="19" t="s">
        <v>9245</v>
      </c>
      <c r="E288" s="20" t="s">
        <v>9246</v>
      </c>
      <c r="F288" s="21"/>
      <c r="G288" s="19">
        <v>0.88</v>
      </c>
      <c r="H288" s="22"/>
      <c r="I288" s="27">
        <f t="shared" si="15"/>
        <v>0.88</v>
      </c>
      <c r="J288" s="28" t="s">
        <v>8419</v>
      </c>
      <c r="K288" s="29">
        <f t="shared" si="16"/>
        <v>2.64</v>
      </c>
      <c r="L288" s="29">
        <f t="shared" si="17"/>
        <v>13.2</v>
      </c>
      <c r="M288" s="30"/>
      <c r="N288" s="29"/>
    </row>
    <row r="289" s="1" customFormat="1" spans="1:14">
      <c r="A289" s="18">
        <v>284</v>
      </c>
      <c r="B289" s="19" t="s">
        <v>9247</v>
      </c>
      <c r="C289" s="19" t="s">
        <v>9248</v>
      </c>
      <c r="D289" s="19" t="s">
        <v>9249</v>
      </c>
      <c r="E289" s="20" t="s">
        <v>9250</v>
      </c>
      <c r="F289" s="21"/>
      <c r="G289" s="19">
        <v>0.86</v>
      </c>
      <c r="H289" s="22"/>
      <c r="I289" s="27">
        <f t="shared" si="15"/>
        <v>0.86</v>
      </c>
      <c r="J289" s="28" t="s">
        <v>8419</v>
      </c>
      <c r="K289" s="29">
        <f t="shared" si="16"/>
        <v>2.58</v>
      </c>
      <c r="L289" s="29">
        <f t="shared" si="17"/>
        <v>12.9</v>
      </c>
      <c r="M289" s="30"/>
      <c r="N289" s="29"/>
    </row>
    <row r="290" s="1" customFormat="1" spans="1:14">
      <c r="A290" s="18">
        <v>285</v>
      </c>
      <c r="B290" s="19" t="s">
        <v>9251</v>
      </c>
      <c r="C290" s="19" t="s">
        <v>19</v>
      </c>
      <c r="D290" s="19" t="s">
        <v>9252</v>
      </c>
      <c r="E290" s="20" t="s">
        <v>9253</v>
      </c>
      <c r="F290" s="21"/>
      <c r="G290" s="19">
        <v>2.91</v>
      </c>
      <c r="H290" s="22"/>
      <c r="I290" s="27">
        <f t="shared" si="15"/>
        <v>2.91</v>
      </c>
      <c r="J290" s="28" t="s">
        <v>8419</v>
      </c>
      <c r="K290" s="29">
        <f t="shared" si="16"/>
        <v>8.73</v>
      </c>
      <c r="L290" s="29">
        <f t="shared" si="17"/>
        <v>43.65</v>
      </c>
      <c r="M290" s="30"/>
      <c r="N290" s="22"/>
    </row>
    <row r="291" s="1" customFormat="1" spans="1:14">
      <c r="A291" s="18">
        <v>286</v>
      </c>
      <c r="B291" s="19" t="s">
        <v>9254</v>
      </c>
      <c r="C291" s="19" t="s">
        <v>19</v>
      </c>
      <c r="D291" s="19" t="s">
        <v>9255</v>
      </c>
      <c r="E291" s="20" t="s">
        <v>9256</v>
      </c>
      <c r="F291" s="21"/>
      <c r="G291" s="19">
        <v>2.63</v>
      </c>
      <c r="H291" s="22"/>
      <c r="I291" s="27">
        <f t="shared" si="15"/>
        <v>2.63</v>
      </c>
      <c r="J291" s="28" t="s">
        <v>8419</v>
      </c>
      <c r="K291" s="29">
        <f t="shared" si="16"/>
        <v>7.89</v>
      </c>
      <c r="L291" s="29">
        <f t="shared" si="17"/>
        <v>39.45</v>
      </c>
      <c r="M291" s="30"/>
      <c r="N291" s="22"/>
    </row>
    <row r="292" s="1" customFormat="1" spans="1:14">
      <c r="A292" s="18">
        <v>287</v>
      </c>
      <c r="B292" s="19" t="s">
        <v>9257</v>
      </c>
      <c r="C292" s="19" t="s">
        <v>19</v>
      </c>
      <c r="D292" s="19" t="s">
        <v>9258</v>
      </c>
      <c r="E292" s="20" t="s">
        <v>9259</v>
      </c>
      <c r="F292" s="21"/>
      <c r="G292" s="19">
        <v>2.47</v>
      </c>
      <c r="H292" s="22"/>
      <c r="I292" s="27">
        <f t="shared" si="15"/>
        <v>2.47</v>
      </c>
      <c r="J292" s="28" t="s">
        <v>8419</v>
      </c>
      <c r="K292" s="29">
        <f t="shared" si="16"/>
        <v>7.41</v>
      </c>
      <c r="L292" s="29">
        <f t="shared" si="17"/>
        <v>37.05</v>
      </c>
      <c r="M292" s="30"/>
      <c r="N292" s="22"/>
    </row>
    <row r="293" s="1" customFormat="1" spans="1:14">
      <c r="A293" s="18">
        <v>288</v>
      </c>
      <c r="B293" s="19" t="s">
        <v>9260</v>
      </c>
      <c r="C293" s="19" t="s">
        <v>19</v>
      </c>
      <c r="D293" s="19" t="s">
        <v>9261</v>
      </c>
      <c r="E293" s="20" t="s">
        <v>9262</v>
      </c>
      <c r="F293" s="21"/>
      <c r="G293" s="19">
        <v>3.51</v>
      </c>
      <c r="H293" s="22"/>
      <c r="I293" s="27">
        <f t="shared" si="15"/>
        <v>3.51</v>
      </c>
      <c r="J293" s="28" t="s">
        <v>8419</v>
      </c>
      <c r="K293" s="29">
        <f t="shared" si="16"/>
        <v>10.53</v>
      </c>
      <c r="L293" s="29">
        <f t="shared" si="17"/>
        <v>52.65</v>
      </c>
      <c r="M293" s="30"/>
      <c r="N293" s="22"/>
    </row>
    <row r="294" s="1" customFormat="1" spans="1:14">
      <c r="A294" s="18">
        <v>289</v>
      </c>
      <c r="B294" s="19" t="s">
        <v>9263</v>
      </c>
      <c r="C294" s="19" t="s">
        <v>19</v>
      </c>
      <c r="D294" s="19" t="s">
        <v>9264</v>
      </c>
      <c r="E294" s="20" t="s">
        <v>6329</v>
      </c>
      <c r="F294" s="21"/>
      <c r="G294" s="19">
        <v>1.68</v>
      </c>
      <c r="H294" s="22"/>
      <c r="I294" s="27">
        <f t="shared" si="15"/>
        <v>1.68</v>
      </c>
      <c r="J294" s="28" t="s">
        <v>8419</v>
      </c>
      <c r="K294" s="29">
        <f t="shared" si="16"/>
        <v>5.04</v>
      </c>
      <c r="L294" s="29">
        <f t="shared" si="17"/>
        <v>25.2</v>
      </c>
      <c r="M294" s="30"/>
      <c r="N294" s="22"/>
    </row>
    <row r="295" s="1" customFormat="1" spans="1:14">
      <c r="A295" s="18">
        <v>290</v>
      </c>
      <c r="B295" s="19" t="s">
        <v>9265</v>
      </c>
      <c r="C295" s="19" t="s">
        <v>19</v>
      </c>
      <c r="D295" s="19" t="s">
        <v>9266</v>
      </c>
      <c r="E295" s="20" t="s">
        <v>4997</v>
      </c>
      <c r="F295" s="21"/>
      <c r="G295" s="19">
        <v>1.68</v>
      </c>
      <c r="H295" s="22"/>
      <c r="I295" s="27">
        <f t="shared" si="15"/>
        <v>1.68</v>
      </c>
      <c r="J295" s="28" t="s">
        <v>8419</v>
      </c>
      <c r="K295" s="29">
        <f t="shared" si="16"/>
        <v>5.04</v>
      </c>
      <c r="L295" s="29">
        <f t="shared" si="17"/>
        <v>25.2</v>
      </c>
      <c r="M295" s="30"/>
      <c r="N295" s="22"/>
    </row>
    <row r="296" s="1" customFormat="1" spans="1:14">
      <c r="A296" s="18">
        <v>291</v>
      </c>
      <c r="B296" s="19" t="s">
        <v>9267</v>
      </c>
      <c r="C296" s="19" t="s">
        <v>19</v>
      </c>
      <c r="D296" s="19" t="s">
        <v>9268</v>
      </c>
      <c r="E296" s="20" t="s">
        <v>9269</v>
      </c>
      <c r="F296" s="21"/>
      <c r="G296" s="19">
        <v>1.68</v>
      </c>
      <c r="H296" s="22"/>
      <c r="I296" s="27">
        <f t="shared" si="15"/>
        <v>1.68</v>
      </c>
      <c r="J296" s="28" t="s">
        <v>8419</v>
      </c>
      <c r="K296" s="29">
        <f t="shared" si="16"/>
        <v>5.04</v>
      </c>
      <c r="L296" s="29">
        <f t="shared" si="17"/>
        <v>25.2</v>
      </c>
      <c r="M296" s="30"/>
      <c r="N296" s="22"/>
    </row>
    <row r="297" s="1" customFormat="1" spans="1:14">
      <c r="A297" s="18">
        <v>292</v>
      </c>
      <c r="B297" s="19" t="s">
        <v>9270</v>
      </c>
      <c r="C297" s="19" t="s">
        <v>19</v>
      </c>
      <c r="D297" s="19" t="s">
        <v>9271</v>
      </c>
      <c r="E297" s="20" t="s">
        <v>9272</v>
      </c>
      <c r="F297" s="21"/>
      <c r="G297" s="19">
        <v>1.68</v>
      </c>
      <c r="H297" s="22"/>
      <c r="I297" s="27">
        <f t="shared" si="15"/>
        <v>1.68</v>
      </c>
      <c r="J297" s="28" t="s">
        <v>8419</v>
      </c>
      <c r="K297" s="29">
        <f t="shared" si="16"/>
        <v>5.04</v>
      </c>
      <c r="L297" s="29">
        <f t="shared" si="17"/>
        <v>25.2</v>
      </c>
      <c r="M297" s="30"/>
      <c r="N297" s="22"/>
    </row>
    <row r="298" s="1" customFormat="1" spans="1:14">
      <c r="A298" s="18">
        <v>293</v>
      </c>
      <c r="B298" s="19" t="s">
        <v>9080</v>
      </c>
      <c r="C298" s="19" t="s">
        <v>19</v>
      </c>
      <c r="D298" s="19" t="s">
        <v>9273</v>
      </c>
      <c r="E298" s="20" t="s">
        <v>9274</v>
      </c>
      <c r="F298" s="21"/>
      <c r="G298" s="19">
        <v>1.16</v>
      </c>
      <c r="H298" s="22"/>
      <c r="I298" s="27">
        <f t="shared" si="15"/>
        <v>1.16</v>
      </c>
      <c r="J298" s="28" t="s">
        <v>8419</v>
      </c>
      <c r="K298" s="29">
        <f t="shared" si="16"/>
        <v>3.48</v>
      </c>
      <c r="L298" s="29">
        <f t="shared" si="17"/>
        <v>17.4</v>
      </c>
      <c r="M298" s="30"/>
      <c r="N298" s="22"/>
    </row>
    <row r="299" s="2" customFormat="1" spans="1:14">
      <c r="A299" s="18">
        <v>294</v>
      </c>
      <c r="B299" s="19" t="s">
        <v>9275</v>
      </c>
      <c r="C299" s="19" t="s">
        <v>19</v>
      </c>
      <c r="D299" s="19" t="s">
        <v>9276</v>
      </c>
      <c r="E299" s="20" t="s">
        <v>9277</v>
      </c>
      <c r="F299" s="21"/>
      <c r="G299" s="19">
        <v>3.8</v>
      </c>
      <c r="H299" s="22"/>
      <c r="I299" s="27">
        <f t="shared" si="15"/>
        <v>3.8</v>
      </c>
      <c r="J299" s="28" t="s">
        <v>8419</v>
      </c>
      <c r="K299" s="29">
        <f t="shared" si="16"/>
        <v>11.4</v>
      </c>
      <c r="L299" s="29">
        <f t="shared" si="17"/>
        <v>57</v>
      </c>
      <c r="M299" s="30"/>
      <c r="N299" s="31"/>
    </row>
    <row r="300" s="1" customFormat="1" spans="1:14">
      <c r="A300" s="18">
        <v>295</v>
      </c>
      <c r="B300" s="19" t="s">
        <v>9278</v>
      </c>
      <c r="C300" s="19" t="s">
        <v>19</v>
      </c>
      <c r="D300" s="19" t="s">
        <v>9279</v>
      </c>
      <c r="E300" s="20" t="s">
        <v>9280</v>
      </c>
      <c r="F300" s="21"/>
      <c r="G300" s="19">
        <v>1.18</v>
      </c>
      <c r="H300" s="22"/>
      <c r="I300" s="27">
        <f t="shared" si="15"/>
        <v>1.18</v>
      </c>
      <c r="J300" s="28" t="s">
        <v>8419</v>
      </c>
      <c r="K300" s="29">
        <f t="shared" si="16"/>
        <v>3.54</v>
      </c>
      <c r="L300" s="29">
        <f t="shared" si="17"/>
        <v>17.7</v>
      </c>
      <c r="M300" s="30"/>
      <c r="N300" s="22"/>
    </row>
    <row r="301" s="1" customFormat="1" spans="1:14">
      <c r="A301" s="18">
        <v>296</v>
      </c>
      <c r="B301" s="19" t="s">
        <v>9281</v>
      </c>
      <c r="C301" s="19" t="s">
        <v>19</v>
      </c>
      <c r="D301" s="19" t="s">
        <v>9282</v>
      </c>
      <c r="E301" s="20" t="s">
        <v>9283</v>
      </c>
      <c r="F301" s="21"/>
      <c r="G301" s="19">
        <v>1.16</v>
      </c>
      <c r="H301" s="22"/>
      <c r="I301" s="27">
        <f t="shared" si="15"/>
        <v>1.16</v>
      </c>
      <c r="J301" s="28" t="s">
        <v>8419</v>
      </c>
      <c r="K301" s="29">
        <f t="shared" si="16"/>
        <v>3.48</v>
      </c>
      <c r="L301" s="29">
        <f t="shared" si="17"/>
        <v>17.4</v>
      </c>
      <c r="M301" s="30"/>
      <c r="N301" s="22"/>
    </row>
    <row r="302" s="1" customFormat="1" spans="1:14">
      <c r="A302" s="18">
        <v>297</v>
      </c>
      <c r="B302" s="19" t="s">
        <v>9284</v>
      </c>
      <c r="C302" s="19" t="s">
        <v>19</v>
      </c>
      <c r="D302" s="19" t="s">
        <v>9285</v>
      </c>
      <c r="E302" s="20" t="s">
        <v>9286</v>
      </c>
      <c r="F302" s="21"/>
      <c r="G302" s="19">
        <v>2.35</v>
      </c>
      <c r="H302" s="22"/>
      <c r="I302" s="27">
        <f t="shared" ref="I302:I365" si="18">G302</f>
        <v>2.35</v>
      </c>
      <c r="J302" s="28" t="s">
        <v>8419</v>
      </c>
      <c r="K302" s="29">
        <f t="shared" ref="K302:K365" si="19">I302*3</f>
        <v>7.05</v>
      </c>
      <c r="L302" s="29">
        <f t="shared" ref="L302:L365" si="20">I302*15</f>
        <v>35.25</v>
      </c>
      <c r="M302" s="30"/>
      <c r="N302" s="29"/>
    </row>
    <row r="303" s="1" customFormat="1" spans="1:14">
      <c r="A303" s="18">
        <v>298</v>
      </c>
      <c r="B303" s="19" t="s">
        <v>9287</v>
      </c>
      <c r="C303" s="19" t="s">
        <v>19</v>
      </c>
      <c r="D303" s="19" t="s">
        <v>9288</v>
      </c>
      <c r="E303" s="20" t="s">
        <v>9289</v>
      </c>
      <c r="F303" s="21"/>
      <c r="G303" s="19">
        <v>0.57</v>
      </c>
      <c r="H303" s="22"/>
      <c r="I303" s="27">
        <f t="shared" si="18"/>
        <v>0.57</v>
      </c>
      <c r="J303" s="28" t="s">
        <v>8419</v>
      </c>
      <c r="K303" s="29">
        <f t="shared" si="19"/>
        <v>1.71</v>
      </c>
      <c r="L303" s="29">
        <f t="shared" si="20"/>
        <v>8.55</v>
      </c>
      <c r="M303" s="30"/>
      <c r="N303" s="29"/>
    </row>
    <row r="304" s="1" customFormat="1" spans="1:14">
      <c r="A304" s="18">
        <v>299</v>
      </c>
      <c r="B304" s="19" t="s">
        <v>9290</v>
      </c>
      <c r="C304" s="19" t="s">
        <v>19</v>
      </c>
      <c r="D304" s="19" t="s">
        <v>9291</v>
      </c>
      <c r="E304" s="20" t="s">
        <v>9292</v>
      </c>
      <c r="F304" s="21"/>
      <c r="G304" s="19">
        <v>0.84</v>
      </c>
      <c r="H304" s="22"/>
      <c r="I304" s="27">
        <f t="shared" si="18"/>
        <v>0.84</v>
      </c>
      <c r="J304" s="28" t="s">
        <v>8419</v>
      </c>
      <c r="K304" s="29">
        <f t="shared" si="19"/>
        <v>2.52</v>
      </c>
      <c r="L304" s="29">
        <f t="shared" si="20"/>
        <v>12.6</v>
      </c>
      <c r="M304" s="30"/>
      <c r="N304" s="29"/>
    </row>
    <row r="305" s="1" customFormat="1" spans="1:14">
      <c r="A305" s="18">
        <v>300</v>
      </c>
      <c r="B305" s="19" t="s">
        <v>9293</v>
      </c>
      <c r="C305" s="19" t="s">
        <v>19</v>
      </c>
      <c r="D305" s="19" t="s">
        <v>9294</v>
      </c>
      <c r="E305" s="20" t="s">
        <v>9295</v>
      </c>
      <c r="F305" s="21"/>
      <c r="G305" s="19">
        <v>0.84</v>
      </c>
      <c r="H305" s="22"/>
      <c r="I305" s="27">
        <f t="shared" si="18"/>
        <v>0.84</v>
      </c>
      <c r="J305" s="28" t="s">
        <v>8419</v>
      </c>
      <c r="K305" s="29">
        <f t="shared" si="19"/>
        <v>2.52</v>
      </c>
      <c r="L305" s="29">
        <f t="shared" si="20"/>
        <v>12.6</v>
      </c>
      <c r="M305" s="30"/>
      <c r="N305" s="29"/>
    </row>
    <row r="306" s="1" customFormat="1" spans="1:14">
      <c r="A306" s="18">
        <v>301</v>
      </c>
      <c r="B306" s="19" t="s">
        <v>9296</v>
      </c>
      <c r="C306" s="19" t="s">
        <v>19</v>
      </c>
      <c r="D306" s="19" t="s">
        <v>9297</v>
      </c>
      <c r="E306" s="20" t="s">
        <v>9298</v>
      </c>
      <c r="F306" s="21"/>
      <c r="G306" s="19">
        <v>0.84</v>
      </c>
      <c r="H306" s="22"/>
      <c r="I306" s="27">
        <f t="shared" si="18"/>
        <v>0.84</v>
      </c>
      <c r="J306" s="28" t="s">
        <v>8419</v>
      </c>
      <c r="K306" s="29">
        <f t="shared" si="19"/>
        <v>2.52</v>
      </c>
      <c r="L306" s="29">
        <f t="shared" si="20"/>
        <v>12.6</v>
      </c>
      <c r="M306" s="30"/>
      <c r="N306" s="29"/>
    </row>
    <row r="307" s="1" customFormat="1" spans="1:14">
      <c r="A307" s="18">
        <v>302</v>
      </c>
      <c r="B307" s="19" t="s">
        <v>9299</v>
      </c>
      <c r="C307" s="19" t="s">
        <v>19</v>
      </c>
      <c r="D307" s="19" t="s">
        <v>9300</v>
      </c>
      <c r="E307" s="20" t="s">
        <v>9301</v>
      </c>
      <c r="F307" s="21"/>
      <c r="G307" s="19">
        <v>3.23</v>
      </c>
      <c r="H307" s="22"/>
      <c r="I307" s="27">
        <f t="shared" si="18"/>
        <v>3.23</v>
      </c>
      <c r="J307" s="28" t="s">
        <v>8419</v>
      </c>
      <c r="K307" s="29">
        <f t="shared" si="19"/>
        <v>9.69</v>
      </c>
      <c r="L307" s="29">
        <f t="shared" si="20"/>
        <v>48.45</v>
      </c>
      <c r="M307" s="30"/>
      <c r="N307" s="29"/>
    </row>
    <row r="308" s="1" customFormat="1" spans="1:14">
      <c r="A308" s="18">
        <v>303</v>
      </c>
      <c r="B308" s="19" t="s">
        <v>9302</v>
      </c>
      <c r="C308" s="19" t="s">
        <v>19</v>
      </c>
      <c r="D308" s="19" t="s">
        <v>9303</v>
      </c>
      <c r="E308" s="20" t="s">
        <v>9304</v>
      </c>
      <c r="F308" s="21"/>
      <c r="G308" s="19">
        <v>4.66</v>
      </c>
      <c r="H308" s="22"/>
      <c r="I308" s="27">
        <f t="shared" si="18"/>
        <v>4.66</v>
      </c>
      <c r="J308" s="28" t="s">
        <v>8419</v>
      </c>
      <c r="K308" s="29">
        <f t="shared" si="19"/>
        <v>13.98</v>
      </c>
      <c r="L308" s="29">
        <f t="shared" si="20"/>
        <v>69.9</v>
      </c>
      <c r="M308" s="30"/>
      <c r="N308" s="29"/>
    </row>
    <row r="309" s="1" customFormat="1" spans="1:14">
      <c r="A309" s="18">
        <v>304</v>
      </c>
      <c r="B309" s="19" t="s">
        <v>9305</v>
      </c>
      <c r="C309" s="19" t="s">
        <v>19</v>
      </c>
      <c r="D309" s="19" t="s">
        <v>9306</v>
      </c>
      <c r="E309" s="20" t="s">
        <v>9307</v>
      </c>
      <c r="F309" s="21"/>
      <c r="G309" s="19">
        <v>2.92</v>
      </c>
      <c r="H309" s="22"/>
      <c r="I309" s="27">
        <f t="shared" si="18"/>
        <v>2.92</v>
      </c>
      <c r="J309" s="28" t="s">
        <v>8419</v>
      </c>
      <c r="K309" s="29">
        <f t="shared" si="19"/>
        <v>8.76</v>
      </c>
      <c r="L309" s="29">
        <f t="shared" si="20"/>
        <v>43.8</v>
      </c>
      <c r="M309" s="30"/>
      <c r="N309" s="29"/>
    </row>
    <row r="310" s="1" customFormat="1" spans="1:14">
      <c r="A310" s="18">
        <v>305</v>
      </c>
      <c r="B310" s="19" t="s">
        <v>9308</v>
      </c>
      <c r="C310" s="19" t="s">
        <v>19</v>
      </c>
      <c r="D310" s="19" t="s">
        <v>9309</v>
      </c>
      <c r="E310" s="20" t="s">
        <v>9310</v>
      </c>
      <c r="F310" s="21"/>
      <c r="G310" s="19">
        <v>2.63</v>
      </c>
      <c r="H310" s="22"/>
      <c r="I310" s="27">
        <f t="shared" si="18"/>
        <v>2.63</v>
      </c>
      <c r="J310" s="28" t="s">
        <v>8419</v>
      </c>
      <c r="K310" s="29">
        <f t="shared" si="19"/>
        <v>7.89</v>
      </c>
      <c r="L310" s="29">
        <f t="shared" si="20"/>
        <v>39.45</v>
      </c>
      <c r="M310" s="30"/>
      <c r="N310" s="29"/>
    </row>
    <row r="311" s="1" customFormat="1" spans="1:14">
      <c r="A311" s="18">
        <v>306</v>
      </c>
      <c r="B311" s="19" t="s">
        <v>9311</v>
      </c>
      <c r="C311" s="19" t="s">
        <v>19</v>
      </c>
      <c r="D311" s="19" t="s">
        <v>9312</v>
      </c>
      <c r="E311" s="20" t="s">
        <v>9313</v>
      </c>
      <c r="F311" s="21"/>
      <c r="G311" s="19">
        <v>1</v>
      </c>
      <c r="H311" s="22"/>
      <c r="I311" s="27">
        <f t="shared" si="18"/>
        <v>1</v>
      </c>
      <c r="J311" s="28" t="s">
        <v>8419</v>
      </c>
      <c r="K311" s="29">
        <f t="shared" si="19"/>
        <v>3</v>
      </c>
      <c r="L311" s="29">
        <f t="shared" si="20"/>
        <v>15</v>
      </c>
      <c r="M311" s="30"/>
      <c r="N311" s="29"/>
    </row>
    <row r="312" s="1" customFormat="1" spans="1:14">
      <c r="A312" s="18">
        <v>307</v>
      </c>
      <c r="B312" s="19" t="s">
        <v>9314</v>
      </c>
      <c r="C312" s="19" t="s">
        <v>19</v>
      </c>
      <c r="D312" s="19" t="s">
        <v>9315</v>
      </c>
      <c r="E312" s="20" t="s">
        <v>9316</v>
      </c>
      <c r="F312" s="21"/>
      <c r="G312" s="19">
        <v>2.92</v>
      </c>
      <c r="H312" s="22"/>
      <c r="I312" s="27">
        <f t="shared" si="18"/>
        <v>2.92</v>
      </c>
      <c r="J312" s="28" t="s">
        <v>8419</v>
      </c>
      <c r="K312" s="29">
        <f t="shared" si="19"/>
        <v>8.76</v>
      </c>
      <c r="L312" s="29">
        <f t="shared" si="20"/>
        <v>43.8</v>
      </c>
      <c r="M312" s="30"/>
      <c r="N312" s="29"/>
    </row>
    <row r="313" s="1" customFormat="1" spans="1:14">
      <c r="A313" s="18">
        <v>308</v>
      </c>
      <c r="B313" s="19" t="s">
        <v>9317</v>
      </c>
      <c r="C313" s="19" t="s">
        <v>19</v>
      </c>
      <c r="D313" s="19" t="s">
        <v>9318</v>
      </c>
      <c r="E313" s="20" t="s">
        <v>9319</v>
      </c>
      <c r="F313" s="21"/>
      <c r="G313" s="19">
        <v>0.57</v>
      </c>
      <c r="H313" s="22"/>
      <c r="I313" s="27">
        <f t="shared" si="18"/>
        <v>0.57</v>
      </c>
      <c r="J313" s="28" t="s">
        <v>8419</v>
      </c>
      <c r="K313" s="29">
        <f t="shared" si="19"/>
        <v>1.71</v>
      </c>
      <c r="L313" s="29">
        <f t="shared" si="20"/>
        <v>8.55</v>
      </c>
      <c r="M313" s="30"/>
      <c r="N313" s="29"/>
    </row>
    <row r="314" s="1" customFormat="1" spans="1:14">
      <c r="A314" s="18">
        <v>309</v>
      </c>
      <c r="B314" s="19" t="s">
        <v>9320</v>
      </c>
      <c r="C314" s="19" t="s">
        <v>19</v>
      </c>
      <c r="D314" s="19" t="s">
        <v>9321</v>
      </c>
      <c r="E314" s="20" t="s">
        <v>9322</v>
      </c>
      <c r="F314" s="21"/>
      <c r="G314" s="19">
        <v>3.23</v>
      </c>
      <c r="H314" s="22"/>
      <c r="I314" s="27">
        <f t="shared" si="18"/>
        <v>3.23</v>
      </c>
      <c r="J314" s="28" t="s">
        <v>8419</v>
      </c>
      <c r="K314" s="29">
        <f t="shared" si="19"/>
        <v>9.69</v>
      </c>
      <c r="L314" s="29">
        <f t="shared" si="20"/>
        <v>48.45</v>
      </c>
      <c r="M314" s="30"/>
      <c r="N314" s="29"/>
    </row>
    <row r="315" s="1" customFormat="1" spans="1:14">
      <c r="A315" s="18">
        <v>310</v>
      </c>
      <c r="B315" s="19" t="s">
        <v>9323</v>
      </c>
      <c r="C315" s="19" t="s">
        <v>19</v>
      </c>
      <c r="D315" s="19" t="s">
        <v>9324</v>
      </c>
      <c r="E315" s="20" t="s">
        <v>9325</v>
      </c>
      <c r="F315" s="21"/>
      <c r="G315" s="19">
        <v>4.66</v>
      </c>
      <c r="H315" s="22"/>
      <c r="I315" s="27">
        <f t="shared" si="18"/>
        <v>4.66</v>
      </c>
      <c r="J315" s="28" t="s">
        <v>8419</v>
      </c>
      <c r="K315" s="29">
        <f t="shared" si="19"/>
        <v>13.98</v>
      </c>
      <c r="L315" s="29">
        <f t="shared" si="20"/>
        <v>69.9</v>
      </c>
      <c r="M315" s="30"/>
      <c r="N315" s="29"/>
    </row>
    <row r="316" s="1" customFormat="1" spans="1:14">
      <c r="A316" s="18">
        <v>311</v>
      </c>
      <c r="B316" s="19" t="s">
        <v>9326</v>
      </c>
      <c r="C316" s="19" t="s">
        <v>1120</v>
      </c>
      <c r="D316" s="19" t="s">
        <v>9327</v>
      </c>
      <c r="E316" s="20" t="s">
        <v>9328</v>
      </c>
      <c r="F316" s="21"/>
      <c r="G316" s="19">
        <v>2.35</v>
      </c>
      <c r="H316" s="22"/>
      <c r="I316" s="27">
        <f t="shared" si="18"/>
        <v>2.35</v>
      </c>
      <c r="J316" s="28" t="s">
        <v>8419</v>
      </c>
      <c r="K316" s="29">
        <f t="shared" si="19"/>
        <v>7.05</v>
      </c>
      <c r="L316" s="29">
        <f t="shared" si="20"/>
        <v>35.25</v>
      </c>
      <c r="M316" s="30"/>
      <c r="N316" s="29"/>
    </row>
    <row r="317" s="1" customFormat="1" spans="1:14">
      <c r="A317" s="18">
        <v>312</v>
      </c>
      <c r="B317" s="19" t="s">
        <v>9329</v>
      </c>
      <c r="C317" s="19" t="s">
        <v>19</v>
      </c>
      <c r="D317" s="19" t="s">
        <v>9330</v>
      </c>
      <c r="E317" s="20" t="s">
        <v>9331</v>
      </c>
      <c r="F317" s="21"/>
      <c r="G317" s="19">
        <v>1.99</v>
      </c>
      <c r="H317" s="22"/>
      <c r="I317" s="27">
        <f t="shared" si="18"/>
        <v>1.99</v>
      </c>
      <c r="J317" s="28" t="s">
        <v>8419</v>
      </c>
      <c r="K317" s="29">
        <f t="shared" si="19"/>
        <v>5.97</v>
      </c>
      <c r="L317" s="29">
        <f t="shared" si="20"/>
        <v>29.85</v>
      </c>
      <c r="M317" s="30"/>
      <c r="N317" s="29"/>
    </row>
    <row r="318" s="1" customFormat="1" spans="1:14">
      <c r="A318" s="18">
        <v>313</v>
      </c>
      <c r="B318" s="19" t="s">
        <v>9332</v>
      </c>
      <c r="C318" s="19" t="s">
        <v>19</v>
      </c>
      <c r="D318" s="19" t="s">
        <v>9333</v>
      </c>
      <c r="E318" s="20" t="s">
        <v>9334</v>
      </c>
      <c r="F318" s="21"/>
      <c r="G318" s="19">
        <v>0.93</v>
      </c>
      <c r="H318" s="22"/>
      <c r="I318" s="27">
        <f t="shared" si="18"/>
        <v>0.93</v>
      </c>
      <c r="J318" s="28" t="s">
        <v>8419</v>
      </c>
      <c r="K318" s="29">
        <f t="shared" si="19"/>
        <v>2.79</v>
      </c>
      <c r="L318" s="29">
        <f t="shared" si="20"/>
        <v>13.95</v>
      </c>
      <c r="M318" s="30"/>
      <c r="N318" s="29"/>
    </row>
    <row r="319" s="1" customFormat="1" spans="1:14">
      <c r="A319" s="18">
        <v>314</v>
      </c>
      <c r="B319" s="19" t="s">
        <v>9335</v>
      </c>
      <c r="C319" s="19" t="s">
        <v>19</v>
      </c>
      <c r="D319" s="19" t="s">
        <v>9336</v>
      </c>
      <c r="E319" s="20" t="s">
        <v>9337</v>
      </c>
      <c r="F319" s="21"/>
      <c r="G319" s="19">
        <v>2.35</v>
      </c>
      <c r="H319" s="22"/>
      <c r="I319" s="27">
        <f t="shared" si="18"/>
        <v>2.35</v>
      </c>
      <c r="J319" s="28" t="s">
        <v>8419</v>
      </c>
      <c r="K319" s="29">
        <f t="shared" si="19"/>
        <v>7.05</v>
      </c>
      <c r="L319" s="29">
        <f t="shared" si="20"/>
        <v>35.25</v>
      </c>
      <c r="M319" s="30"/>
      <c r="N319" s="29"/>
    </row>
    <row r="320" s="1" customFormat="1" spans="1:14">
      <c r="A320" s="18">
        <v>315</v>
      </c>
      <c r="B320" s="19" t="s">
        <v>9338</v>
      </c>
      <c r="C320" s="19" t="s">
        <v>19</v>
      </c>
      <c r="D320" s="19" t="s">
        <v>9339</v>
      </c>
      <c r="E320" s="20" t="s">
        <v>9340</v>
      </c>
      <c r="F320" s="21"/>
      <c r="G320" s="19">
        <v>1.16</v>
      </c>
      <c r="H320" s="22"/>
      <c r="I320" s="27">
        <f t="shared" si="18"/>
        <v>1.16</v>
      </c>
      <c r="J320" s="28" t="s">
        <v>8419</v>
      </c>
      <c r="K320" s="29">
        <f t="shared" si="19"/>
        <v>3.48</v>
      </c>
      <c r="L320" s="29">
        <f t="shared" si="20"/>
        <v>17.4</v>
      </c>
      <c r="M320" s="30"/>
      <c r="N320" s="29"/>
    </row>
    <row r="321" s="1" customFormat="1" spans="1:14">
      <c r="A321" s="18">
        <v>316</v>
      </c>
      <c r="B321" s="19" t="s">
        <v>9341</v>
      </c>
      <c r="C321" s="19" t="s">
        <v>19</v>
      </c>
      <c r="D321" s="19" t="s">
        <v>9342</v>
      </c>
      <c r="E321" s="20" t="s">
        <v>9343</v>
      </c>
      <c r="F321" s="21"/>
      <c r="G321" s="19">
        <v>2.35</v>
      </c>
      <c r="H321" s="22"/>
      <c r="I321" s="27">
        <f t="shared" si="18"/>
        <v>2.35</v>
      </c>
      <c r="J321" s="28" t="s">
        <v>8419</v>
      </c>
      <c r="K321" s="29">
        <f t="shared" si="19"/>
        <v>7.05</v>
      </c>
      <c r="L321" s="29">
        <f t="shared" si="20"/>
        <v>35.25</v>
      </c>
      <c r="M321" s="30"/>
      <c r="N321" s="29"/>
    </row>
    <row r="322" s="1" customFormat="1" spans="1:14">
      <c r="A322" s="18">
        <v>317</v>
      </c>
      <c r="B322" s="19" t="s">
        <v>9344</v>
      </c>
      <c r="C322" s="19" t="s">
        <v>19</v>
      </c>
      <c r="D322" s="19" t="s">
        <v>9345</v>
      </c>
      <c r="E322" s="20" t="s">
        <v>9346</v>
      </c>
      <c r="F322" s="21"/>
      <c r="G322" s="19">
        <v>2.16</v>
      </c>
      <c r="H322" s="22"/>
      <c r="I322" s="27">
        <f t="shared" si="18"/>
        <v>2.16</v>
      </c>
      <c r="J322" s="28" t="s">
        <v>8419</v>
      </c>
      <c r="K322" s="29">
        <f t="shared" si="19"/>
        <v>6.48</v>
      </c>
      <c r="L322" s="29">
        <f t="shared" si="20"/>
        <v>32.4</v>
      </c>
      <c r="M322" s="30"/>
      <c r="N322" s="29"/>
    </row>
    <row r="323" s="1" customFormat="1" spans="1:14">
      <c r="A323" s="18">
        <v>318</v>
      </c>
      <c r="B323" s="19" t="s">
        <v>9347</v>
      </c>
      <c r="C323" s="19" t="s">
        <v>19</v>
      </c>
      <c r="D323" s="19" t="s">
        <v>9348</v>
      </c>
      <c r="E323" s="20" t="s">
        <v>9349</v>
      </c>
      <c r="F323" s="21"/>
      <c r="G323" s="19">
        <v>1.07</v>
      </c>
      <c r="H323" s="22"/>
      <c r="I323" s="27">
        <f t="shared" si="18"/>
        <v>1.07</v>
      </c>
      <c r="J323" s="28" t="s">
        <v>8419</v>
      </c>
      <c r="K323" s="29">
        <f t="shared" si="19"/>
        <v>3.21</v>
      </c>
      <c r="L323" s="29">
        <f t="shared" si="20"/>
        <v>16.05</v>
      </c>
      <c r="M323" s="30"/>
      <c r="N323" s="29"/>
    </row>
    <row r="324" s="1" customFormat="1" spans="1:14">
      <c r="A324" s="18">
        <v>319</v>
      </c>
      <c r="B324" s="19" t="s">
        <v>9350</v>
      </c>
      <c r="C324" s="19" t="s">
        <v>19</v>
      </c>
      <c r="D324" s="19" t="s">
        <v>9351</v>
      </c>
      <c r="E324" s="20" t="s">
        <v>9352</v>
      </c>
      <c r="F324" s="21"/>
      <c r="G324" s="19">
        <v>2.33</v>
      </c>
      <c r="H324" s="22"/>
      <c r="I324" s="27">
        <f t="shared" si="18"/>
        <v>2.33</v>
      </c>
      <c r="J324" s="28" t="s">
        <v>8419</v>
      </c>
      <c r="K324" s="29">
        <f t="shared" si="19"/>
        <v>6.99</v>
      </c>
      <c r="L324" s="29">
        <f t="shared" si="20"/>
        <v>34.95</v>
      </c>
      <c r="M324" s="30"/>
      <c r="N324" s="29"/>
    </row>
    <row r="325" s="1" customFormat="1" spans="1:14">
      <c r="A325" s="18">
        <v>320</v>
      </c>
      <c r="B325" s="19" t="s">
        <v>9353</v>
      </c>
      <c r="C325" s="19" t="s">
        <v>19</v>
      </c>
      <c r="D325" s="19" t="s">
        <v>9354</v>
      </c>
      <c r="E325" s="20" t="s">
        <v>9355</v>
      </c>
      <c r="F325" s="21"/>
      <c r="G325" s="19">
        <v>2.35</v>
      </c>
      <c r="H325" s="22"/>
      <c r="I325" s="27">
        <f t="shared" si="18"/>
        <v>2.35</v>
      </c>
      <c r="J325" s="28" t="s">
        <v>8419</v>
      </c>
      <c r="K325" s="29">
        <f t="shared" si="19"/>
        <v>7.05</v>
      </c>
      <c r="L325" s="29">
        <f t="shared" si="20"/>
        <v>35.25</v>
      </c>
      <c r="M325" s="30"/>
      <c r="N325" s="29"/>
    </row>
    <row r="326" s="1" customFormat="1" spans="1:14">
      <c r="A326" s="18">
        <v>321</v>
      </c>
      <c r="B326" s="19" t="s">
        <v>9356</v>
      </c>
      <c r="C326" s="19" t="s">
        <v>19</v>
      </c>
      <c r="D326" s="19" t="s">
        <v>9357</v>
      </c>
      <c r="E326" s="20" t="s">
        <v>9358</v>
      </c>
      <c r="F326" s="21"/>
      <c r="G326" s="19">
        <v>0.97</v>
      </c>
      <c r="H326" s="22"/>
      <c r="I326" s="27">
        <f t="shared" si="18"/>
        <v>0.97</v>
      </c>
      <c r="J326" s="28" t="s">
        <v>8419</v>
      </c>
      <c r="K326" s="29">
        <f t="shared" si="19"/>
        <v>2.91</v>
      </c>
      <c r="L326" s="29">
        <f t="shared" si="20"/>
        <v>14.55</v>
      </c>
      <c r="M326" s="30"/>
      <c r="N326" s="29"/>
    </row>
    <row r="327" s="1" customFormat="1" spans="1:14">
      <c r="A327" s="18">
        <v>322</v>
      </c>
      <c r="B327" s="19" t="s">
        <v>9359</v>
      </c>
      <c r="C327" s="19" t="s">
        <v>19</v>
      </c>
      <c r="D327" s="19" t="s">
        <v>9360</v>
      </c>
      <c r="E327" s="20" t="s">
        <v>9361</v>
      </c>
      <c r="F327" s="21"/>
      <c r="G327" s="19">
        <v>2.27</v>
      </c>
      <c r="H327" s="22"/>
      <c r="I327" s="27">
        <f t="shared" si="18"/>
        <v>2.27</v>
      </c>
      <c r="J327" s="28" t="s">
        <v>8419</v>
      </c>
      <c r="K327" s="29">
        <f t="shared" si="19"/>
        <v>6.81</v>
      </c>
      <c r="L327" s="29">
        <f t="shared" si="20"/>
        <v>34.05</v>
      </c>
      <c r="M327" s="30"/>
      <c r="N327" s="29"/>
    </row>
    <row r="328" s="1" customFormat="1" spans="1:14">
      <c r="A328" s="18">
        <v>323</v>
      </c>
      <c r="B328" s="19" t="s">
        <v>9362</v>
      </c>
      <c r="C328" s="19" t="s">
        <v>19</v>
      </c>
      <c r="D328" s="19" t="s">
        <v>9363</v>
      </c>
      <c r="E328" s="20" t="s">
        <v>9364</v>
      </c>
      <c r="F328" s="21"/>
      <c r="G328" s="19">
        <v>0.99</v>
      </c>
      <c r="H328" s="22"/>
      <c r="I328" s="27">
        <f t="shared" si="18"/>
        <v>0.99</v>
      </c>
      <c r="J328" s="28" t="s">
        <v>8419</v>
      </c>
      <c r="K328" s="29">
        <f t="shared" si="19"/>
        <v>2.97</v>
      </c>
      <c r="L328" s="29">
        <f t="shared" si="20"/>
        <v>14.85</v>
      </c>
      <c r="M328" s="30"/>
      <c r="N328" s="29"/>
    </row>
    <row r="329" s="1" customFormat="1" spans="1:14">
      <c r="A329" s="18">
        <v>324</v>
      </c>
      <c r="B329" s="19" t="s">
        <v>9365</v>
      </c>
      <c r="C329" s="19" t="s">
        <v>19</v>
      </c>
      <c r="D329" s="19" t="s">
        <v>9366</v>
      </c>
      <c r="E329" s="20" t="s">
        <v>9367</v>
      </c>
      <c r="F329" s="21"/>
      <c r="G329" s="19">
        <v>1.16</v>
      </c>
      <c r="H329" s="22"/>
      <c r="I329" s="27">
        <f t="shared" si="18"/>
        <v>1.16</v>
      </c>
      <c r="J329" s="28" t="s">
        <v>8419</v>
      </c>
      <c r="K329" s="29">
        <f t="shared" si="19"/>
        <v>3.48</v>
      </c>
      <c r="L329" s="29">
        <f t="shared" si="20"/>
        <v>17.4</v>
      </c>
      <c r="M329" s="30"/>
      <c r="N329" s="29"/>
    </row>
    <row r="330" s="1" customFormat="1" spans="1:14">
      <c r="A330" s="18">
        <v>325</v>
      </c>
      <c r="B330" s="19" t="s">
        <v>9368</v>
      </c>
      <c r="C330" s="19" t="s">
        <v>19</v>
      </c>
      <c r="D330" s="19" t="s">
        <v>9369</v>
      </c>
      <c r="E330" s="20" t="s">
        <v>9370</v>
      </c>
      <c r="F330" s="21"/>
      <c r="G330" s="19">
        <v>3.87</v>
      </c>
      <c r="H330" s="22"/>
      <c r="I330" s="27">
        <f t="shared" si="18"/>
        <v>3.87</v>
      </c>
      <c r="J330" s="28" t="s">
        <v>8419</v>
      </c>
      <c r="K330" s="29">
        <f t="shared" si="19"/>
        <v>11.61</v>
      </c>
      <c r="L330" s="29">
        <f t="shared" si="20"/>
        <v>58.05</v>
      </c>
      <c r="M330" s="30"/>
      <c r="N330" s="29"/>
    </row>
    <row r="331" s="1" customFormat="1" spans="1:14">
      <c r="A331" s="18">
        <v>326</v>
      </c>
      <c r="B331" s="19" t="s">
        <v>9371</v>
      </c>
      <c r="C331" s="19" t="s">
        <v>19</v>
      </c>
      <c r="D331" s="19" t="s">
        <v>9372</v>
      </c>
      <c r="E331" s="20" t="s">
        <v>9373</v>
      </c>
      <c r="F331" s="21"/>
      <c r="G331" s="19">
        <v>1.4</v>
      </c>
      <c r="H331" s="22"/>
      <c r="I331" s="27">
        <f t="shared" si="18"/>
        <v>1.4</v>
      </c>
      <c r="J331" s="28" t="s">
        <v>8419</v>
      </c>
      <c r="K331" s="29">
        <f t="shared" si="19"/>
        <v>4.2</v>
      </c>
      <c r="L331" s="29">
        <f t="shared" si="20"/>
        <v>21</v>
      </c>
      <c r="M331" s="30"/>
      <c r="N331" s="29"/>
    </row>
    <row r="332" s="1" customFormat="1" spans="1:14">
      <c r="A332" s="18">
        <v>327</v>
      </c>
      <c r="B332" s="19" t="s">
        <v>9374</v>
      </c>
      <c r="C332" s="19" t="s">
        <v>19</v>
      </c>
      <c r="D332" s="19" t="s">
        <v>9375</v>
      </c>
      <c r="E332" s="20" t="s">
        <v>9376</v>
      </c>
      <c r="F332" s="21"/>
      <c r="G332" s="19">
        <v>1.4</v>
      </c>
      <c r="H332" s="22"/>
      <c r="I332" s="27">
        <f t="shared" si="18"/>
        <v>1.4</v>
      </c>
      <c r="J332" s="28" t="s">
        <v>8419</v>
      </c>
      <c r="K332" s="29">
        <f t="shared" si="19"/>
        <v>4.2</v>
      </c>
      <c r="L332" s="29">
        <f t="shared" si="20"/>
        <v>21</v>
      </c>
      <c r="M332" s="30"/>
      <c r="N332" s="29"/>
    </row>
    <row r="333" s="1" customFormat="1" spans="1:14">
      <c r="A333" s="18">
        <v>328</v>
      </c>
      <c r="B333" s="19" t="s">
        <v>9377</v>
      </c>
      <c r="C333" s="19" t="s">
        <v>19</v>
      </c>
      <c r="D333" s="19" t="s">
        <v>9378</v>
      </c>
      <c r="E333" s="20" t="s">
        <v>4142</v>
      </c>
      <c r="F333" s="21"/>
      <c r="G333" s="19">
        <v>1.05</v>
      </c>
      <c r="H333" s="22"/>
      <c r="I333" s="27">
        <f t="shared" si="18"/>
        <v>1.05</v>
      </c>
      <c r="J333" s="28" t="s">
        <v>8419</v>
      </c>
      <c r="K333" s="29">
        <f t="shared" si="19"/>
        <v>3.15</v>
      </c>
      <c r="L333" s="29">
        <f t="shared" si="20"/>
        <v>15.75</v>
      </c>
      <c r="M333" s="30"/>
      <c r="N333" s="29"/>
    </row>
    <row r="334" s="1" customFormat="1" spans="1:14">
      <c r="A334" s="18">
        <v>329</v>
      </c>
      <c r="B334" s="19" t="s">
        <v>9379</v>
      </c>
      <c r="C334" s="19" t="s">
        <v>19</v>
      </c>
      <c r="D334" s="19" t="s">
        <v>9380</v>
      </c>
      <c r="E334" s="20" t="s">
        <v>9381</v>
      </c>
      <c r="F334" s="21"/>
      <c r="G334" s="19">
        <v>3.65</v>
      </c>
      <c r="H334" s="22"/>
      <c r="I334" s="27">
        <f t="shared" si="18"/>
        <v>3.65</v>
      </c>
      <c r="J334" s="28" t="s">
        <v>8419</v>
      </c>
      <c r="K334" s="29">
        <f t="shared" si="19"/>
        <v>10.95</v>
      </c>
      <c r="L334" s="29">
        <f t="shared" si="20"/>
        <v>54.75</v>
      </c>
      <c r="M334" s="30"/>
      <c r="N334" s="29"/>
    </row>
    <row r="335" s="1" customFormat="1" spans="1:14">
      <c r="A335" s="18">
        <v>330</v>
      </c>
      <c r="B335" s="19" t="s">
        <v>9382</v>
      </c>
      <c r="C335" s="19" t="s">
        <v>19</v>
      </c>
      <c r="D335" s="19" t="s">
        <v>9383</v>
      </c>
      <c r="E335" s="20" t="s">
        <v>9384</v>
      </c>
      <c r="F335" s="21"/>
      <c r="G335" s="19">
        <v>1.13</v>
      </c>
      <c r="H335" s="22"/>
      <c r="I335" s="27">
        <f t="shared" si="18"/>
        <v>1.13</v>
      </c>
      <c r="J335" s="28" t="s">
        <v>8419</v>
      </c>
      <c r="K335" s="29">
        <f t="shared" si="19"/>
        <v>3.39</v>
      </c>
      <c r="L335" s="29">
        <f t="shared" si="20"/>
        <v>16.95</v>
      </c>
      <c r="M335" s="30"/>
      <c r="N335" s="29"/>
    </row>
    <row r="336" s="1" customFormat="1" spans="1:14">
      <c r="A336" s="18">
        <v>331</v>
      </c>
      <c r="B336" s="19" t="s">
        <v>9385</v>
      </c>
      <c r="C336" s="19" t="s">
        <v>19</v>
      </c>
      <c r="D336" s="19" t="s">
        <v>9386</v>
      </c>
      <c r="E336" s="20" t="s">
        <v>8855</v>
      </c>
      <c r="F336" s="21"/>
      <c r="G336" s="19">
        <v>1.15</v>
      </c>
      <c r="H336" s="22"/>
      <c r="I336" s="27">
        <f t="shared" si="18"/>
        <v>1.15</v>
      </c>
      <c r="J336" s="28" t="s">
        <v>8419</v>
      </c>
      <c r="K336" s="29">
        <f t="shared" si="19"/>
        <v>3.45</v>
      </c>
      <c r="L336" s="29">
        <f t="shared" si="20"/>
        <v>17.25</v>
      </c>
      <c r="M336" s="30"/>
      <c r="N336" s="29"/>
    </row>
    <row r="337" s="1" customFormat="1" spans="1:14">
      <c r="A337" s="18">
        <v>332</v>
      </c>
      <c r="B337" s="19" t="s">
        <v>9387</v>
      </c>
      <c r="C337" s="19" t="s">
        <v>19</v>
      </c>
      <c r="D337" s="19" t="s">
        <v>9388</v>
      </c>
      <c r="E337" s="20" t="s">
        <v>9389</v>
      </c>
      <c r="F337" s="21"/>
      <c r="G337" s="19">
        <v>3.92</v>
      </c>
      <c r="H337" s="22"/>
      <c r="I337" s="27">
        <f t="shared" si="18"/>
        <v>3.92</v>
      </c>
      <c r="J337" s="28" t="s">
        <v>8419</v>
      </c>
      <c r="K337" s="29">
        <f t="shared" si="19"/>
        <v>11.76</v>
      </c>
      <c r="L337" s="29">
        <f t="shared" si="20"/>
        <v>58.8</v>
      </c>
      <c r="M337" s="30"/>
      <c r="N337" s="29"/>
    </row>
    <row r="338" s="1" customFormat="1" spans="1:14">
      <c r="A338" s="18">
        <v>333</v>
      </c>
      <c r="B338" s="19" t="s">
        <v>9390</v>
      </c>
      <c r="C338" s="19" t="s">
        <v>19</v>
      </c>
      <c r="D338" s="19" t="s">
        <v>9391</v>
      </c>
      <c r="E338" s="20" t="s">
        <v>9392</v>
      </c>
      <c r="F338" s="21"/>
      <c r="G338" s="19">
        <v>3.37</v>
      </c>
      <c r="H338" s="22"/>
      <c r="I338" s="27">
        <f t="shared" si="18"/>
        <v>3.37</v>
      </c>
      <c r="J338" s="28" t="s">
        <v>8419</v>
      </c>
      <c r="K338" s="29">
        <f t="shared" si="19"/>
        <v>10.11</v>
      </c>
      <c r="L338" s="29">
        <f t="shared" si="20"/>
        <v>50.55</v>
      </c>
      <c r="M338" s="30"/>
      <c r="N338" s="29"/>
    </row>
    <row r="339" s="1" customFormat="1" spans="1:14">
      <c r="A339" s="18">
        <v>334</v>
      </c>
      <c r="B339" s="19" t="s">
        <v>9393</v>
      </c>
      <c r="C339" s="19" t="s">
        <v>19</v>
      </c>
      <c r="D339" s="19" t="s">
        <v>9394</v>
      </c>
      <c r="E339" s="20" t="s">
        <v>9395</v>
      </c>
      <c r="F339" s="21"/>
      <c r="G339" s="19">
        <v>2.8</v>
      </c>
      <c r="H339" s="22"/>
      <c r="I339" s="27">
        <f t="shared" si="18"/>
        <v>2.8</v>
      </c>
      <c r="J339" s="28" t="s">
        <v>8419</v>
      </c>
      <c r="K339" s="29">
        <f t="shared" si="19"/>
        <v>8.4</v>
      </c>
      <c r="L339" s="29">
        <f t="shared" si="20"/>
        <v>42</v>
      </c>
      <c r="M339" s="30"/>
      <c r="N339" s="29"/>
    </row>
    <row r="340" s="1" customFormat="1" spans="1:14">
      <c r="A340" s="18">
        <v>335</v>
      </c>
      <c r="B340" s="19" t="s">
        <v>9396</v>
      </c>
      <c r="C340" s="19" t="s">
        <v>19</v>
      </c>
      <c r="D340" s="19" t="s">
        <v>9397</v>
      </c>
      <c r="E340" s="20" t="s">
        <v>9398</v>
      </c>
      <c r="F340" s="21"/>
      <c r="G340" s="19">
        <v>1.13</v>
      </c>
      <c r="H340" s="22"/>
      <c r="I340" s="27">
        <f t="shared" si="18"/>
        <v>1.13</v>
      </c>
      <c r="J340" s="28" t="s">
        <v>8419</v>
      </c>
      <c r="K340" s="29">
        <f t="shared" si="19"/>
        <v>3.39</v>
      </c>
      <c r="L340" s="29">
        <f t="shared" si="20"/>
        <v>16.95</v>
      </c>
      <c r="M340" s="30"/>
      <c r="N340" s="29"/>
    </row>
    <row r="341" s="1" customFormat="1" spans="1:14">
      <c r="A341" s="18">
        <v>336</v>
      </c>
      <c r="B341" s="19" t="s">
        <v>9399</v>
      </c>
      <c r="C341" s="19" t="s">
        <v>19</v>
      </c>
      <c r="D341" s="19" t="s">
        <v>9400</v>
      </c>
      <c r="E341" s="20" t="s">
        <v>9401</v>
      </c>
      <c r="F341" s="21"/>
      <c r="G341" s="19">
        <v>2.54</v>
      </c>
      <c r="H341" s="22"/>
      <c r="I341" s="27">
        <f t="shared" si="18"/>
        <v>2.54</v>
      </c>
      <c r="J341" s="28" t="s">
        <v>8419</v>
      </c>
      <c r="K341" s="29">
        <f t="shared" si="19"/>
        <v>7.62</v>
      </c>
      <c r="L341" s="29">
        <f t="shared" si="20"/>
        <v>38.1</v>
      </c>
      <c r="M341" s="30"/>
      <c r="N341" s="29"/>
    </row>
    <row r="342" s="1" customFormat="1" spans="1:14">
      <c r="A342" s="18">
        <v>337</v>
      </c>
      <c r="B342" s="19" t="s">
        <v>9402</v>
      </c>
      <c r="C342" s="19" t="s">
        <v>19</v>
      </c>
      <c r="D342" s="19" t="s">
        <v>9403</v>
      </c>
      <c r="E342" s="20" t="s">
        <v>9404</v>
      </c>
      <c r="F342" s="21"/>
      <c r="G342" s="19">
        <v>0.81</v>
      </c>
      <c r="H342" s="22"/>
      <c r="I342" s="27">
        <f t="shared" si="18"/>
        <v>0.81</v>
      </c>
      <c r="J342" s="28" t="s">
        <v>8419</v>
      </c>
      <c r="K342" s="29">
        <f t="shared" si="19"/>
        <v>2.43</v>
      </c>
      <c r="L342" s="29">
        <f t="shared" si="20"/>
        <v>12.15</v>
      </c>
      <c r="M342" s="30"/>
      <c r="N342" s="29"/>
    </row>
    <row r="343" s="1" customFormat="1" spans="1:14">
      <c r="A343" s="18">
        <v>338</v>
      </c>
      <c r="B343" s="19" t="s">
        <v>9405</v>
      </c>
      <c r="C343" s="19" t="s">
        <v>19</v>
      </c>
      <c r="D343" s="19" t="s">
        <v>9406</v>
      </c>
      <c r="E343" s="20" t="s">
        <v>9407</v>
      </c>
      <c r="F343" s="21"/>
      <c r="G343" s="19">
        <v>0.84</v>
      </c>
      <c r="H343" s="22"/>
      <c r="I343" s="27">
        <f t="shared" si="18"/>
        <v>0.84</v>
      </c>
      <c r="J343" s="28" t="s">
        <v>8419</v>
      </c>
      <c r="K343" s="29">
        <f t="shared" si="19"/>
        <v>2.52</v>
      </c>
      <c r="L343" s="29">
        <f t="shared" si="20"/>
        <v>12.6</v>
      </c>
      <c r="M343" s="30"/>
      <c r="N343" s="29"/>
    </row>
    <row r="344" s="1" customFormat="1" spans="1:14">
      <c r="A344" s="18">
        <v>339</v>
      </c>
      <c r="B344" s="19" t="s">
        <v>9408</v>
      </c>
      <c r="C344" s="19" t="s">
        <v>19</v>
      </c>
      <c r="D344" s="19" t="s">
        <v>9409</v>
      </c>
      <c r="E344" s="20" t="s">
        <v>9410</v>
      </c>
      <c r="F344" s="21"/>
      <c r="G344" s="19">
        <v>2.22</v>
      </c>
      <c r="H344" s="22"/>
      <c r="I344" s="27">
        <f t="shared" si="18"/>
        <v>2.22</v>
      </c>
      <c r="J344" s="28" t="s">
        <v>8419</v>
      </c>
      <c r="K344" s="29">
        <f t="shared" si="19"/>
        <v>6.66</v>
      </c>
      <c r="L344" s="29">
        <f t="shared" si="20"/>
        <v>33.3</v>
      </c>
      <c r="M344" s="30"/>
      <c r="N344" s="29"/>
    </row>
    <row r="345" s="1" customFormat="1" spans="1:14">
      <c r="A345" s="18">
        <v>340</v>
      </c>
      <c r="B345" s="19" t="s">
        <v>9172</v>
      </c>
      <c r="C345" s="19" t="s">
        <v>19</v>
      </c>
      <c r="D345" s="19" t="s">
        <v>9411</v>
      </c>
      <c r="E345" s="20" t="s">
        <v>9412</v>
      </c>
      <c r="F345" s="21"/>
      <c r="G345" s="19">
        <v>1.4</v>
      </c>
      <c r="H345" s="22"/>
      <c r="I345" s="27">
        <f t="shared" si="18"/>
        <v>1.4</v>
      </c>
      <c r="J345" s="28" t="s">
        <v>8419</v>
      </c>
      <c r="K345" s="29">
        <f t="shared" si="19"/>
        <v>4.2</v>
      </c>
      <c r="L345" s="29">
        <f t="shared" si="20"/>
        <v>21</v>
      </c>
      <c r="M345" s="30"/>
      <c r="N345" s="29"/>
    </row>
    <row r="346" s="1" customFormat="1" spans="1:14">
      <c r="A346" s="18">
        <v>341</v>
      </c>
      <c r="B346" s="19" t="s">
        <v>9413</v>
      </c>
      <c r="C346" s="19" t="s">
        <v>19</v>
      </c>
      <c r="D346" s="19" t="s">
        <v>9414</v>
      </c>
      <c r="E346" s="20" t="s">
        <v>9415</v>
      </c>
      <c r="F346" s="21"/>
      <c r="G346" s="19">
        <v>3.08</v>
      </c>
      <c r="H346" s="22"/>
      <c r="I346" s="27">
        <f t="shared" si="18"/>
        <v>3.08</v>
      </c>
      <c r="J346" s="28" t="s">
        <v>8419</v>
      </c>
      <c r="K346" s="29">
        <f t="shared" si="19"/>
        <v>9.24</v>
      </c>
      <c r="L346" s="29">
        <f t="shared" si="20"/>
        <v>46.2</v>
      </c>
      <c r="M346" s="30"/>
      <c r="N346" s="29"/>
    </row>
    <row r="347" s="1" customFormat="1" spans="1:14">
      <c r="A347" s="18">
        <v>342</v>
      </c>
      <c r="B347" s="19" t="s">
        <v>9416</v>
      </c>
      <c r="C347" s="19" t="s">
        <v>19</v>
      </c>
      <c r="D347" s="19" t="s">
        <v>9417</v>
      </c>
      <c r="E347" s="20" t="s">
        <v>9418</v>
      </c>
      <c r="F347" s="21"/>
      <c r="G347" s="19">
        <v>2.77</v>
      </c>
      <c r="H347" s="22"/>
      <c r="I347" s="27">
        <f t="shared" si="18"/>
        <v>2.77</v>
      </c>
      <c r="J347" s="28" t="s">
        <v>8419</v>
      </c>
      <c r="K347" s="29">
        <f t="shared" si="19"/>
        <v>8.31</v>
      </c>
      <c r="L347" s="29">
        <f t="shared" si="20"/>
        <v>41.55</v>
      </c>
      <c r="M347" s="30"/>
      <c r="N347" s="29"/>
    </row>
    <row r="348" s="1" customFormat="1" spans="1:14">
      <c r="A348" s="18">
        <v>343</v>
      </c>
      <c r="B348" s="19" t="s">
        <v>9419</v>
      </c>
      <c r="C348" s="19" t="s">
        <v>19</v>
      </c>
      <c r="D348" s="19" t="s">
        <v>9420</v>
      </c>
      <c r="E348" s="20" t="s">
        <v>9421</v>
      </c>
      <c r="F348" s="21"/>
      <c r="G348" s="19">
        <v>2.52</v>
      </c>
      <c r="H348" s="22"/>
      <c r="I348" s="27">
        <f t="shared" si="18"/>
        <v>2.52</v>
      </c>
      <c r="J348" s="28" t="s">
        <v>8419</v>
      </c>
      <c r="K348" s="29">
        <f t="shared" si="19"/>
        <v>7.56</v>
      </c>
      <c r="L348" s="29">
        <f t="shared" si="20"/>
        <v>37.8</v>
      </c>
      <c r="M348" s="30"/>
      <c r="N348" s="29"/>
    </row>
    <row r="349" s="1" customFormat="1" spans="1:14">
      <c r="A349" s="18">
        <v>344</v>
      </c>
      <c r="B349" s="19" t="s">
        <v>9422</v>
      </c>
      <c r="C349" s="19" t="s">
        <v>19</v>
      </c>
      <c r="D349" s="19" t="s">
        <v>9423</v>
      </c>
      <c r="E349" s="20" t="s">
        <v>9424</v>
      </c>
      <c r="F349" s="21"/>
      <c r="G349" s="19">
        <v>1.82</v>
      </c>
      <c r="H349" s="22"/>
      <c r="I349" s="27">
        <f t="shared" si="18"/>
        <v>1.82</v>
      </c>
      <c r="J349" s="28" t="s">
        <v>8419</v>
      </c>
      <c r="K349" s="29">
        <f t="shared" si="19"/>
        <v>5.46</v>
      </c>
      <c r="L349" s="29">
        <f t="shared" si="20"/>
        <v>27.3</v>
      </c>
      <c r="M349" s="30"/>
      <c r="N349" s="29"/>
    </row>
    <row r="350" s="1" customFormat="1" spans="1:14">
      <c r="A350" s="18">
        <v>345</v>
      </c>
      <c r="B350" s="19" t="s">
        <v>9425</v>
      </c>
      <c r="C350" s="19" t="s">
        <v>19</v>
      </c>
      <c r="D350" s="19" t="s">
        <v>9426</v>
      </c>
      <c r="E350" s="20" t="s">
        <v>9427</v>
      </c>
      <c r="F350" s="21"/>
      <c r="G350" s="19">
        <v>1.81</v>
      </c>
      <c r="H350" s="22"/>
      <c r="I350" s="27">
        <f t="shared" si="18"/>
        <v>1.81</v>
      </c>
      <c r="J350" s="28" t="s">
        <v>8419</v>
      </c>
      <c r="K350" s="29">
        <f t="shared" si="19"/>
        <v>5.43</v>
      </c>
      <c r="L350" s="29">
        <f t="shared" si="20"/>
        <v>27.15</v>
      </c>
      <c r="M350" s="30"/>
      <c r="N350" s="29"/>
    </row>
    <row r="351" s="1" customFormat="1" spans="1:14">
      <c r="A351" s="18">
        <v>346</v>
      </c>
      <c r="B351" s="19" t="s">
        <v>9428</v>
      </c>
      <c r="C351" s="19" t="s">
        <v>19</v>
      </c>
      <c r="D351" s="19" t="s">
        <v>9429</v>
      </c>
      <c r="E351" s="20" t="s">
        <v>9430</v>
      </c>
      <c r="F351" s="21"/>
      <c r="G351" s="19">
        <v>3.9</v>
      </c>
      <c r="H351" s="22"/>
      <c r="I351" s="27">
        <f t="shared" si="18"/>
        <v>3.9</v>
      </c>
      <c r="J351" s="28" t="s">
        <v>8419</v>
      </c>
      <c r="K351" s="29">
        <f t="shared" si="19"/>
        <v>11.7</v>
      </c>
      <c r="L351" s="29">
        <f t="shared" si="20"/>
        <v>58.5</v>
      </c>
      <c r="M351" s="30"/>
      <c r="N351" s="29"/>
    </row>
    <row r="352" s="1" customFormat="1" spans="1:14">
      <c r="A352" s="18">
        <v>347</v>
      </c>
      <c r="B352" s="19" t="s">
        <v>9431</v>
      </c>
      <c r="C352" s="19" t="s">
        <v>19</v>
      </c>
      <c r="D352" s="19" t="s">
        <v>9432</v>
      </c>
      <c r="E352" s="20" t="s">
        <v>9433</v>
      </c>
      <c r="F352" s="21"/>
      <c r="G352" s="19">
        <v>2.8</v>
      </c>
      <c r="H352" s="22"/>
      <c r="I352" s="27">
        <f t="shared" si="18"/>
        <v>2.8</v>
      </c>
      <c r="J352" s="28" t="s">
        <v>8419</v>
      </c>
      <c r="K352" s="29">
        <f t="shared" si="19"/>
        <v>8.4</v>
      </c>
      <c r="L352" s="29">
        <f t="shared" si="20"/>
        <v>42</v>
      </c>
      <c r="M352" s="30"/>
      <c r="N352" s="29"/>
    </row>
    <row r="353" s="1" customFormat="1" spans="1:14">
      <c r="A353" s="18">
        <v>348</v>
      </c>
      <c r="B353" s="19" t="s">
        <v>9434</v>
      </c>
      <c r="C353" s="19" t="s">
        <v>19</v>
      </c>
      <c r="D353" s="19" t="s">
        <v>9435</v>
      </c>
      <c r="E353" s="20" t="s">
        <v>9436</v>
      </c>
      <c r="F353" s="21"/>
      <c r="G353" s="19">
        <v>1.4</v>
      </c>
      <c r="H353" s="22"/>
      <c r="I353" s="27">
        <f t="shared" si="18"/>
        <v>1.4</v>
      </c>
      <c r="J353" s="28" t="s">
        <v>8419</v>
      </c>
      <c r="K353" s="29">
        <f t="shared" si="19"/>
        <v>4.2</v>
      </c>
      <c r="L353" s="29">
        <f t="shared" si="20"/>
        <v>21</v>
      </c>
      <c r="M353" s="30"/>
      <c r="N353" s="29"/>
    </row>
    <row r="354" s="1" customFormat="1" spans="1:14">
      <c r="A354" s="18">
        <v>349</v>
      </c>
      <c r="B354" s="19" t="s">
        <v>9437</v>
      </c>
      <c r="C354" s="19" t="s">
        <v>19</v>
      </c>
      <c r="D354" s="19" t="s">
        <v>9438</v>
      </c>
      <c r="E354" s="20" t="s">
        <v>9439</v>
      </c>
      <c r="F354" s="21"/>
      <c r="G354" s="19">
        <v>1.13</v>
      </c>
      <c r="H354" s="22"/>
      <c r="I354" s="27">
        <f t="shared" si="18"/>
        <v>1.13</v>
      </c>
      <c r="J354" s="28" t="s">
        <v>8419</v>
      </c>
      <c r="K354" s="29">
        <f t="shared" si="19"/>
        <v>3.39</v>
      </c>
      <c r="L354" s="29">
        <f t="shared" si="20"/>
        <v>16.95</v>
      </c>
      <c r="M354" s="30"/>
      <c r="N354" s="29"/>
    </row>
    <row r="355" s="1" customFormat="1" spans="1:14">
      <c r="A355" s="18">
        <v>350</v>
      </c>
      <c r="B355" s="19" t="s">
        <v>9440</v>
      </c>
      <c r="C355" s="19" t="s">
        <v>19</v>
      </c>
      <c r="D355" s="19" t="s">
        <v>9441</v>
      </c>
      <c r="E355" s="20" t="s">
        <v>9442</v>
      </c>
      <c r="F355" s="21"/>
      <c r="G355" s="19">
        <v>1.13</v>
      </c>
      <c r="H355" s="22"/>
      <c r="I355" s="27">
        <f t="shared" si="18"/>
        <v>1.13</v>
      </c>
      <c r="J355" s="28" t="s">
        <v>8419</v>
      </c>
      <c r="K355" s="29">
        <f t="shared" si="19"/>
        <v>3.39</v>
      </c>
      <c r="L355" s="29">
        <f t="shared" si="20"/>
        <v>16.95</v>
      </c>
      <c r="M355" s="30"/>
      <c r="N355" s="29"/>
    </row>
    <row r="356" s="1" customFormat="1" spans="1:14">
      <c r="A356" s="18">
        <v>351</v>
      </c>
      <c r="B356" s="19" t="s">
        <v>9443</v>
      </c>
      <c r="C356" s="19" t="s">
        <v>19</v>
      </c>
      <c r="D356" s="19" t="s">
        <v>9444</v>
      </c>
      <c r="E356" s="20" t="s">
        <v>9445</v>
      </c>
      <c r="F356" s="21"/>
      <c r="G356" s="19">
        <v>1.11</v>
      </c>
      <c r="H356" s="22"/>
      <c r="I356" s="27">
        <f t="shared" si="18"/>
        <v>1.11</v>
      </c>
      <c r="J356" s="28" t="s">
        <v>8419</v>
      </c>
      <c r="K356" s="29">
        <f t="shared" si="19"/>
        <v>3.33</v>
      </c>
      <c r="L356" s="29">
        <f t="shared" si="20"/>
        <v>16.65</v>
      </c>
      <c r="M356" s="30"/>
      <c r="N356" s="29"/>
    </row>
    <row r="357" s="1" customFormat="1" spans="1:14">
      <c r="A357" s="18">
        <v>352</v>
      </c>
      <c r="B357" s="19" t="s">
        <v>9446</v>
      </c>
      <c r="C357" s="19" t="s">
        <v>19</v>
      </c>
      <c r="D357" s="19" t="s">
        <v>9447</v>
      </c>
      <c r="E357" s="20" t="s">
        <v>9448</v>
      </c>
      <c r="F357" s="21"/>
      <c r="G357" s="19">
        <v>1.02</v>
      </c>
      <c r="H357" s="22"/>
      <c r="I357" s="27">
        <f t="shared" si="18"/>
        <v>1.02</v>
      </c>
      <c r="J357" s="28" t="s">
        <v>8419</v>
      </c>
      <c r="K357" s="29">
        <f t="shared" si="19"/>
        <v>3.06</v>
      </c>
      <c r="L357" s="29">
        <f t="shared" si="20"/>
        <v>15.3</v>
      </c>
      <c r="M357" s="30"/>
      <c r="N357" s="29"/>
    </row>
    <row r="358" s="1" customFormat="1" spans="1:14">
      <c r="A358" s="18">
        <v>353</v>
      </c>
      <c r="B358" s="19" t="s">
        <v>9449</v>
      </c>
      <c r="C358" s="19" t="s">
        <v>19</v>
      </c>
      <c r="D358" s="19" t="s">
        <v>9450</v>
      </c>
      <c r="E358" s="20" t="s">
        <v>9451</v>
      </c>
      <c r="F358" s="21"/>
      <c r="G358" s="19">
        <v>2.15</v>
      </c>
      <c r="H358" s="22"/>
      <c r="I358" s="27">
        <f t="shared" si="18"/>
        <v>2.15</v>
      </c>
      <c r="J358" s="28" t="s">
        <v>8419</v>
      </c>
      <c r="K358" s="29">
        <f t="shared" si="19"/>
        <v>6.45</v>
      </c>
      <c r="L358" s="29">
        <f t="shared" si="20"/>
        <v>32.25</v>
      </c>
      <c r="M358" s="30"/>
      <c r="N358" s="29"/>
    </row>
    <row r="359" s="1" customFormat="1" spans="1:14">
      <c r="A359" s="18">
        <v>354</v>
      </c>
      <c r="B359" s="19" t="s">
        <v>9452</v>
      </c>
      <c r="C359" s="19" t="s">
        <v>19</v>
      </c>
      <c r="D359" s="19" t="s">
        <v>9453</v>
      </c>
      <c r="E359" s="20" t="s">
        <v>9454</v>
      </c>
      <c r="F359" s="21"/>
      <c r="G359" s="19">
        <v>1.31</v>
      </c>
      <c r="H359" s="22"/>
      <c r="I359" s="27">
        <f t="shared" si="18"/>
        <v>1.31</v>
      </c>
      <c r="J359" s="28" t="s">
        <v>8419</v>
      </c>
      <c r="K359" s="29">
        <f t="shared" si="19"/>
        <v>3.93</v>
      </c>
      <c r="L359" s="29">
        <f t="shared" si="20"/>
        <v>19.65</v>
      </c>
      <c r="M359" s="30"/>
      <c r="N359" s="29"/>
    </row>
    <row r="360" s="1" customFormat="1" spans="1:14">
      <c r="A360" s="18">
        <v>355</v>
      </c>
      <c r="B360" s="19" t="s">
        <v>9455</v>
      </c>
      <c r="C360" s="19" t="s">
        <v>19</v>
      </c>
      <c r="D360" s="19" t="s">
        <v>9456</v>
      </c>
      <c r="E360" s="20" t="s">
        <v>9457</v>
      </c>
      <c r="F360" s="21"/>
      <c r="G360" s="19">
        <v>1.11</v>
      </c>
      <c r="H360" s="22"/>
      <c r="I360" s="27">
        <f t="shared" si="18"/>
        <v>1.11</v>
      </c>
      <c r="J360" s="28" t="s">
        <v>8419</v>
      </c>
      <c r="K360" s="29">
        <f t="shared" si="19"/>
        <v>3.33</v>
      </c>
      <c r="L360" s="29">
        <f t="shared" si="20"/>
        <v>16.65</v>
      </c>
      <c r="M360" s="30"/>
      <c r="N360" s="29"/>
    </row>
    <row r="361" s="1" customFormat="1" spans="1:14">
      <c r="A361" s="18">
        <v>356</v>
      </c>
      <c r="B361" s="19" t="s">
        <v>490</v>
      </c>
      <c r="C361" s="19" t="s">
        <v>19</v>
      </c>
      <c r="D361" s="19" t="s">
        <v>9458</v>
      </c>
      <c r="E361" s="20" t="s">
        <v>9459</v>
      </c>
      <c r="F361" s="21"/>
      <c r="G361" s="19">
        <v>1.31</v>
      </c>
      <c r="H361" s="22"/>
      <c r="I361" s="27">
        <f t="shared" si="18"/>
        <v>1.31</v>
      </c>
      <c r="J361" s="28" t="s">
        <v>8419</v>
      </c>
      <c r="K361" s="29">
        <f t="shared" si="19"/>
        <v>3.93</v>
      </c>
      <c r="L361" s="29">
        <f t="shared" si="20"/>
        <v>19.65</v>
      </c>
      <c r="M361" s="30"/>
      <c r="N361" s="29"/>
    </row>
    <row r="362" s="1" customFormat="1" spans="1:14">
      <c r="A362" s="18">
        <v>357</v>
      </c>
      <c r="B362" s="19" t="s">
        <v>9460</v>
      </c>
      <c r="C362" s="19" t="s">
        <v>19</v>
      </c>
      <c r="D362" s="19" t="s">
        <v>9461</v>
      </c>
      <c r="E362" s="20" t="s">
        <v>9462</v>
      </c>
      <c r="F362" s="21"/>
      <c r="G362" s="19">
        <v>3.53</v>
      </c>
      <c r="H362" s="22"/>
      <c r="I362" s="27">
        <f t="shared" si="18"/>
        <v>3.53</v>
      </c>
      <c r="J362" s="28" t="s">
        <v>8419</v>
      </c>
      <c r="K362" s="29">
        <f t="shared" si="19"/>
        <v>10.59</v>
      </c>
      <c r="L362" s="29">
        <f t="shared" si="20"/>
        <v>52.95</v>
      </c>
      <c r="M362" s="30"/>
      <c r="N362" s="29"/>
    </row>
    <row r="363" s="1" customFormat="1" spans="1:14">
      <c r="A363" s="18">
        <v>358</v>
      </c>
      <c r="B363" s="19" t="s">
        <v>9463</v>
      </c>
      <c r="C363" s="19" t="s">
        <v>19</v>
      </c>
      <c r="D363" s="19" t="s">
        <v>9464</v>
      </c>
      <c r="E363" s="20" t="s">
        <v>9465</v>
      </c>
      <c r="F363" s="21"/>
      <c r="G363" s="19">
        <v>3.53</v>
      </c>
      <c r="H363" s="22"/>
      <c r="I363" s="27">
        <f t="shared" si="18"/>
        <v>3.53</v>
      </c>
      <c r="J363" s="28" t="s">
        <v>8419</v>
      </c>
      <c r="K363" s="29">
        <f t="shared" si="19"/>
        <v>10.59</v>
      </c>
      <c r="L363" s="29">
        <f t="shared" si="20"/>
        <v>52.95</v>
      </c>
      <c r="M363" s="30"/>
      <c r="N363" s="29"/>
    </row>
    <row r="364" s="1" customFormat="1" spans="1:14">
      <c r="A364" s="18">
        <v>359</v>
      </c>
      <c r="B364" s="19" t="s">
        <v>9466</v>
      </c>
      <c r="C364" s="19" t="s">
        <v>19</v>
      </c>
      <c r="D364" s="19" t="s">
        <v>9467</v>
      </c>
      <c r="E364" s="20" t="s">
        <v>9468</v>
      </c>
      <c r="F364" s="21"/>
      <c r="G364" s="19">
        <v>3.03</v>
      </c>
      <c r="H364" s="22"/>
      <c r="I364" s="27">
        <f t="shared" si="18"/>
        <v>3.03</v>
      </c>
      <c r="J364" s="28" t="s">
        <v>8419</v>
      </c>
      <c r="K364" s="29">
        <f t="shared" si="19"/>
        <v>9.09</v>
      </c>
      <c r="L364" s="29">
        <f t="shared" si="20"/>
        <v>45.45</v>
      </c>
      <c r="M364" s="30"/>
      <c r="N364" s="29"/>
    </row>
    <row r="365" s="1" customFormat="1" spans="1:14">
      <c r="A365" s="18">
        <v>360</v>
      </c>
      <c r="B365" s="19" t="s">
        <v>9469</v>
      </c>
      <c r="C365" s="19" t="s">
        <v>19</v>
      </c>
      <c r="D365" s="19" t="s">
        <v>9470</v>
      </c>
      <c r="E365" s="20" t="s">
        <v>9471</v>
      </c>
      <c r="F365" s="21"/>
      <c r="G365" s="19">
        <v>2.61</v>
      </c>
      <c r="H365" s="22"/>
      <c r="I365" s="27">
        <f t="shared" si="18"/>
        <v>2.61</v>
      </c>
      <c r="J365" s="28" t="s">
        <v>8419</v>
      </c>
      <c r="K365" s="29">
        <f t="shared" si="19"/>
        <v>7.83</v>
      </c>
      <c r="L365" s="29">
        <f t="shared" si="20"/>
        <v>39.15</v>
      </c>
      <c r="M365" s="30"/>
      <c r="N365" s="29"/>
    </row>
    <row r="366" s="1" customFormat="1" spans="1:14">
      <c r="A366" s="18">
        <v>361</v>
      </c>
      <c r="B366" s="19" t="s">
        <v>9472</v>
      </c>
      <c r="C366" s="19" t="s">
        <v>19</v>
      </c>
      <c r="D366" s="19" t="s">
        <v>9473</v>
      </c>
      <c r="E366" s="20" t="s">
        <v>9474</v>
      </c>
      <c r="F366" s="21"/>
      <c r="G366" s="19">
        <v>3.85</v>
      </c>
      <c r="H366" s="22"/>
      <c r="I366" s="27">
        <f t="shared" ref="I366:I395" si="21">G366</f>
        <v>3.85</v>
      </c>
      <c r="J366" s="28" t="s">
        <v>8419</v>
      </c>
      <c r="K366" s="29">
        <f t="shared" ref="K366:K395" si="22">I366*3</f>
        <v>11.55</v>
      </c>
      <c r="L366" s="29">
        <f t="shared" ref="L366:L395" si="23">I366*15</f>
        <v>57.75</v>
      </c>
      <c r="M366" s="30"/>
      <c r="N366" s="29"/>
    </row>
    <row r="367" s="1" customFormat="1" spans="1:14">
      <c r="A367" s="18">
        <v>362</v>
      </c>
      <c r="B367" s="19" t="s">
        <v>9475</v>
      </c>
      <c r="C367" s="19" t="s">
        <v>19</v>
      </c>
      <c r="D367" s="19" t="s">
        <v>9476</v>
      </c>
      <c r="E367" s="20" t="s">
        <v>9477</v>
      </c>
      <c r="F367" s="21"/>
      <c r="G367" s="19">
        <v>2.49</v>
      </c>
      <c r="H367" s="22"/>
      <c r="I367" s="27">
        <f t="shared" si="21"/>
        <v>2.49</v>
      </c>
      <c r="J367" s="28" t="s">
        <v>8419</v>
      </c>
      <c r="K367" s="29">
        <f t="shared" si="22"/>
        <v>7.47</v>
      </c>
      <c r="L367" s="29">
        <f t="shared" si="23"/>
        <v>37.35</v>
      </c>
      <c r="M367" s="30"/>
      <c r="N367" s="29"/>
    </row>
    <row r="368" s="1" customFormat="1" spans="1:14">
      <c r="A368" s="18">
        <v>363</v>
      </c>
      <c r="B368" s="19" t="s">
        <v>9478</v>
      </c>
      <c r="C368" s="19" t="s">
        <v>19</v>
      </c>
      <c r="D368" s="19" t="s">
        <v>9479</v>
      </c>
      <c r="E368" s="20" t="s">
        <v>9480</v>
      </c>
      <c r="F368" s="21"/>
      <c r="G368" s="19">
        <v>1.4</v>
      </c>
      <c r="H368" s="22"/>
      <c r="I368" s="27">
        <f t="shared" si="21"/>
        <v>1.4</v>
      </c>
      <c r="J368" s="28" t="s">
        <v>8419</v>
      </c>
      <c r="K368" s="29">
        <f t="shared" si="22"/>
        <v>4.2</v>
      </c>
      <c r="L368" s="29">
        <f t="shared" si="23"/>
        <v>21</v>
      </c>
      <c r="M368" s="30"/>
      <c r="N368" s="29"/>
    </row>
    <row r="369" s="1" customFormat="1" spans="1:14">
      <c r="A369" s="18">
        <v>364</v>
      </c>
      <c r="B369" s="19" t="s">
        <v>9481</v>
      </c>
      <c r="C369" s="19" t="s">
        <v>19</v>
      </c>
      <c r="D369" s="19" t="s">
        <v>9482</v>
      </c>
      <c r="E369" s="20" t="s">
        <v>9483</v>
      </c>
      <c r="F369" s="21"/>
      <c r="G369" s="19">
        <v>1.4</v>
      </c>
      <c r="H369" s="22"/>
      <c r="I369" s="27">
        <f t="shared" si="21"/>
        <v>1.4</v>
      </c>
      <c r="J369" s="28" t="s">
        <v>8419</v>
      </c>
      <c r="K369" s="29">
        <f t="shared" si="22"/>
        <v>4.2</v>
      </c>
      <c r="L369" s="29">
        <f t="shared" si="23"/>
        <v>21</v>
      </c>
      <c r="M369" s="30"/>
      <c r="N369" s="29"/>
    </row>
    <row r="370" s="1" customFormat="1" spans="1:14">
      <c r="A370" s="18">
        <v>365</v>
      </c>
      <c r="B370" s="19" t="s">
        <v>9484</v>
      </c>
      <c r="C370" s="19" t="s">
        <v>19</v>
      </c>
      <c r="D370" s="19" t="s">
        <v>9485</v>
      </c>
      <c r="E370" s="20" t="s">
        <v>9486</v>
      </c>
      <c r="F370" s="21"/>
      <c r="G370" s="19">
        <v>3.37</v>
      </c>
      <c r="H370" s="22"/>
      <c r="I370" s="27">
        <f t="shared" si="21"/>
        <v>3.37</v>
      </c>
      <c r="J370" s="28" t="s">
        <v>8419</v>
      </c>
      <c r="K370" s="29">
        <f t="shared" si="22"/>
        <v>10.11</v>
      </c>
      <c r="L370" s="29">
        <f t="shared" si="23"/>
        <v>50.55</v>
      </c>
      <c r="M370" s="30"/>
      <c r="N370" s="29"/>
    </row>
    <row r="371" s="1" customFormat="1" spans="1:14">
      <c r="A371" s="18">
        <v>366</v>
      </c>
      <c r="B371" s="19" t="s">
        <v>9487</v>
      </c>
      <c r="C371" s="19" t="s">
        <v>19</v>
      </c>
      <c r="D371" s="19" t="s">
        <v>9488</v>
      </c>
      <c r="E371" s="20" t="s">
        <v>9489</v>
      </c>
      <c r="F371" s="21"/>
      <c r="G371" s="19">
        <v>2.51</v>
      </c>
      <c r="H371" s="22"/>
      <c r="I371" s="27">
        <f t="shared" si="21"/>
        <v>2.51</v>
      </c>
      <c r="J371" s="28" t="s">
        <v>8419</v>
      </c>
      <c r="K371" s="29">
        <f t="shared" si="22"/>
        <v>7.53</v>
      </c>
      <c r="L371" s="29">
        <f t="shared" si="23"/>
        <v>37.65</v>
      </c>
      <c r="M371" s="30"/>
      <c r="N371" s="29"/>
    </row>
    <row r="372" s="1" customFormat="1" spans="1:14">
      <c r="A372" s="18">
        <v>367</v>
      </c>
      <c r="B372" s="19" t="s">
        <v>9490</v>
      </c>
      <c r="C372" s="19" t="s">
        <v>19</v>
      </c>
      <c r="D372" s="19" t="s">
        <v>9491</v>
      </c>
      <c r="E372" s="20" t="s">
        <v>9492</v>
      </c>
      <c r="F372" s="21"/>
      <c r="G372" s="19">
        <v>2.51</v>
      </c>
      <c r="H372" s="22"/>
      <c r="I372" s="27">
        <f t="shared" si="21"/>
        <v>2.51</v>
      </c>
      <c r="J372" s="28" t="s">
        <v>8419</v>
      </c>
      <c r="K372" s="29">
        <f t="shared" si="22"/>
        <v>7.53</v>
      </c>
      <c r="L372" s="29">
        <f t="shared" si="23"/>
        <v>37.65</v>
      </c>
      <c r="M372" s="30"/>
      <c r="N372" s="29"/>
    </row>
    <row r="373" s="1" customFormat="1" spans="1:14">
      <c r="A373" s="18">
        <v>368</v>
      </c>
      <c r="B373" s="19" t="s">
        <v>9493</v>
      </c>
      <c r="C373" s="19" t="s">
        <v>19</v>
      </c>
      <c r="D373" s="19" t="s">
        <v>9494</v>
      </c>
      <c r="E373" s="20" t="s">
        <v>9495</v>
      </c>
      <c r="F373" s="21"/>
      <c r="G373" s="19">
        <v>1.4</v>
      </c>
      <c r="H373" s="22"/>
      <c r="I373" s="27">
        <f t="shared" si="21"/>
        <v>1.4</v>
      </c>
      <c r="J373" s="28" t="s">
        <v>8419</v>
      </c>
      <c r="K373" s="29">
        <f t="shared" si="22"/>
        <v>4.2</v>
      </c>
      <c r="L373" s="29">
        <f t="shared" si="23"/>
        <v>21</v>
      </c>
      <c r="M373" s="30"/>
      <c r="N373" s="29"/>
    </row>
    <row r="374" s="1" customFormat="1" spans="1:14">
      <c r="A374" s="18">
        <v>369</v>
      </c>
      <c r="B374" s="19" t="s">
        <v>8448</v>
      </c>
      <c r="C374" s="19" t="s">
        <v>19</v>
      </c>
      <c r="D374" s="19" t="s">
        <v>9496</v>
      </c>
      <c r="E374" s="20" t="s">
        <v>9497</v>
      </c>
      <c r="F374" s="21"/>
      <c r="G374" s="19">
        <v>0.59</v>
      </c>
      <c r="H374" s="22"/>
      <c r="I374" s="27">
        <f t="shared" si="21"/>
        <v>0.59</v>
      </c>
      <c r="J374" s="28" t="s">
        <v>8419</v>
      </c>
      <c r="K374" s="29">
        <f t="shared" si="22"/>
        <v>1.77</v>
      </c>
      <c r="L374" s="29">
        <f t="shared" si="23"/>
        <v>8.85</v>
      </c>
      <c r="M374" s="30"/>
      <c r="N374" s="29"/>
    </row>
    <row r="375" s="1" customFormat="1" spans="1:14">
      <c r="A375" s="18">
        <v>370</v>
      </c>
      <c r="B375" s="19" t="s">
        <v>9362</v>
      </c>
      <c r="C375" s="19" t="s">
        <v>19</v>
      </c>
      <c r="D375" s="19" t="s">
        <v>9498</v>
      </c>
      <c r="E375" s="20" t="s">
        <v>9499</v>
      </c>
      <c r="F375" s="21"/>
      <c r="G375" s="19">
        <v>0.73</v>
      </c>
      <c r="H375" s="22"/>
      <c r="I375" s="27">
        <f t="shared" si="21"/>
        <v>0.73</v>
      </c>
      <c r="J375" s="28" t="s">
        <v>8419</v>
      </c>
      <c r="K375" s="29">
        <f t="shared" si="22"/>
        <v>2.19</v>
      </c>
      <c r="L375" s="29">
        <f t="shared" si="23"/>
        <v>10.95</v>
      </c>
      <c r="M375" s="30"/>
      <c r="N375" s="29"/>
    </row>
    <row r="376" s="1" customFormat="1" spans="1:14">
      <c r="A376" s="18">
        <v>371</v>
      </c>
      <c r="B376" s="19" t="s">
        <v>9500</v>
      </c>
      <c r="C376" s="19" t="s">
        <v>19</v>
      </c>
      <c r="D376" s="19" t="s">
        <v>9501</v>
      </c>
      <c r="E376" s="20" t="s">
        <v>9304</v>
      </c>
      <c r="F376" s="21"/>
      <c r="G376" s="19">
        <v>1.69</v>
      </c>
      <c r="H376" s="22"/>
      <c r="I376" s="27">
        <f t="shared" si="21"/>
        <v>1.69</v>
      </c>
      <c r="J376" s="28" t="s">
        <v>8419</v>
      </c>
      <c r="K376" s="29">
        <f t="shared" si="22"/>
        <v>5.07</v>
      </c>
      <c r="L376" s="29">
        <f t="shared" si="23"/>
        <v>25.35</v>
      </c>
      <c r="M376" s="30"/>
      <c r="N376" s="22"/>
    </row>
    <row r="377" s="1" customFormat="1" spans="1:14">
      <c r="A377" s="18">
        <v>372</v>
      </c>
      <c r="B377" s="19" t="s">
        <v>9502</v>
      </c>
      <c r="C377" s="19" t="s">
        <v>19</v>
      </c>
      <c r="D377" s="19" t="s">
        <v>9503</v>
      </c>
      <c r="E377" s="20" t="s">
        <v>9504</v>
      </c>
      <c r="F377" s="21"/>
      <c r="G377" s="19">
        <v>3.69</v>
      </c>
      <c r="H377" s="22"/>
      <c r="I377" s="27">
        <f t="shared" si="21"/>
        <v>3.69</v>
      </c>
      <c r="J377" s="28" t="s">
        <v>8419</v>
      </c>
      <c r="K377" s="29">
        <f t="shared" si="22"/>
        <v>11.07</v>
      </c>
      <c r="L377" s="29">
        <f t="shared" si="23"/>
        <v>55.35</v>
      </c>
      <c r="M377" s="30"/>
      <c r="N377" s="22"/>
    </row>
    <row r="378" s="1" customFormat="1" spans="1:14">
      <c r="A378" s="18">
        <v>373</v>
      </c>
      <c r="B378" s="19" t="s">
        <v>9505</v>
      </c>
      <c r="C378" s="19" t="s">
        <v>19</v>
      </c>
      <c r="D378" s="19" t="s">
        <v>9506</v>
      </c>
      <c r="E378" s="20" t="s">
        <v>9507</v>
      </c>
      <c r="F378" s="21"/>
      <c r="G378" s="19">
        <v>1.46</v>
      </c>
      <c r="H378" s="22"/>
      <c r="I378" s="27">
        <f t="shared" si="21"/>
        <v>1.46</v>
      </c>
      <c r="J378" s="28" t="s">
        <v>8419</v>
      </c>
      <c r="K378" s="29">
        <f t="shared" si="22"/>
        <v>4.38</v>
      </c>
      <c r="L378" s="29">
        <f t="shared" si="23"/>
        <v>21.9</v>
      </c>
      <c r="M378" s="30"/>
      <c r="N378" s="22"/>
    </row>
    <row r="379" s="1" customFormat="1" spans="1:14">
      <c r="A379" s="18">
        <v>374</v>
      </c>
      <c r="B379" s="19" t="s">
        <v>9508</v>
      </c>
      <c r="C379" s="19" t="s">
        <v>19</v>
      </c>
      <c r="D379" s="19" t="s">
        <v>9509</v>
      </c>
      <c r="E379" s="20" t="s">
        <v>9510</v>
      </c>
      <c r="F379" s="21"/>
      <c r="G379" s="19">
        <v>1.91</v>
      </c>
      <c r="H379" s="22"/>
      <c r="I379" s="27">
        <f t="shared" si="21"/>
        <v>1.91</v>
      </c>
      <c r="J379" s="28" t="s">
        <v>8419</v>
      </c>
      <c r="K379" s="29">
        <f t="shared" si="22"/>
        <v>5.73</v>
      </c>
      <c r="L379" s="29">
        <f t="shared" si="23"/>
        <v>28.65</v>
      </c>
      <c r="M379" s="30"/>
      <c r="N379" s="22"/>
    </row>
    <row r="380" s="1" customFormat="1" spans="1:14">
      <c r="A380" s="18">
        <v>375</v>
      </c>
      <c r="B380" s="19" t="s">
        <v>9511</v>
      </c>
      <c r="C380" s="19" t="s">
        <v>19</v>
      </c>
      <c r="D380" s="19" t="s">
        <v>9512</v>
      </c>
      <c r="E380" s="20" t="s">
        <v>9513</v>
      </c>
      <c r="F380" s="21"/>
      <c r="G380" s="19">
        <v>2.17</v>
      </c>
      <c r="H380" s="22"/>
      <c r="I380" s="27">
        <f t="shared" si="21"/>
        <v>2.17</v>
      </c>
      <c r="J380" s="28" t="s">
        <v>8419</v>
      </c>
      <c r="K380" s="29">
        <f t="shared" si="22"/>
        <v>6.51</v>
      </c>
      <c r="L380" s="29">
        <f t="shared" si="23"/>
        <v>32.55</v>
      </c>
      <c r="M380" s="30"/>
      <c r="N380" s="22"/>
    </row>
    <row r="381" s="1" customFormat="1" spans="1:14">
      <c r="A381" s="18">
        <v>376</v>
      </c>
      <c r="B381" s="19" t="s">
        <v>9514</v>
      </c>
      <c r="C381" s="19" t="s">
        <v>19</v>
      </c>
      <c r="D381" s="19" t="s">
        <v>9515</v>
      </c>
      <c r="E381" s="20" t="s">
        <v>9516</v>
      </c>
      <c r="F381" s="21"/>
      <c r="G381" s="19">
        <v>2.17</v>
      </c>
      <c r="H381" s="22"/>
      <c r="I381" s="27">
        <f t="shared" si="21"/>
        <v>2.17</v>
      </c>
      <c r="J381" s="28" t="s">
        <v>8419</v>
      </c>
      <c r="K381" s="29">
        <f t="shared" si="22"/>
        <v>6.51</v>
      </c>
      <c r="L381" s="29">
        <f t="shared" si="23"/>
        <v>32.55</v>
      </c>
      <c r="M381" s="30"/>
      <c r="N381" s="22"/>
    </row>
    <row r="382" s="1" customFormat="1" spans="1:14">
      <c r="A382" s="18">
        <v>377</v>
      </c>
      <c r="B382" s="19" t="s">
        <v>9517</v>
      </c>
      <c r="C382" s="19" t="s">
        <v>19</v>
      </c>
      <c r="D382" s="19" t="s">
        <v>9518</v>
      </c>
      <c r="E382" s="20" t="s">
        <v>9519</v>
      </c>
      <c r="F382" s="21"/>
      <c r="G382" s="19">
        <v>3.27</v>
      </c>
      <c r="H382" s="22"/>
      <c r="I382" s="27">
        <f t="shared" si="21"/>
        <v>3.27</v>
      </c>
      <c r="J382" s="28" t="s">
        <v>8419</v>
      </c>
      <c r="K382" s="29">
        <f t="shared" si="22"/>
        <v>9.81</v>
      </c>
      <c r="L382" s="29">
        <f t="shared" si="23"/>
        <v>49.05</v>
      </c>
      <c r="M382" s="30"/>
      <c r="N382" s="22"/>
    </row>
    <row r="383" s="1" customFormat="1" spans="1:14">
      <c r="A383" s="18">
        <v>378</v>
      </c>
      <c r="B383" s="19" t="s">
        <v>9520</v>
      </c>
      <c r="C383" s="19" t="s">
        <v>19</v>
      </c>
      <c r="D383" s="19" t="s">
        <v>9521</v>
      </c>
      <c r="E383" s="20" t="s">
        <v>9522</v>
      </c>
      <c r="F383" s="21"/>
      <c r="G383" s="19">
        <v>2.17</v>
      </c>
      <c r="H383" s="22"/>
      <c r="I383" s="27">
        <f t="shared" si="21"/>
        <v>2.17</v>
      </c>
      <c r="J383" s="28" t="s">
        <v>8419</v>
      </c>
      <c r="K383" s="29">
        <f t="shared" si="22"/>
        <v>6.51</v>
      </c>
      <c r="L383" s="29">
        <f t="shared" si="23"/>
        <v>32.55</v>
      </c>
      <c r="M383" s="30"/>
      <c r="N383" s="22"/>
    </row>
    <row r="384" s="1" customFormat="1" spans="1:14">
      <c r="A384" s="18">
        <v>379</v>
      </c>
      <c r="B384" s="19" t="s">
        <v>9523</v>
      </c>
      <c r="C384" s="19" t="s">
        <v>19</v>
      </c>
      <c r="D384" s="19" t="s">
        <v>9524</v>
      </c>
      <c r="E384" s="20" t="s">
        <v>9525</v>
      </c>
      <c r="F384" s="21"/>
      <c r="G384" s="19">
        <v>2.71</v>
      </c>
      <c r="H384" s="22"/>
      <c r="I384" s="27">
        <f t="shared" si="21"/>
        <v>2.71</v>
      </c>
      <c r="J384" s="28" t="s">
        <v>8419</v>
      </c>
      <c r="K384" s="29">
        <f t="shared" si="22"/>
        <v>8.13</v>
      </c>
      <c r="L384" s="29">
        <f t="shared" si="23"/>
        <v>40.65</v>
      </c>
      <c r="M384" s="30"/>
      <c r="N384" s="22"/>
    </row>
    <row r="385" s="2" customFormat="1" spans="1:14">
      <c r="A385" s="18">
        <v>380</v>
      </c>
      <c r="B385" s="19" t="s">
        <v>9526</v>
      </c>
      <c r="C385" s="19" t="s">
        <v>19</v>
      </c>
      <c r="D385" s="19" t="s">
        <v>9527</v>
      </c>
      <c r="E385" s="20" t="s">
        <v>9528</v>
      </c>
      <c r="F385" s="21"/>
      <c r="G385" s="19">
        <v>1.18</v>
      </c>
      <c r="H385" s="22"/>
      <c r="I385" s="27">
        <f t="shared" si="21"/>
        <v>1.18</v>
      </c>
      <c r="J385" s="28" t="s">
        <v>8419</v>
      </c>
      <c r="K385" s="29">
        <f t="shared" si="22"/>
        <v>3.54</v>
      </c>
      <c r="L385" s="29">
        <f t="shared" si="23"/>
        <v>17.7</v>
      </c>
      <c r="M385" s="30"/>
      <c r="N385" s="31"/>
    </row>
    <row r="386" s="1" customFormat="1" spans="1:14">
      <c r="A386" s="18">
        <v>381</v>
      </c>
      <c r="B386" s="19" t="s">
        <v>9529</v>
      </c>
      <c r="C386" s="19" t="s">
        <v>19</v>
      </c>
      <c r="D386" s="19" t="s">
        <v>9530</v>
      </c>
      <c r="E386" s="20" t="s">
        <v>9531</v>
      </c>
      <c r="F386" s="21"/>
      <c r="G386" s="19">
        <v>1.07</v>
      </c>
      <c r="H386" s="22"/>
      <c r="I386" s="27">
        <f t="shared" si="21"/>
        <v>1.07</v>
      </c>
      <c r="J386" s="28" t="s">
        <v>8419</v>
      </c>
      <c r="K386" s="29">
        <f t="shared" si="22"/>
        <v>3.21</v>
      </c>
      <c r="L386" s="29">
        <f t="shared" si="23"/>
        <v>16.05</v>
      </c>
      <c r="M386" s="30"/>
      <c r="N386" s="22"/>
    </row>
    <row r="387" s="1" customFormat="1" spans="1:14">
      <c r="A387" s="18">
        <v>382</v>
      </c>
      <c r="B387" s="19" t="s">
        <v>9532</v>
      </c>
      <c r="C387" s="19" t="s">
        <v>19</v>
      </c>
      <c r="D387" s="19" t="s">
        <v>9533</v>
      </c>
      <c r="E387" s="20" t="s">
        <v>9534</v>
      </c>
      <c r="F387" s="21"/>
      <c r="G387" s="19">
        <v>1.16</v>
      </c>
      <c r="H387" s="22"/>
      <c r="I387" s="27">
        <f t="shared" si="21"/>
        <v>1.16</v>
      </c>
      <c r="J387" s="28" t="s">
        <v>8419</v>
      </c>
      <c r="K387" s="29">
        <f t="shared" si="22"/>
        <v>3.48</v>
      </c>
      <c r="L387" s="29">
        <f t="shared" si="23"/>
        <v>17.4</v>
      </c>
      <c r="M387" s="30"/>
      <c r="N387" s="29"/>
    </row>
    <row r="388" s="1" customFormat="1" spans="1:14">
      <c r="A388" s="18">
        <v>383</v>
      </c>
      <c r="B388" s="19" t="s">
        <v>9535</v>
      </c>
      <c r="C388" s="19" t="s">
        <v>19</v>
      </c>
      <c r="D388" s="19" t="s">
        <v>9536</v>
      </c>
      <c r="E388" s="20" t="s">
        <v>9537</v>
      </c>
      <c r="F388" s="21"/>
      <c r="G388" s="19">
        <v>2.17</v>
      </c>
      <c r="H388" s="22"/>
      <c r="I388" s="27">
        <f t="shared" si="21"/>
        <v>2.17</v>
      </c>
      <c r="J388" s="28" t="s">
        <v>8419</v>
      </c>
      <c r="K388" s="29">
        <f t="shared" si="22"/>
        <v>6.51</v>
      </c>
      <c r="L388" s="29">
        <f t="shared" si="23"/>
        <v>32.55</v>
      </c>
      <c r="M388" s="30"/>
      <c r="N388" s="29"/>
    </row>
    <row r="389" s="1" customFormat="1" spans="1:14">
      <c r="A389" s="18">
        <v>384</v>
      </c>
      <c r="B389" s="19" t="s">
        <v>9538</v>
      </c>
      <c r="C389" s="19" t="s">
        <v>19</v>
      </c>
      <c r="D389" s="19" t="s">
        <v>9539</v>
      </c>
      <c r="E389" s="20" t="s">
        <v>9540</v>
      </c>
      <c r="F389" s="21"/>
      <c r="G389" s="19">
        <v>2.15</v>
      </c>
      <c r="H389" s="22"/>
      <c r="I389" s="27">
        <f t="shared" si="21"/>
        <v>2.15</v>
      </c>
      <c r="J389" s="28" t="s">
        <v>8419</v>
      </c>
      <c r="K389" s="29">
        <f t="shared" si="22"/>
        <v>6.45</v>
      </c>
      <c r="L389" s="29">
        <f t="shared" si="23"/>
        <v>32.25</v>
      </c>
      <c r="M389" s="30"/>
      <c r="N389" s="29"/>
    </row>
    <row r="390" s="1" customFormat="1" spans="1:14">
      <c r="A390" s="18">
        <v>385</v>
      </c>
      <c r="B390" s="19" t="s">
        <v>9541</v>
      </c>
      <c r="C390" s="19" t="s">
        <v>19</v>
      </c>
      <c r="D390" s="19" t="s">
        <v>9542</v>
      </c>
      <c r="E390" s="20" t="s">
        <v>7073</v>
      </c>
      <c r="F390" s="21"/>
      <c r="G390" s="19">
        <v>1.51</v>
      </c>
      <c r="H390" s="22"/>
      <c r="I390" s="27">
        <f t="shared" si="21"/>
        <v>1.51</v>
      </c>
      <c r="J390" s="28" t="s">
        <v>8419</v>
      </c>
      <c r="K390" s="29">
        <f t="shared" si="22"/>
        <v>4.53</v>
      </c>
      <c r="L390" s="29">
        <f t="shared" si="23"/>
        <v>22.65</v>
      </c>
      <c r="M390" s="30"/>
      <c r="N390" s="29"/>
    </row>
    <row r="391" s="1" customFormat="1" spans="1:14">
      <c r="A391" s="18">
        <v>386</v>
      </c>
      <c r="B391" s="19" t="s">
        <v>9543</v>
      </c>
      <c r="C391" s="19" t="s">
        <v>19</v>
      </c>
      <c r="D391" s="19" t="s">
        <v>9544</v>
      </c>
      <c r="E391" s="20" t="s">
        <v>9545</v>
      </c>
      <c r="F391" s="21"/>
      <c r="G391" s="19">
        <v>1.36</v>
      </c>
      <c r="H391" s="22"/>
      <c r="I391" s="27">
        <f t="shared" si="21"/>
        <v>1.36</v>
      </c>
      <c r="J391" s="28" t="s">
        <v>8419</v>
      </c>
      <c r="K391" s="29">
        <f t="shared" si="22"/>
        <v>4.08</v>
      </c>
      <c r="L391" s="29">
        <f t="shared" si="23"/>
        <v>20.4</v>
      </c>
      <c r="M391" s="30"/>
      <c r="N391" s="29"/>
    </row>
    <row r="392" s="1" customFormat="1" spans="1:14">
      <c r="A392" s="18">
        <v>387</v>
      </c>
      <c r="B392" s="19" t="s">
        <v>9546</v>
      </c>
      <c r="C392" s="19" t="s">
        <v>19</v>
      </c>
      <c r="D392" s="19" t="s">
        <v>9547</v>
      </c>
      <c r="E392" s="20" t="s">
        <v>9548</v>
      </c>
      <c r="F392" s="21"/>
      <c r="G392" s="19">
        <v>2.17</v>
      </c>
      <c r="H392" s="22"/>
      <c r="I392" s="27">
        <f t="shared" si="21"/>
        <v>2.17</v>
      </c>
      <c r="J392" s="28" t="s">
        <v>8419</v>
      </c>
      <c r="K392" s="29">
        <f t="shared" si="22"/>
        <v>6.51</v>
      </c>
      <c r="L392" s="29">
        <f t="shared" si="23"/>
        <v>32.55</v>
      </c>
      <c r="M392" s="30"/>
      <c r="N392" s="29"/>
    </row>
    <row r="393" s="1" customFormat="1" spans="1:14">
      <c r="A393" s="18">
        <v>388</v>
      </c>
      <c r="B393" s="19" t="s">
        <v>9549</v>
      </c>
      <c r="C393" s="19" t="s">
        <v>19</v>
      </c>
      <c r="D393" s="19" t="s">
        <v>9550</v>
      </c>
      <c r="E393" s="20" t="s">
        <v>9551</v>
      </c>
      <c r="F393" s="21"/>
      <c r="G393" s="19">
        <v>2.58</v>
      </c>
      <c r="H393" s="22"/>
      <c r="I393" s="27">
        <f t="shared" si="21"/>
        <v>2.58</v>
      </c>
      <c r="J393" s="28" t="s">
        <v>8419</v>
      </c>
      <c r="K393" s="29">
        <f t="shared" si="22"/>
        <v>7.74</v>
      </c>
      <c r="L393" s="29">
        <f t="shared" si="23"/>
        <v>38.7</v>
      </c>
      <c r="M393" s="30"/>
      <c r="N393" s="29"/>
    </row>
    <row r="394" s="1" customFormat="1" spans="1:14">
      <c r="A394" s="18">
        <v>389</v>
      </c>
      <c r="B394" s="19" t="s">
        <v>9136</v>
      </c>
      <c r="C394" s="19" t="s">
        <v>19</v>
      </c>
      <c r="D394" s="19" t="s">
        <v>9552</v>
      </c>
      <c r="E394" s="20" t="s">
        <v>9553</v>
      </c>
      <c r="F394" s="21"/>
      <c r="G394" s="19">
        <f>0.98+0.53</f>
        <v>1.51</v>
      </c>
      <c r="H394" s="22"/>
      <c r="I394" s="27">
        <f t="shared" si="21"/>
        <v>1.51</v>
      </c>
      <c r="J394" s="28" t="s">
        <v>8419</v>
      </c>
      <c r="K394" s="29">
        <f t="shared" si="22"/>
        <v>4.53</v>
      </c>
      <c r="L394" s="29">
        <f t="shared" si="23"/>
        <v>22.65</v>
      </c>
      <c r="M394" s="30"/>
      <c r="N394" s="29"/>
    </row>
    <row r="395" s="1" customFormat="1" spans="1:14">
      <c r="A395" s="18">
        <v>390</v>
      </c>
      <c r="B395" s="19" t="s">
        <v>9554</v>
      </c>
      <c r="C395" s="19" t="s">
        <v>19</v>
      </c>
      <c r="D395" s="19" t="s">
        <v>9555</v>
      </c>
      <c r="E395" s="20" t="s">
        <v>6847</v>
      </c>
      <c r="F395" s="21"/>
      <c r="G395" s="19">
        <v>2.29</v>
      </c>
      <c r="H395" s="22"/>
      <c r="I395" s="27">
        <f t="shared" si="21"/>
        <v>2.29</v>
      </c>
      <c r="J395" s="28" t="s">
        <v>8419</v>
      </c>
      <c r="K395" s="29">
        <f t="shared" si="22"/>
        <v>6.87</v>
      </c>
      <c r="L395" s="29">
        <f t="shared" si="23"/>
        <v>34.35</v>
      </c>
      <c r="M395" s="30"/>
      <c r="N395" s="29"/>
    </row>
    <row r="396" s="1" customFormat="1" spans="1:14">
      <c r="A396" s="18">
        <v>391</v>
      </c>
      <c r="B396" s="19" t="s">
        <v>9556</v>
      </c>
      <c r="C396" s="19" t="s">
        <v>19</v>
      </c>
      <c r="D396" s="19" t="s">
        <v>9557</v>
      </c>
      <c r="E396" s="20" t="s">
        <v>9558</v>
      </c>
      <c r="F396" s="21"/>
      <c r="G396" s="19">
        <v>1.6</v>
      </c>
      <c r="H396" s="22"/>
      <c r="I396" s="27">
        <f t="shared" ref="I396:I426" si="24">G396</f>
        <v>1.6</v>
      </c>
      <c r="J396" s="28" t="s">
        <v>8419</v>
      </c>
      <c r="K396" s="29">
        <f t="shared" ref="K396:K426" si="25">I396*3</f>
        <v>4.8</v>
      </c>
      <c r="L396" s="29">
        <f t="shared" ref="L396:L426" si="26">I396*15</f>
        <v>24</v>
      </c>
      <c r="M396" s="30"/>
      <c r="N396" s="29"/>
    </row>
    <row r="397" s="1" customFormat="1" spans="1:14">
      <c r="A397" s="18">
        <v>392</v>
      </c>
      <c r="B397" s="19" t="s">
        <v>9559</v>
      </c>
      <c r="C397" s="19" t="s">
        <v>19</v>
      </c>
      <c r="D397" s="19" t="s">
        <v>9560</v>
      </c>
      <c r="E397" s="20" t="s">
        <v>9561</v>
      </c>
      <c r="F397" s="21"/>
      <c r="G397" s="19">
        <v>2.71</v>
      </c>
      <c r="H397" s="22"/>
      <c r="I397" s="27">
        <f t="shared" si="24"/>
        <v>2.71</v>
      </c>
      <c r="J397" s="28" t="s">
        <v>8419</v>
      </c>
      <c r="K397" s="29">
        <f t="shared" si="25"/>
        <v>8.13</v>
      </c>
      <c r="L397" s="29">
        <f t="shared" si="26"/>
        <v>40.65</v>
      </c>
      <c r="M397" s="30"/>
      <c r="N397" s="29"/>
    </row>
    <row r="398" s="1" customFormat="1" spans="1:14">
      <c r="A398" s="18">
        <v>393</v>
      </c>
      <c r="B398" s="19" t="s">
        <v>9562</v>
      </c>
      <c r="C398" s="19" t="s">
        <v>19</v>
      </c>
      <c r="D398" s="19" t="s">
        <v>9563</v>
      </c>
      <c r="E398" s="20" t="s">
        <v>9564</v>
      </c>
      <c r="F398" s="21"/>
      <c r="G398" s="19">
        <v>1.82</v>
      </c>
      <c r="H398" s="22"/>
      <c r="I398" s="27">
        <f t="shared" si="24"/>
        <v>1.82</v>
      </c>
      <c r="J398" s="28" t="s">
        <v>8419</v>
      </c>
      <c r="K398" s="29">
        <f t="shared" si="25"/>
        <v>5.46</v>
      </c>
      <c r="L398" s="29">
        <f t="shared" si="26"/>
        <v>27.3</v>
      </c>
      <c r="M398" s="30"/>
      <c r="N398" s="29"/>
    </row>
    <row r="399" s="1" customFormat="1" spans="1:14">
      <c r="A399" s="18">
        <v>394</v>
      </c>
      <c r="B399" s="19" t="s">
        <v>9565</v>
      </c>
      <c r="C399" s="19" t="s">
        <v>19</v>
      </c>
      <c r="D399" s="19" t="s">
        <v>9566</v>
      </c>
      <c r="E399" s="20" t="s">
        <v>9567</v>
      </c>
      <c r="F399" s="21"/>
      <c r="G399" s="19">
        <v>2.69</v>
      </c>
      <c r="H399" s="22"/>
      <c r="I399" s="27">
        <f t="shared" si="24"/>
        <v>2.69</v>
      </c>
      <c r="J399" s="28" t="s">
        <v>8419</v>
      </c>
      <c r="K399" s="29">
        <f t="shared" si="25"/>
        <v>8.07</v>
      </c>
      <c r="L399" s="29">
        <f t="shared" si="26"/>
        <v>40.35</v>
      </c>
      <c r="M399" s="30"/>
      <c r="N399" s="29"/>
    </row>
    <row r="400" s="1" customFormat="1" spans="1:14">
      <c r="A400" s="18">
        <v>395</v>
      </c>
      <c r="B400" s="19" t="s">
        <v>9568</v>
      </c>
      <c r="C400" s="19" t="s">
        <v>19</v>
      </c>
      <c r="D400" s="19" t="s">
        <v>9569</v>
      </c>
      <c r="E400" s="20" t="s">
        <v>9570</v>
      </c>
      <c r="F400" s="21"/>
      <c r="G400" s="19">
        <v>1.63</v>
      </c>
      <c r="H400" s="22"/>
      <c r="I400" s="27">
        <f t="shared" si="24"/>
        <v>1.63</v>
      </c>
      <c r="J400" s="28" t="s">
        <v>8419</v>
      </c>
      <c r="K400" s="29">
        <f t="shared" si="25"/>
        <v>4.89</v>
      </c>
      <c r="L400" s="29">
        <f t="shared" si="26"/>
        <v>24.45</v>
      </c>
      <c r="M400" s="30"/>
      <c r="N400" s="29"/>
    </row>
    <row r="401" s="1" customFormat="1" spans="1:14">
      <c r="A401" s="18">
        <v>396</v>
      </c>
      <c r="B401" s="19" t="s">
        <v>9571</v>
      </c>
      <c r="C401" s="19" t="s">
        <v>19</v>
      </c>
      <c r="D401" s="19" t="s">
        <v>9572</v>
      </c>
      <c r="E401" s="20" t="s">
        <v>9573</v>
      </c>
      <c r="F401" s="21"/>
      <c r="G401" s="19">
        <v>1.63</v>
      </c>
      <c r="H401" s="22"/>
      <c r="I401" s="27">
        <f t="shared" si="24"/>
        <v>1.63</v>
      </c>
      <c r="J401" s="28" t="s">
        <v>8419</v>
      </c>
      <c r="K401" s="29">
        <f t="shared" si="25"/>
        <v>4.89</v>
      </c>
      <c r="L401" s="29">
        <f t="shared" si="26"/>
        <v>24.45</v>
      </c>
      <c r="M401" s="30"/>
      <c r="N401" s="29"/>
    </row>
    <row r="402" s="1" customFormat="1" spans="1:14">
      <c r="A402" s="18">
        <v>397</v>
      </c>
      <c r="B402" s="19" t="s">
        <v>9574</v>
      </c>
      <c r="C402" s="19" t="s">
        <v>19</v>
      </c>
      <c r="D402" s="19" t="s">
        <v>9575</v>
      </c>
      <c r="E402" s="20" t="s">
        <v>9576</v>
      </c>
      <c r="F402" s="21"/>
      <c r="G402" s="19">
        <v>1.36</v>
      </c>
      <c r="H402" s="22"/>
      <c r="I402" s="27">
        <f t="shared" si="24"/>
        <v>1.36</v>
      </c>
      <c r="J402" s="28" t="s">
        <v>8419</v>
      </c>
      <c r="K402" s="29">
        <f t="shared" si="25"/>
        <v>4.08</v>
      </c>
      <c r="L402" s="29">
        <f t="shared" si="26"/>
        <v>20.4</v>
      </c>
      <c r="M402" s="30"/>
      <c r="N402" s="29"/>
    </row>
    <row r="403" s="1" customFormat="1" spans="1:14">
      <c r="A403" s="18">
        <v>398</v>
      </c>
      <c r="B403" s="19" t="s">
        <v>9172</v>
      </c>
      <c r="C403" s="19" t="s">
        <v>19</v>
      </c>
      <c r="D403" s="19" t="s">
        <v>9577</v>
      </c>
      <c r="E403" s="20" t="s">
        <v>9578</v>
      </c>
      <c r="F403" s="21"/>
      <c r="G403" s="19">
        <v>1.36</v>
      </c>
      <c r="H403" s="22"/>
      <c r="I403" s="27">
        <f t="shared" si="24"/>
        <v>1.36</v>
      </c>
      <c r="J403" s="28" t="s">
        <v>8419</v>
      </c>
      <c r="K403" s="29">
        <f t="shared" si="25"/>
        <v>4.08</v>
      </c>
      <c r="L403" s="29">
        <f t="shared" si="26"/>
        <v>20.4</v>
      </c>
      <c r="M403" s="30"/>
      <c r="N403" s="29"/>
    </row>
    <row r="404" s="1" customFormat="1" spans="1:14">
      <c r="A404" s="18">
        <v>399</v>
      </c>
      <c r="B404" s="19" t="s">
        <v>9579</v>
      </c>
      <c r="C404" s="19" t="s">
        <v>19</v>
      </c>
      <c r="D404" s="19" t="s">
        <v>9580</v>
      </c>
      <c r="E404" s="20" t="s">
        <v>9581</v>
      </c>
      <c r="F404" s="21"/>
      <c r="G404" s="19">
        <v>1.34</v>
      </c>
      <c r="H404" s="22"/>
      <c r="I404" s="27">
        <f t="shared" si="24"/>
        <v>1.34</v>
      </c>
      <c r="J404" s="28" t="s">
        <v>8419</v>
      </c>
      <c r="K404" s="29">
        <f t="shared" si="25"/>
        <v>4.02</v>
      </c>
      <c r="L404" s="29">
        <f t="shared" si="26"/>
        <v>20.1</v>
      </c>
      <c r="M404" s="30"/>
      <c r="N404" s="29"/>
    </row>
    <row r="405" s="1" customFormat="1" spans="1:14">
      <c r="A405" s="18">
        <v>400</v>
      </c>
      <c r="B405" s="19" t="s">
        <v>9582</v>
      </c>
      <c r="C405" s="19" t="s">
        <v>19</v>
      </c>
      <c r="D405" s="19" t="s">
        <v>9583</v>
      </c>
      <c r="E405" s="20" t="s">
        <v>9584</v>
      </c>
      <c r="F405" s="21"/>
      <c r="G405" s="19">
        <v>1.49</v>
      </c>
      <c r="H405" s="22"/>
      <c r="I405" s="27">
        <f t="shared" si="24"/>
        <v>1.49</v>
      </c>
      <c r="J405" s="28" t="s">
        <v>8419</v>
      </c>
      <c r="K405" s="29">
        <f t="shared" si="25"/>
        <v>4.47</v>
      </c>
      <c r="L405" s="29">
        <f t="shared" si="26"/>
        <v>22.35</v>
      </c>
      <c r="M405" s="30"/>
      <c r="N405" s="29"/>
    </row>
    <row r="406" s="1" customFormat="1" spans="1:14">
      <c r="A406" s="18">
        <v>401</v>
      </c>
      <c r="B406" s="19" t="s">
        <v>9585</v>
      </c>
      <c r="C406" s="19" t="s">
        <v>19</v>
      </c>
      <c r="D406" s="19" t="s">
        <v>9586</v>
      </c>
      <c r="E406" s="20" t="s">
        <v>9587</v>
      </c>
      <c r="F406" s="21"/>
      <c r="G406" s="19">
        <f>1.07+2.66</f>
        <v>3.73</v>
      </c>
      <c r="H406" s="22"/>
      <c r="I406" s="27">
        <f t="shared" si="24"/>
        <v>3.73</v>
      </c>
      <c r="J406" s="28" t="s">
        <v>8419</v>
      </c>
      <c r="K406" s="29">
        <f t="shared" si="25"/>
        <v>11.19</v>
      </c>
      <c r="L406" s="29">
        <f t="shared" si="26"/>
        <v>55.95</v>
      </c>
      <c r="M406" s="30"/>
      <c r="N406" s="29"/>
    </row>
    <row r="407" s="1" customFormat="1" spans="1:14">
      <c r="A407" s="18">
        <v>402</v>
      </c>
      <c r="B407" s="19" t="s">
        <v>9588</v>
      </c>
      <c r="C407" s="19" t="s">
        <v>19</v>
      </c>
      <c r="D407" s="19" t="s">
        <v>9589</v>
      </c>
      <c r="E407" s="20" t="s">
        <v>9590</v>
      </c>
      <c r="F407" s="21"/>
      <c r="G407" s="19">
        <v>1.61</v>
      </c>
      <c r="H407" s="22"/>
      <c r="I407" s="27">
        <f t="shared" si="24"/>
        <v>1.61</v>
      </c>
      <c r="J407" s="28" t="s">
        <v>8419</v>
      </c>
      <c r="K407" s="29">
        <f t="shared" si="25"/>
        <v>4.83</v>
      </c>
      <c r="L407" s="29">
        <f t="shared" si="26"/>
        <v>24.15</v>
      </c>
      <c r="M407" s="30"/>
      <c r="N407" s="29"/>
    </row>
    <row r="408" s="1" customFormat="1" spans="1:14">
      <c r="A408" s="18">
        <v>403</v>
      </c>
      <c r="B408" s="19" t="s">
        <v>9591</v>
      </c>
      <c r="C408" s="19" t="s">
        <v>19</v>
      </c>
      <c r="D408" s="19" t="s">
        <v>9592</v>
      </c>
      <c r="E408" s="20" t="s">
        <v>9593</v>
      </c>
      <c r="F408" s="21"/>
      <c r="G408" s="19">
        <v>1.36</v>
      </c>
      <c r="H408" s="22"/>
      <c r="I408" s="27">
        <f t="shared" si="24"/>
        <v>1.36</v>
      </c>
      <c r="J408" s="28" t="s">
        <v>8419</v>
      </c>
      <c r="K408" s="29">
        <f t="shared" si="25"/>
        <v>4.08</v>
      </c>
      <c r="L408" s="29">
        <f t="shared" si="26"/>
        <v>20.4</v>
      </c>
      <c r="M408" s="30"/>
      <c r="N408" s="29"/>
    </row>
    <row r="409" s="1" customFormat="1" spans="1:14">
      <c r="A409" s="18">
        <v>404</v>
      </c>
      <c r="B409" s="19" t="s">
        <v>9594</v>
      </c>
      <c r="C409" s="19" t="s">
        <v>19</v>
      </c>
      <c r="D409" s="19" t="s">
        <v>9595</v>
      </c>
      <c r="E409" s="20" t="s">
        <v>9596</v>
      </c>
      <c r="F409" s="21"/>
      <c r="G409" s="19">
        <v>1.36</v>
      </c>
      <c r="H409" s="22"/>
      <c r="I409" s="27">
        <f t="shared" si="24"/>
        <v>1.36</v>
      </c>
      <c r="J409" s="28" t="s">
        <v>8419</v>
      </c>
      <c r="K409" s="29">
        <f t="shared" si="25"/>
        <v>4.08</v>
      </c>
      <c r="L409" s="29">
        <f t="shared" si="26"/>
        <v>20.4</v>
      </c>
      <c r="M409" s="30"/>
      <c r="N409" s="29"/>
    </row>
    <row r="410" s="1" customFormat="1" spans="1:14">
      <c r="A410" s="18">
        <v>405</v>
      </c>
      <c r="B410" s="19" t="s">
        <v>9422</v>
      </c>
      <c r="C410" s="19" t="s">
        <v>19</v>
      </c>
      <c r="D410" s="19" t="s">
        <v>9597</v>
      </c>
      <c r="E410" s="20" t="s">
        <v>9598</v>
      </c>
      <c r="F410" s="21"/>
      <c r="G410" s="19">
        <v>1.09</v>
      </c>
      <c r="H410" s="22"/>
      <c r="I410" s="27">
        <f t="shared" si="24"/>
        <v>1.09</v>
      </c>
      <c r="J410" s="28" t="s">
        <v>8419</v>
      </c>
      <c r="K410" s="29">
        <f t="shared" si="25"/>
        <v>3.27</v>
      </c>
      <c r="L410" s="29">
        <f t="shared" si="26"/>
        <v>16.35</v>
      </c>
      <c r="M410" s="30"/>
      <c r="N410" s="29"/>
    </row>
    <row r="411" s="1" customFormat="1" spans="1:14">
      <c r="A411" s="18">
        <v>406</v>
      </c>
      <c r="B411" s="19" t="s">
        <v>9599</v>
      </c>
      <c r="C411" s="19" t="s">
        <v>19</v>
      </c>
      <c r="D411" s="19" t="s">
        <v>9600</v>
      </c>
      <c r="E411" s="20" t="s">
        <v>9601</v>
      </c>
      <c r="F411" s="21"/>
      <c r="G411" s="19">
        <v>1.09</v>
      </c>
      <c r="H411" s="22"/>
      <c r="I411" s="27">
        <f t="shared" si="24"/>
        <v>1.09</v>
      </c>
      <c r="J411" s="28" t="s">
        <v>8419</v>
      </c>
      <c r="K411" s="29">
        <f t="shared" si="25"/>
        <v>3.27</v>
      </c>
      <c r="L411" s="29">
        <f t="shared" si="26"/>
        <v>16.35</v>
      </c>
      <c r="M411" s="30"/>
      <c r="N411" s="29"/>
    </row>
    <row r="412" s="1" customFormat="1" spans="1:14">
      <c r="A412" s="18">
        <v>407</v>
      </c>
      <c r="B412" s="19" t="s">
        <v>9602</v>
      </c>
      <c r="C412" s="19" t="s">
        <v>19</v>
      </c>
      <c r="D412" s="19" t="s">
        <v>9603</v>
      </c>
      <c r="E412" s="20" t="s">
        <v>9604</v>
      </c>
      <c r="F412" s="21"/>
      <c r="G412" s="19">
        <v>1.08</v>
      </c>
      <c r="H412" s="22"/>
      <c r="I412" s="27">
        <f t="shared" si="24"/>
        <v>1.08</v>
      </c>
      <c r="J412" s="28" t="s">
        <v>8419</v>
      </c>
      <c r="K412" s="29">
        <f t="shared" si="25"/>
        <v>3.24</v>
      </c>
      <c r="L412" s="29">
        <f t="shared" si="26"/>
        <v>16.2</v>
      </c>
      <c r="M412" s="30"/>
      <c r="N412" s="29"/>
    </row>
    <row r="413" s="1" customFormat="1" spans="1:14">
      <c r="A413" s="18">
        <v>408</v>
      </c>
      <c r="B413" s="19" t="s">
        <v>9605</v>
      </c>
      <c r="C413" s="19" t="s">
        <v>19</v>
      </c>
      <c r="D413" s="19" t="s">
        <v>9606</v>
      </c>
      <c r="E413" s="20" t="s">
        <v>9607</v>
      </c>
      <c r="F413" s="21"/>
      <c r="G413" s="19">
        <v>1.27</v>
      </c>
      <c r="H413" s="22"/>
      <c r="I413" s="27">
        <f t="shared" si="24"/>
        <v>1.27</v>
      </c>
      <c r="J413" s="28" t="s">
        <v>8419</v>
      </c>
      <c r="K413" s="29">
        <f t="shared" si="25"/>
        <v>3.81</v>
      </c>
      <c r="L413" s="29">
        <f t="shared" si="26"/>
        <v>19.05</v>
      </c>
      <c r="M413" s="30"/>
      <c r="N413" s="29"/>
    </row>
    <row r="414" s="1" customFormat="1" spans="1:14">
      <c r="A414" s="18">
        <v>409</v>
      </c>
      <c r="B414" s="19" t="s">
        <v>9608</v>
      </c>
      <c r="C414" s="19" t="s">
        <v>19</v>
      </c>
      <c r="D414" s="19" t="s">
        <v>9609</v>
      </c>
      <c r="E414" s="20" t="s">
        <v>9610</v>
      </c>
      <c r="F414" s="21"/>
      <c r="G414" s="19">
        <v>2.06</v>
      </c>
      <c r="H414" s="22"/>
      <c r="I414" s="27">
        <f t="shared" si="24"/>
        <v>2.06</v>
      </c>
      <c r="J414" s="28" t="s">
        <v>8419</v>
      </c>
      <c r="K414" s="29">
        <f t="shared" si="25"/>
        <v>6.18</v>
      </c>
      <c r="L414" s="29">
        <f t="shared" si="26"/>
        <v>30.9</v>
      </c>
      <c r="M414" s="30"/>
      <c r="N414" s="29"/>
    </row>
    <row r="415" s="1" customFormat="1" spans="1:14">
      <c r="A415" s="18">
        <v>410</v>
      </c>
      <c r="B415" s="19" t="s">
        <v>9611</v>
      </c>
      <c r="C415" s="19" t="s">
        <v>19</v>
      </c>
      <c r="D415" s="19" t="s">
        <v>9612</v>
      </c>
      <c r="E415" s="20" t="s">
        <v>9613</v>
      </c>
      <c r="F415" s="21"/>
      <c r="G415" s="19">
        <v>0.55</v>
      </c>
      <c r="H415" s="22"/>
      <c r="I415" s="27">
        <f t="shared" si="24"/>
        <v>0.55</v>
      </c>
      <c r="J415" s="28" t="s">
        <v>8419</v>
      </c>
      <c r="K415" s="29">
        <f t="shared" si="25"/>
        <v>1.65</v>
      </c>
      <c r="L415" s="29">
        <f t="shared" si="26"/>
        <v>8.25</v>
      </c>
      <c r="M415" s="30"/>
      <c r="N415" s="29"/>
    </row>
    <row r="416" s="1" customFormat="1" spans="1:14">
      <c r="A416" s="18">
        <v>411</v>
      </c>
      <c r="B416" s="19" t="s">
        <v>9614</v>
      </c>
      <c r="C416" s="19" t="s">
        <v>19</v>
      </c>
      <c r="D416" s="19" t="s">
        <v>9615</v>
      </c>
      <c r="E416" s="20" t="s">
        <v>9616</v>
      </c>
      <c r="F416" s="21"/>
      <c r="G416" s="19">
        <v>0.55</v>
      </c>
      <c r="H416" s="22"/>
      <c r="I416" s="27">
        <f t="shared" si="24"/>
        <v>0.55</v>
      </c>
      <c r="J416" s="28" t="s">
        <v>8419</v>
      </c>
      <c r="K416" s="29">
        <f t="shared" si="25"/>
        <v>1.65</v>
      </c>
      <c r="L416" s="29">
        <f t="shared" si="26"/>
        <v>8.25</v>
      </c>
      <c r="M416" s="30"/>
      <c r="N416" s="29"/>
    </row>
    <row r="417" s="1" customFormat="1" spans="1:14">
      <c r="A417" s="18">
        <v>412</v>
      </c>
      <c r="B417" s="19" t="s">
        <v>9617</v>
      </c>
      <c r="C417" s="19" t="s">
        <v>19</v>
      </c>
      <c r="D417" s="19" t="s">
        <v>9618</v>
      </c>
      <c r="E417" s="20" t="s">
        <v>9619</v>
      </c>
      <c r="F417" s="21"/>
      <c r="G417" s="19">
        <v>0.53</v>
      </c>
      <c r="H417" s="22"/>
      <c r="I417" s="27">
        <f t="shared" si="24"/>
        <v>0.53</v>
      </c>
      <c r="J417" s="28" t="s">
        <v>8419</v>
      </c>
      <c r="K417" s="29">
        <f t="shared" si="25"/>
        <v>1.59</v>
      </c>
      <c r="L417" s="29">
        <f t="shared" si="26"/>
        <v>7.95</v>
      </c>
      <c r="M417" s="30"/>
      <c r="N417" s="29"/>
    </row>
    <row r="418" s="1" customFormat="1" spans="1:14">
      <c r="A418" s="18">
        <v>413</v>
      </c>
      <c r="B418" s="19" t="s">
        <v>9620</v>
      </c>
      <c r="C418" s="19" t="s">
        <v>19</v>
      </c>
      <c r="D418" s="19" t="s">
        <v>9621</v>
      </c>
      <c r="E418" s="20" t="s">
        <v>9622</v>
      </c>
      <c r="F418" s="21"/>
      <c r="G418" s="19">
        <v>1.63</v>
      </c>
      <c r="H418" s="22"/>
      <c r="I418" s="27">
        <f t="shared" si="24"/>
        <v>1.63</v>
      </c>
      <c r="J418" s="28" t="s">
        <v>8419</v>
      </c>
      <c r="K418" s="29">
        <f t="shared" si="25"/>
        <v>4.89</v>
      </c>
      <c r="L418" s="29">
        <f t="shared" si="26"/>
        <v>24.45</v>
      </c>
      <c r="M418" s="30"/>
      <c r="N418" s="29"/>
    </row>
    <row r="419" s="1" customFormat="1" spans="1:14">
      <c r="A419" s="18">
        <v>414</v>
      </c>
      <c r="B419" s="19" t="s">
        <v>9623</v>
      </c>
      <c r="C419" s="19" t="s">
        <v>19</v>
      </c>
      <c r="D419" s="19" t="s">
        <v>9624</v>
      </c>
      <c r="E419" s="20" t="s">
        <v>9625</v>
      </c>
      <c r="F419" s="21"/>
      <c r="G419" s="19">
        <v>1.09</v>
      </c>
      <c r="H419" s="22"/>
      <c r="I419" s="27">
        <f t="shared" si="24"/>
        <v>1.09</v>
      </c>
      <c r="J419" s="28" t="s">
        <v>8419</v>
      </c>
      <c r="K419" s="29">
        <f t="shared" si="25"/>
        <v>3.27</v>
      </c>
      <c r="L419" s="29">
        <f t="shared" si="26"/>
        <v>16.35</v>
      </c>
      <c r="M419" s="30"/>
      <c r="N419" s="29"/>
    </row>
    <row r="420" s="1" customFormat="1" spans="1:14">
      <c r="A420" s="18">
        <v>415</v>
      </c>
      <c r="B420" s="19" t="s">
        <v>9626</v>
      </c>
      <c r="C420" s="19" t="s">
        <v>19</v>
      </c>
      <c r="D420" s="19" t="s">
        <v>9627</v>
      </c>
      <c r="E420" s="20" t="s">
        <v>9628</v>
      </c>
      <c r="F420" s="21"/>
      <c r="G420" s="19">
        <v>1.06</v>
      </c>
      <c r="H420" s="22"/>
      <c r="I420" s="27">
        <f t="shared" si="24"/>
        <v>1.06</v>
      </c>
      <c r="J420" s="28" t="s">
        <v>8419</v>
      </c>
      <c r="K420" s="29">
        <f t="shared" si="25"/>
        <v>3.18</v>
      </c>
      <c r="L420" s="29">
        <f t="shared" si="26"/>
        <v>15.9</v>
      </c>
      <c r="M420" s="30"/>
      <c r="N420" s="29"/>
    </row>
    <row r="421" s="1" customFormat="1" spans="1:14">
      <c r="A421" s="18">
        <v>416</v>
      </c>
      <c r="B421" s="19" t="s">
        <v>9629</v>
      </c>
      <c r="C421" s="19" t="s">
        <v>19</v>
      </c>
      <c r="D421" s="19" t="s">
        <v>9630</v>
      </c>
      <c r="E421" s="20" t="s">
        <v>9631</v>
      </c>
      <c r="F421" s="21"/>
      <c r="G421" s="19">
        <v>0.53</v>
      </c>
      <c r="H421" s="22"/>
      <c r="I421" s="27">
        <f t="shared" si="24"/>
        <v>0.53</v>
      </c>
      <c r="J421" s="28" t="s">
        <v>8419</v>
      </c>
      <c r="K421" s="29">
        <f t="shared" si="25"/>
        <v>1.59</v>
      </c>
      <c r="L421" s="29">
        <f t="shared" si="26"/>
        <v>7.95</v>
      </c>
      <c r="M421" s="30"/>
      <c r="N421" s="29"/>
    </row>
    <row r="422" s="1" customFormat="1" spans="1:14">
      <c r="A422" s="18">
        <v>417</v>
      </c>
      <c r="B422" s="19" t="s">
        <v>9632</v>
      </c>
      <c r="C422" s="19" t="s">
        <v>19</v>
      </c>
      <c r="D422" s="19" t="s">
        <v>9633</v>
      </c>
      <c r="E422" s="20" t="s">
        <v>9634</v>
      </c>
      <c r="F422" s="21"/>
      <c r="G422" s="19">
        <v>1.63</v>
      </c>
      <c r="H422" s="22"/>
      <c r="I422" s="27">
        <f t="shared" si="24"/>
        <v>1.63</v>
      </c>
      <c r="J422" s="28" t="s">
        <v>8419</v>
      </c>
      <c r="K422" s="29">
        <f t="shared" si="25"/>
        <v>4.89</v>
      </c>
      <c r="L422" s="29">
        <f t="shared" si="26"/>
        <v>24.45</v>
      </c>
      <c r="M422" s="30"/>
      <c r="N422" s="29"/>
    </row>
    <row r="423" s="1" customFormat="1" spans="1:14">
      <c r="A423" s="18">
        <v>418</v>
      </c>
      <c r="B423" s="19" t="s">
        <v>9635</v>
      </c>
      <c r="C423" s="19" t="s">
        <v>19</v>
      </c>
      <c r="D423" s="19" t="s">
        <v>9636</v>
      </c>
      <c r="E423" s="20" t="s">
        <v>9637</v>
      </c>
      <c r="F423" s="21"/>
      <c r="G423" s="19">
        <v>2.64</v>
      </c>
      <c r="H423" s="22"/>
      <c r="I423" s="27">
        <f t="shared" si="24"/>
        <v>2.64</v>
      </c>
      <c r="J423" s="28" t="s">
        <v>8419</v>
      </c>
      <c r="K423" s="29">
        <f t="shared" si="25"/>
        <v>7.92</v>
      </c>
      <c r="L423" s="29">
        <f t="shared" si="26"/>
        <v>39.6</v>
      </c>
      <c r="M423" s="30"/>
      <c r="N423" s="29"/>
    </row>
    <row r="424" s="1" customFormat="1" spans="1:14">
      <c r="A424" s="18">
        <v>419</v>
      </c>
      <c r="B424" s="19" t="s">
        <v>9638</v>
      </c>
      <c r="C424" s="19" t="s">
        <v>19</v>
      </c>
      <c r="D424" s="19" t="s">
        <v>9639</v>
      </c>
      <c r="E424" s="20" t="s">
        <v>9640</v>
      </c>
      <c r="F424" s="21"/>
      <c r="G424" s="19">
        <v>2.6</v>
      </c>
      <c r="H424" s="22"/>
      <c r="I424" s="27">
        <f t="shared" si="24"/>
        <v>2.6</v>
      </c>
      <c r="J424" s="28" t="s">
        <v>8419</v>
      </c>
      <c r="K424" s="29">
        <f t="shared" si="25"/>
        <v>7.8</v>
      </c>
      <c r="L424" s="29">
        <f t="shared" si="26"/>
        <v>39</v>
      </c>
      <c r="M424" s="30"/>
      <c r="N424" s="29"/>
    </row>
    <row r="425" s="1" customFormat="1" spans="1:14">
      <c r="A425" s="18">
        <v>420</v>
      </c>
      <c r="B425" s="19" t="s">
        <v>9641</v>
      </c>
      <c r="C425" s="19" t="s">
        <v>19</v>
      </c>
      <c r="D425" s="19" t="s">
        <v>9642</v>
      </c>
      <c r="E425" s="20" t="s">
        <v>9643</v>
      </c>
      <c r="F425" s="21"/>
      <c r="G425" s="19">
        <v>2.78</v>
      </c>
      <c r="H425" s="22"/>
      <c r="I425" s="27">
        <f t="shared" si="24"/>
        <v>2.78</v>
      </c>
      <c r="J425" s="28" t="s">
        <v>8419</v>
      </c>
      <c r="K425" s="29">
        <f t="shared" si="25"/>
        <v>8.34</v>
      </c>
      <c r="L425" s="29">
        <f t="shared" si="26"/>
        <v>41.7</v>
      </c>
      <c r="M425" s="30"/>
      <c r="N425" s="29"/>
    </row>
    <row r="426" s="1" customFormat="1" spans="1:14">
      <c r="A426" s="18">
        <v>421</v>
      </c>
      <c r="B426" s="19" t="s">
        <v>9644</v>
      </c>
      <c r="C426" s="19" t="s">
        <v>19</v>
      </c>
      <c r="D426" s="19" t="s">
        <v>9645</v>
      </c>
      <c r="E426" s="20" t="s">
        <v>9646</v>
      </c>
      <c r="F426" s="21"/>
      <c r="G426" s="19">
        <v>2.09</v>
      </c>
      <c r="H426" s="22"/>
      <c r="I426" s="27">
        <f t="shared" si="24"/>
        <v>2.09</v>
      </c>
      <c r="J426" s="28" t="s">
        <v>8419</v>
      </c>
      <c r="K426" s="29">
        <f t="shared" si="25"/>
        <v>6.27</v>
      </c>
      <c r="L426" s="29">
        <f t="shared" si="26"/>
        <v>31.35</v>
      </c>
      <c r="M426" s="30"/>
      <c r="N426" s="29"/>
    </row>
    <row r="427" s="1" customFormat="1" spans="1:14">
      <c r="A427" s="18">
        <v>422</v>
      </c>
      <c r="B427" s="19" t="s">
        <v>9647</v>
      </c>
      <c r="C427" s="19" t="s">
        <v>19</v>
      </c>
      <c r="D427" s="19" t="s">
        <v>9648</v>
      </c>
      <c r="E427" s="20" t="s">
        <v>9649</v>
      </c>
      <c r="F427" s="21"/>
      <c r="G427" s="19">
        <v>1.09</v>
      </c>
      <c r="H427" s="22"/>
      <c r="I427" s="27">
        <f t="shared" ref="I427:I448" si="27">G427</f>
        <v>1.09</v>
      </c>
      <c r="J427" s="28" t="s">
        <v>8419</v>
      </c>
      <c r="K427" s="29">
        <f t="shared" ref="K427:K448" si="28">I427*3</f>
        <v>3.27</v>
      </c>
      <c r="L427" s="29">
        <f t="shared" ref="L427:L448" si="29">I427*15</f>
        <v>16.35</v>
      </c>
      <c r="M427" s="30"/>
      <c r="N427" s="29"/>
    </row>
    <row r="428" s="1" customFormat="1" spans="1:14">
      <c r="A428" s="18">
        <v>423</v>
      </c>
      <c r="B428" s="19" t="s">
        <v>9650</v>
      </c>
      <c r="C428" s="19" t="s">
        <v>19</v>
      </c>
      <c r="D428" s="19" t="s">
        <v>9651</v>
      </c>
      <c r="E428" s="20" t="s">
        <v>9652</v>
      </c>
      <c r="F428" s="21"/>
      <c r="G428" s="19">
        <v>2.01</v>
      </c>
      <c r="H428" s="22"/>
      <c r="I428" s="27">
        <f t="shared" si="27"/>
        <v>2.01</v>
      </c>
      <c r="J428" s="28" t="s">
        <v>8419</v>
      </c>
      <c r="K428" s="29">
        <f t="shared" si="28"/>
        <v>6.03</v>
      </c>
      <c r="L428" s="29">
        <f t="shared" si="29"/>
        <v>30.15</v>
      </c>
      <c r="M428" s="30"/>
      <c r="N428" s="29"/>
    </row>
    <row r="429" s="1" customFormat="1" spans="1:14">
      <c r="A429" s="18">
        <v>424</v>
      </c>
      <c r="B429" s="19" t="s">
        <v>9653</v>
      </c>
      <c r="C429" s="19" t="s">
        <v>19</v>
      </c>
      <c r="D429" s="19" t="s">
        <v>9654</v>
      </c>
      <c r="E429" s="20" t="s">
        <v>9655</v>
      </c>
      <c r="F429" s="21"/>
      <c r="G429" s="19">
        <v>0.89</v>
      </c>
      <c r="H429" s="22"/>
      <c r="I429" s="27">
        <f t="shared" si="27"/>
        <v>0.89</v>
      </c>
      <c r="J429" s="28" t="s">
        <v>8419</v>
      </c>
      <c r="K429" s="29">
        <f t="shared" si="28"/>
        <v>2.67</v>
      </c>
      <c r="L429" s="29">
        <f t="shared" si="29"/>
        <v>13.35</v>
      </c>
      <c r="M429" s="30"/>
      <c r="N429" s="29"/>
    </row>
    <row r="430" s="1" customFormat="1" spans="1:14">
      <c r="A430" s="18">
        <v>425</v>
      </c>
      <c r="B430" s="19" t="s">
        <v>666</v>
      </c>
      <c r="C430" s="19" t="s">
        <v>19</v>
      </c>
      <c r="D430" s="19" t="s">
        <v>9656</v>
      </c>
      <c r="E430" s="20" t="s">
        <v>9657</v>
      </c>
      <c r="F430" s="21"/>
      <c r="G430" s="19">
        <v>0.89</v>
      </c>
      <c r="H430" s="22"/>
      <c r="I430" s="27">
        <f t="shared" si="27"/>
        <v>0.89</v>
      </c>
      <c r="J430" s="28" t="s">
        <v>8419</v>
      </c>
      <c r="K430" s="29">
        <f t="shared" si="28"/>
        <v>2.67</v>
      </c>
      <c r="L430" s="29">
        <f t="shared" si="29"/>
        <v>13.35</v>
      </c>
      <c r="M430" s="30"/>
      <c r="N430" s="29"/>
    </row>
    <row r="431" s="1" customFormat="1" spans="1:14">
      <c r="A431" s="18">
        <v>426</v>
      </c>
      <c r="B431" s="19" t="s">
        <v>9658</v>
      </c>
      <c r="C431" s="19" t="s">
        <v>19</v>
      </c>
      <c r="D431" s="19" t="s">
        <v>9659</v>
      </c>
      <c r="E431" s="20" t="s">
        <v>9660</v>
      </c>
      <c r="F431" s="21"/>
      <c r="G431" s="19">
        <v>3.21</v>
      </c>
      <c r="H431" s="22"/>
      <c r="I431" s="27">
        <f t="shared" si="27"/>
        <v>3.21</v>
      </c>
      <c r="J431" s="28" t="s">
        <v>8419</v>
      </c>
      <c r="K431" s="29">
        <f t="shared" si="28"/>
        <v>9.63</v>
      </c>
      <c r="L431" s="29">
        <f t="shared" si="29"/>
        <v>48.15</v>
      </c>
      <c r="M431" s="30"/>
      <c r="N431" s="29"/>
    </row>
    <row r="432" s="1" customFormat="1" spans="1:14">
      <c r="A432" s="18">
        <v>427</v>
      </c>
      <c r="B432" s="19" t="s">
        <v>9661</v>
      </c>
      <c r="C432" s="19" t="s">
        <v>19</v>
      </c>
      <c r="D432" s="19" t="s">
        <v>9662</v>
      </c>
      <c r="E432" s="20" t="s">
        <v>9663</v>
      </c>
      <c r="F432" s="21"/>
      <c r="G432" s="19">
        <v>3.78</v>
      </c>
      <c r="H432" s="22"/>
      <c r="I432" s="27">
        <f t="shared" si="27"/>
        <v>3.78</v>
      </c>
      <c r="J432" s="28" t="s">
        <v>8419</v>
      </c>
      <c r="K432" s="29">
        <f t="shared" si="28"/>
        <v>11.34</v>
      </c>
      <c r="L432" s="29">
        <f t="shared" si="29"/>
        <v>56.7</v>
      </c>
      <c r="M432" s="30"/>
      <c r="N432" s="29"/>
    </row>
    <row r="433" s="1" customFormat="1" spans="1:14">
      <c r="A433" s="18">
        <v>428</v>
      </c>
      <c r="B433" s="19" t="s">
        <v>9664</v>
      </c>
      <c r="C433" s="19" t="s">
        <v>19</v>
      </c>
      <c r="D433" s="19" t="s">
        <v>9665</v>
      </c>
      <c r="E433" s="20" t="s">
        <v>9666</v>
      </c>
      <c r="F433" s="21"/>
      <c r="G433" s="19">
        <v>1.73</v>
      </c>
      <c r="H433" s="22"/>
      <c r="I433" s="27">
        <f t="shared" si="27"/>
        <v>1.73</v>
      </c>
      <c r="J433" s="28" t="s">
        <v>8419</v>
      </c>
      <c r="K433" s="29">
        <f t="shared" si="28"/>
        <v>5.19</v>
      </c>
      <c r="L433" s="29">
        <f t="shared" si="29"/>
        <v>25.95</v>
      </c>
      <c r="M433" s="30"/>
      <c r="N433" s="29"/>
    </row>
    <row r="434" s="1" customFormat="1" spans="1:14">
      <c r="A434" s="18">
        <v>429</v>
      </c>
      <c r="B434" s="19" t="s">
        <v>9350</v>
      </c>
      <c r="C434" s="19" t="s">
        <v>19</v>
      </c>
      <c r="D434" s="19" t="s">
        <v>9667</v>
      </c>
      <c r="E434" s="20" t="s">
        <v>9668</v>
      </c>
      <c r="F434" s="21"/>
      <c r="G434" s="19">
        <v>2.18</v>
      </c>
      <c r="H434" s="22"/>
      <c r="I434" s="27">
        <f t="shared" si="27"/>
        <v>2.18</v>
      </c>
      <c r="J434" s="28" t="s">
        <v>8419</v>
      </c>
      <c r="K434" s="29">
        <f t="shared" si="28"/>
        <v>6.54</v>
      </c>
      <c r="L434" s="29">
        <f t="shared" si="29"/>
        <v>32.7</v>
      </c>
      <c r="M434" s="30"/>
      <c r="N434" s="29"/>
    </row>
    <row r="435" s="1" customFormat="1" spans="1:14">
      <c r="A435" s="18">
        <v>430</v>
      </c>
      <c r="B435" s="19" t="s">
        <v>9669</v>
      </c>
      <c r="C435" s="19" t="s">
        <v>19</v>
      </c>
      <c r="D435" s="19" t="s">
        <v>9670</v>
      </c>
      <c r="E435" s="20" t="s">
        <v>9671</v>
      </c>
      <c r="F435" s="21"/>
      <c r="G435" s="19">
        <v>1.58</v>
      </c>
      <c r="H435" s="22"/>
      <c r="I435" s="27">
        <f t="shared" si="27"/>
        <v>1.58</v>
      </c>
      <c r="J435" s="28" t="s">
        <v>8419</v>
      </c>
      <c r="K435" s="29">
        <f t="shared" si="28"/>
        <v>4.74</v>
      </c>
      <c r="L435" s="29">
        <f t="shared" si="29"/>
        <v>23.7</v>
      </c>
      <c r="M435" s="30"/>
      <c r="N435" s="29"/>
    </row>
    <row r="436" s="1" customFormat="1" spans="1:14">
      <c r="A436" s="18">
        <v>431</v>
      </c>
      <c r="B436" s="19" t="s">
        <v>9672</v>
      </c>
      <c r="C436" s="19" t="s">
        <v>19</v>
      </c>
      <c r="D436" s="19" t="s">
        <v>9673</v>
      </c>
      <c r="E436" s="20" t="s">
        <v>9674</v>
      </c>
      <c r="F436" s="21"/>
      <c r="G436" s="19">
        <v>0.93</v>
      </c>
      <c r="H436" s="22"/>
      <c r="I436" s="27">
        <f t="shared" si="27"/>
        <v>0.93</v>
      </c>
      <c r="J436" s="28" t="s">
        <v>8419</v>
      </c>
      <c r="K436" s="29">
        <f t="shared" si="28"/>
        <v>2.79</v>
      </c>
      <c r="L436" s="29">
        <f t="shared" si="29"/>
        <v>13.95</v>
      </c>
      <c r="M436" s="30"/>
      <c r="N436" s="29"/>
    </row>
    <row r="437" s="1" customFormat="1" spans="1:14">
      <c r="A437" s="18">
        <v>432</v>
      </c>
      <c r="B437" s="19" t="s">
        <v>9675</v>
      </c>
      <c r="C437" s="19" t="s">
        <v>19</v>
      </c>
      <c r="D437" s="19" t="s">
        <v>9676</v>
      </c>
      <c r="E437" s="20" t="s">
        <v>7064</v>
      </c>
      <c r="F437" s="21"/>
      <c r="G437" s="19">
        <v>1</v>
      </c>
      <c r="H437" s="22"/>
      <c r="I437" s="27">
        <f t="shared" si="27"/>
        <v>1</v>
      </c>
      <c r="J437" s="28" t="s">
        <v>8419</v>
      </c>
      <c r="K437" s="29">
        <f t="shared" si="28"/>
        <v>3</v>
      </c>
      <c r="L437" s="29">
        <f t="shared" si="29"/>
        <v>15</v>
      </c>
      <c r="M437" s="30"/>
      <c r="N437" s="22"/>
    </row>
    <row r="438" s="1" customFormat="1" spans="1:14">
      <c r="A438" s="18">
        <v>433</v>
      </c>
      <c r="B438" s="19" t="s">
        <v>9677</v>
      </c>
      <c r="C438" s="19" t="s">
        <v>19</v>
      </c>
      <c r="D438" s="19" t="s">
        <v>9678</v>
      </c>
      <c r="E438" s="20" t="s">
        <v>9679</v>
      </c>
      <c r="F438" s="21"/>
      <c r="G438" s="19">
        <v>1.43</v>
      </c>
      <c r="H438" s="22"/>
      <c r="I438" s="27">
        <f t="shared" si="27"/>
        <v>1.43</v>
      </c>
      <c r="J438" s="28" t="s">
        <v>8419</v>
      </c>
      <c r="K438" s="29">
        <f t="shared" si="28"/>
        <v>4.29</v>
      </c>
      <c r="L438" s="29">
        <f t="shared" si="29"/>
        <v>21.45</v>
      </c>
      <c r="M438" s="30"/>
      <c r="N438" s="22"/>
    </row>
    <row r="439" s="1" customFormat="1" spans="1:14">
      <c r="A439" s="18">
        <v>434</v>
      </c>
      <c r="B439" s="19" t="s">
        <v>9680</v>
      </c>
      <c r="C439" s="19" t="s">
        <v>19</v>
      </c>
      <c r="D439" s="19" t="s">
        <v>9681</v>
      </c>
      <c r="E439" s="20" t="s">
        <v>9682</v>
      </c>
      <c r="F439" s="21"/>
      <c r="G439" s="19">
        <v>1.45</v>
      </c>
      <c r="H439" s="22"/>
      <c r="I439" s="27">
        <f t="shared" si="27"/>
        <v>1.45</v>
      </c>
      <c r="J439" s="28" t="s">
        <v>8419</v>
      </c>
      <c r="K439" s="29">
        <f t="shared" si="28"/>
        <v>4.35</v>
      </c>
      <c r="L439" s="29">
        <f t="shared" si="29"/>
        <v>21.75</v>
      </c>
      <c r="M439" s="30"/>
      <c r="N439" s="22"/>
    </row>
    <row r="440" s="1" customFormat="1" spans="1:14">
      <c r="A440" s="18">
        <v>435</v>
      </c>
      <c r="B440" s="19" t="s">
        <v>9683</v>
      </c>
      <c r="C440" s="19" t="s">
        <v>19</v>
      </c>
      <c r="D440" s="19" t="s">
        <v>9684</v>
      </c>
      <c r="E440" s="20" t="s">
        <v>2885</v>
      </c>
      <c r="F440" s="21"/>
      <c r="G440" s="19">
        <v>1.45</v>
      </c>
      <c r="H440" s="22"/>
      <c r="I440" s="27">
        <f t="shared" si="27"/>
        <v>1.45</v>
      </c>
      <c r="J440" s="28" t="s">
        <v>8419</v>
      </c>
      <c r="K440" s="29">
        <f t="shared" si="28"/>
        <v>4.35</v>
      </c>
      <c r="L440" s="29">
        <f t="shared" si="29"/>
        <v>21.75</v>
      </c>
      <c r="M440" s="30"/>
      <c r="N440" s="22"/>
    </row>
    <row r="441" s="1" customFormat="1" spans="1:14">
      <c r="A441" s="18">
        <v>436</v>
      </c>
      <c r="B441" s="19" t="s">
        <v>9154</v>
      </c>
      <c r="C441" s="19" t="s">
        <v>19</v>
      </c>
      <c r="D441" s="19" t="s">
        <v>9685</v>
      </c>
      <c r="E441" s="20" t="s">
        <v>9686</v>
      </c>
      <c r="F441" s="21"/>
      <c r="G441" s="19">
        <v>2.33</v>
      </c>
      <c r="H441" s="22"/>
      <c r="I441" s="27">
        <f t="shared" si="27"/>
        <v>2.33</v>
      </c>
      <c r="J441" s="28" t="s">
        <v>8419</v>
      </c>
      <c r="K441" s="29">
        <f t="shared" si="28"/>
        <v>6.99</v>
      </c>
      <c r="L441" s="29">
        <f t="shared" si="29"/>
        <v>34.95</v>
      </c>
      <c r="M441" s="30"/>
      <c r="N441" s="22"/>
    </row>
    <row r="442" s="1" customFormat="1" spans="1:14">
      <c r="A442" s="18">
        <v>437</v>
      </c>
      <c r="B442" s="19" t="s">
        <v>9687</v>
      </c>
      <c r="C442" s="19" t="s">
        <v>19</v>
      </c>
      <c r="D442" s="19" t="s">
        <v>9688</v>
      </c>
      <c r="E442" s="20" t="s">
        <v>9689</v>
      </c>
      <c r="F442" s="21"/>
      <c r="G442" s="19">
        <v>3.21</v>
      </c>
      <c r="H442" s="22"/>
      <c r="I442" s="27">
        <f t="shared" si="27"/>
        <v>3.21</v>
      </c>
      <c r="J442" s="28" t="s">
        <v>8419</v>
      </c>
      <c r="K442" s="29">
        <f t="shared" si="28"/>
        <v>9.63</v>
      </c>
      <c r="L442" s="29">
        <f t="shared" si="29"/>
        <v>48.15</v>
      </c>
      <c r="M442" s="30"/>
      <c r="N442" s="22"/>
    </row>
    <row r="443" s="1" customFormat="1" spans="1:14">
      <c r="A443" s="18">
        <v>438</v>
      </c>
      <c r="B443" s="19" t="s">
        <v>9290</v>
      </c>
      <c r="C443" s="19" t="s">
        <v>19</v>
      </c>
      <c r="D443" s="19" t="s">
        <v>9690</v>
      </c>
      <c r="E443" s="20" t="s">
        <v>9691</v>
      </c>
      <c r="F443" s="21"/>
      <c r="G443" s="19">
        <v>1.17</v>
      </c>
      <c r="H443" s="22"/>
      <c r="I443" s="27">
        <f t="shared" si="27"/>
        <v>1.17</v>
      </c>
      <c r="J443" s="28" t="s">
        <v>8419</v>
      </c>
      <c r="K443" s="29">
        <f t="shared" si="28"/>
        <v>3.51</v>
      </c>
      <c r="L443" s="29">
        <f t="shared" si="29"/>
        <v>17.55</v>
      </c>
      <c r="M443" s="30"/>
      <c r="N443" s="22"/>
    </row>
    <row r="444" s="1" customFormat="1" spans="1:14">
      <c r="A444" s="18">
        <v>439</v>
      </c>
      <c r="B444" s="19" t="s">
        <v>9692</v>
      </c>
      <c r="C444" s="19" t="s">
        <v>19</v>
      </c>
      <c r="D444" s="19" t="s">
        <v>9693</v>
      </c>
      <c r="E444" s="20" t="s">
        <v>9694</v>
      </c>
      <c r="F444" s="21"/>
      <c r="G444" s="19">
        <v>2.62</v>
      </c>
      <c r="H444" s="22"/>
      <c r="I444" s="27">
        <f t="shared" si="27"/>
        <v>2.62</v>
      </c>
      <c r="J444" s="28" t="s">
        <v>8419</v>
      </c>
      <c r="K444" s="29">
        <f t="shared" si="28"/>
        <v>7.86</v>
      </c>
      <c r="L444" s="29">
        <f t="shared" si="29"/>
        <v>39.3</v>
      </c>
      <c r="M444" s="30"/>
      <c r="N444" s="22"/>
    </row>
    <row r="445" s="1" customFormat="1" spans="1:14">
      <c r="A445" s="18">
        <v>440</v>
      </c>
      <c r="B445" s="19" t="s">
        <v>9074</v>
      </c>
      <c r="C445" s="19" t="s">
        <v>19</v>
      </c>
      <c r="D445" s="19" t="s">
        <v>9695</v>
      </c>
      <c r="E445" s="20" t="s">
        <v>9696</v>
      </c>
      <c r="F445" s="21"/>
      <c r="G445" s="19">
        <v>1.47</v>
      </c>
      <c r="H445" s="22"/>
      <c r="I445" s="27">
        <f t="shared" si="27"/>
        <v>1.47</v>
      </c>
      <c r="J445" s="28" t="s">
        <v>8419</v>
      </c>
      <c r="K445" s="29">
        <f t="shared" si="28"/>
        <v>4.41</v>
      </c>
      <c r="L445" s="29">
        <f t="shared" si="29"/>
        <v>22.05</v>
      </c>
      <c r="M445" s="30"/>
      <c r="N445" s="22"/>
    </row>
    <row r="446" s="2" customFormat="1" spans="1:14">
      <c r="A446" s="18">
        <v>441</v>
      </c>
      <c r="B446" s="19" t="s">
        <v>9024</v>
      </c>
      <c r="C446" s="19" t="s">
        <v>19</v>
      </c>
      <c r="D446" s="19" t="s">
        <v>9697</v>
      </c>
      <c r="E446" s="20" t="s">
        <v>9698</v>
      </c>
      <c r="F446" s="21"/>
      <c r="G446" s="19">
        <v>1.43</v>
      </c>
      <c r="H446" s="22"/>
      <c r="I446" s="27">
        <f t="shared" si="27"/>
        <v>1.43</v>
      </c>
      <c r="J446" s="28" t="s">
        <v>8419</v>
      </c>
      <c r="K446" s="29">
        <f t="shared" si="28"/>
        <v>4.29</v>
      </c>
      <c r="L446" s="29">
        <f t="shared" si="29"/>
        <v>21.45</v>
      </c>
      <c r="M446" s="30"/>
      <c r="N446" s="31"/>
    </row>
    <row r="447" s="1" customFormat="1" spans="1:14">
      <c r="A447" s="18">
        <v>442</v>
      </c>
      <c r="B447" s="19" t="s">
        <v>9699</v>
      </c>
      <c r="C447" s="19" t="s">
        <v>19</v>
      </c>
      <c r="D447" s="19" t="s">
        <v>9700</v>
      </c>
      <c r="E447" s="20" t="s">
        <v>9701</v>
      </c>
      <c r="F447" s="21"/>
      <c r="G447" s="19">
        <v>2.92</v>
      </c>
      <c r="H447" s="22"/>
      <c r="I447" s="27">
        <f t="shared" si="27"/>
        <v>2.92</v>
      </c>
      <c r="J447" s="28" t="s">
        <v>8419</v>
      </c>
      <c r="K447" s="29">
        <f t="shared" si="28"/>
        <v>8.76</v>
      </c>
      <c r="L447" s="29">
        <f t="shared" si="29"/>
        <v>43.8</v>
      </c>
      <c r="M447" s="30"/>
      <c r="N447" s="22"/>
    </row>
    <row r="448" s="1" customFormat="1" spans="1:14">
      <c r="A448" s="18">
        <v>443</v>
      </c>
      <c r="B448" s="19" t="s">
        <v>9702</v>
      </c>
      <c r="C448" s="19" t="s">
        <v>19</v>
      </c>
      <c r="D448" s="19" t="s">
        <v>9703</v>
      </c>
      <c r="E448" s="20" t="s">
        <v>9704</v>
      </c>
      <c r="F448" s="21"/>
      <c r="G448" s="19">
        <v>1.16</v>
      </c>
      <c r="H448" s="22"/>
      <c r="I448" s="27">
        <f t="shared" si="27"/>
        <v>1.16</v>
      </c>
      <c r="J448" s="28" t="s">
        <v>8419</v>
      </c>
      <c r="K448" s="29">
        <f t="shared" si="28"/>
        <v>3.48</v>
      </c>
      <c r="L448" s="29">
        <f t="shared" si="29"/>
        <v>17.4</v>
      </c>
      <c r="M448" s="30"/>
      <c r="N448" s="22"/>
    </row>
    <row r="449" s="1" customFormat="1" spans="1:14">
      <c r="A449" s="18">
        <v>444</v>
      </c>
      <c r="B449" s="19" t="s">
        <v>9296</v>
      </c>
      <c r="C449" s="19" t="s">
        <v>19</v>
      </c>
      <c r="D449" s="19" t="s">
        <v>9705</v>
      </c>
      <c r="E449" s="20" t="s">
        <v>9706</v>
      </c>
      <c r="F449" s="21"/>
      <c r="G449" s="19">
        <v>4.09</v>
      </c>
      <c r="H449" s="22"/>
      <c r="I449" s="27">
        <f t="shared" ref="I449:I512" si="30">G449</f>
        <v>4.09</v>
      </c>
      <c r="J449" s="28" t="s">
        <v>8419</v>
      </c>
      <c r="K449" s="29">
        <f t="shared" ref="K449:K512" si="31">I449*3</f>
        <v>12.27</v>
      </c>
      <c r="L449" s="29">
        <f t="shared" ref="L449:L512" si="32">I449*15</f>
        <v>61.35</v>
      </c>
      <c r="M449" s="30"/>
      <c r="N449" s="29"/>
    </row>
    <row r="450" s="1" customFormat="1" spans="1:14">
      <c r="A450" s="18">
        <v>445</v>
      </c>
      <c r="B450" s="19" t="s">
        <v>9707</v>
      </c>
      <c r="C450" s="19" t="s">
        <v>19</v>
      </c>
      <c r="D450" s="19" t="s">
        <v>9708</v>
      </c>
      <c r="E450" s="20" t="s">
        <v>9709</v>
      </c>
      <c r="F450" s="21"/>
      <c r="G450" s="19">
        <v>1.52</v>
      </c>
      <c r="H450" s="22"/>
      <c r="I450" s="27">
        <f t="shared" si="30"/>
        <v>1.52</v>
      </c>
      <c r="J450" s="28" t="s">
        <v>8419</v>
      </c>
      <c r="K450" s="29">
        <f t="shared" si="31"/>
        <v>4.56</v>
      </c>
      <c r="L450" s="29">
        <f t="shared" si="32"/>
        <v>22.8</v>
      </c>
      <c r="M450" s="30"/>
      <c r="N450" s="29"/>
    </row>
    <row r="451" s="1" customFormat="1" spans="1:14">
      <c r="A451" s="18">
        <v>446</v>
      </c>
      <c r="B451" s="19" t="s">
        <v>9710</v>
      </c>
      <c r="C451" s="19" t="s">
        <v>19</v>
      </c>
      <c r="D451" s="19" t="s">
        <v>9711</v>
      </c>
      <c r="E451" s="20" t="s">
        <v>9712</v>
      </c>
      <c r="F451" s="21"/>
      <c r="G451" s="19">
        <v>1.4</v>
      </c>
      <c r="H451" s="22"/>
      <c r="I451" s="27">
        <f t="shared" si="30"/>
        <v>1.4</v>
      </c>
      <c r="J451" s="28" t="s">
        <v>8419</v>
      </c>
      <c r="K451" s="29">
        <f t="shared" si="31"/>
        <v>4.2</v>
      </c>
      <c r="L451" s="29">
        <f t="shared" si="32"/>
        <v>21</v>
      </c>
      <c r="M451" s="30"/>
      <c r="N451" s="29"/>
    </row>
    <row r="452" s="1" customFormat="1" spans="1:14">
      <c r="A452" s="18">
        <v>447</v>
      </c>
      <c r="B452" s="19" t="s">
        <v>9713</v>
      </c>
      <c r="C452" s="19" t="s">
        <v>19</v>
      </c>
      <c r="D452" s="19" t="s">
        <v>9714</v>
      </c>
      <c r="E452" s="20" t="s">
        <v>9715</v>
      </c>
      <c r="F452" s="21"/>
      <c r="G452" s="19">
        <v>2.19</v>
      </c>
      <c r="H452" s="22"/>
      <c r="I452" s="27">
        <f t="shared" si="30"/>
        <v>2.19</v>
      </c>
      <c r="J452" s="28" t="s">
        <v>8419</v>
      </c>
      <c r="K452" s="29">
        <f t="shared" si="31"/>
        <v>6.57</v>
      </c>
      <c r="L452" s="29">
        <f t="shared" si="32"/>
        <v>32.85</v>
      </c>
      <c r="M452" s="30"/>
      <c r="N452" s="29"/>
    </row>
    <row r="453" s="1" customFormat="1" spans="1:14">
      <c r="A453" s="18">
        <v>448</v>
      </c>
      <c r="B453" s="19" t="s">
        <v>9716</v>
      </c>
      <c r="C453" s="19" t="s">
        <v>19</v>
      </c>
      <c r="D453" s="19" t="s">
        <v>9717</v>
      </c>
      <c r="E453" s="20" t="s">
        <v>9718</v>
      </c>
      <c r="F453" s="21"/>
      <c r="G453" s="19">
        <v>2.33</v>
      </c>
      <c r="H453" s="22"/>
      <c r="I453" s="27">
        <f t="shared" si="30"/>
        <v>2.33</v>
      </c>
      <c r="J453" s="28" t="s">
        <v>8419</v>
      </c>
      <c r="K453" s="29">
        <f t="shared" si="31"/>
        <v>6.99</v>
      </c>
      <c r="L453" s="29">
        <f t="shared" si="32"/>
        <v>34.95</v>
      </c>
      <c r="M453" s="30"/>
      <c r="N453" s="29"/>
    </row>
    <row r="454" s="1" customFormat="1" spans="1:14">
      <c r="A454" s="18">
        <v>449</v>
      </c>
      <c r="B454" s="19" t="s">
        <v>9719</v>
      </c>
      <c r="C454" s="19" t="s">
        <v>19</v>
      </c>
      <c r="D454" s="19" t="s">
        <v>9720</v>
      </c>
      <c r="E454" s="20" t="s">
        <v>9721</v>
      </c>
      <c r="F454" s="21"/>
      <c r="G454" s="19">
        <v>1.73</v>
      </c>
      <c r="H454" s="22"/>
      <c r="I454" s="27">
        <f t="shared" si="30"/>
        <v>1.73</v>
      </c>
      <c r="J454" s="28" t="s">
        <v>8419</v>
      </c>
      <c r="K454" s="29">
        <f t="shared" si="31"/>
        <v>5.19</v>
      </c>
      <c r="L454" s="29">
        <f t="shared" si="32"/>
        <v>25.95</v>
      </c>
      <c r="M454" s="30"/>
      <c r="N454" s="29"/>
    </row>
    <row r="455" s="1" customFormat="1" spans="1:14">
      <c r="A455" s="18">
        <v>450</v>
      </c>
      <c r="B455" s="19" t="s">
        <v>9722</v>
      </c>
      <c r="C455" s="19" t="s">
        <v>19</v>
      </c>
      <c r="D455" s="19" t="s">
        <v>9723</v>
      </c>
      <c r="E455" s="20" t="s">
        <v>9724</v>
      </c>
      <c r="F455" s="21"/>
      <c r="G455" s="19">
        <v>2.51</v>
      </c>
      <c r="H455" s="22"/>
      <c r="I455" s="27">
        <f t="shared" si="30"/>
        <v>2.51</v>
      </c>
      <c r="J455" s="28" t="s">
        <v>8419</v>
      </c>
      <c r="K455" s="29">
        <f t="shared" si="31"/>
        <v>7.53</v>
      </c>
      <c r="L455" s="29">
        <f t="shared" si="32"/>
        <v>37.65</v>
      </c>
      <c r="M455" s="30"/>
      <c r="N455" s="29"/>
    </row>
    <row r="456" s="1" customFormat="1" spans="1:14">
      <c r="A456" s="18">
        <v>451</v>
      </c>
      <c r="B456" s="19" t="s">
        <v>9725</v>
      </c>
      <c r="C456" s="19" t="s">
        <v>19</v>
      </c>
      <c r="D456" s="19" t="s">
        <v>9726</v>
      </c>
      <c r="E456" s="20" t="s">
        <v>9727</v>
      </c>
      <c r="F456" s="21"/>
      <c r="G456" s="19">
        <v>1.73</v>
      </c>
      <c r="H456" s="22"/>
      <c r="I456" s="27">
        <f t="shared" si="30"/>
        <v>1.73</v>
      </c>
      <c r="J456" s="28" t="s">
        <v>8419</v>
      </c>
      <c r="K456" s="29">
        <f t="shared" si="31"/>
        <v>5.19</v>
      </c>
      <c r="L456" s="29">
        <f t="shared" si="32"/>
        <v>25.95</v>
      </c>
      <c r="M456" s="30"/>
      <c r="N456" s="29"/>
    </row>
    <row r="457" s="1" customFormat="1" spans="1:14">
      <c r="A457" s="18">
        <v>452</v>
      </c>
      <c r="B457" s="19" t="s">
        <v>9728</v>
      </c>
      <c r="C457" s="19" t="s">
        <v>19</v>
      </c>
      <c r="D457" s="19" t="s">
        <v>9729</v>
      </c>
      <c r="E457" s="20" t="s">
        <v>9730</v>
      </c>
      <c r="F457" s="21"/>
      <c r="G457" s="19">
        <v>1.73</v>
      </c>
      <c r="H457" s="22"/>
      <c r="I457" s="27">
        <f t="shared" si="30"/>
        <v>1.73</v>
      </c>
      <c r="J457" s="28" t="s">
        <v>8419</v>
      </c>
      <c r="K457" s="29">
        <f t="shared" si="31"/>
        <v>5.19</v>
      </c>
      <c r="L457" s="29">
        <f t="shared" si="32"/>
        <v>25.95</v>
      </c>
      <c r="M457" s="30"/>
      <c r="N457" s="29"/>
    </row>
    <row r="458" s="1" customFormat="1" spans="1:14">
      <c r="A458" s="18">
        <v>453</v>
      </c>
      <c r="B458" s="19" t="s">
        <v>9731</v>
      </c>
      <c r="C458" s="19" t="s">
        <v>19</v>
      </c>
      <c r="D458" s="19" t="s">
        <v>9732</v>
      </c>
      <c r="E458" s="20" t="s">
        <v>9733</v>
      </c>
      <c r="F458" s="21"/>
      <c r="G458" s="19">
        <v>1.73</v>
      </c>
      <c r="H458" s="22"/>
      <c r="I458" s="27">
        <f t="shared" si="30"/>
        <v>1.73</v>
      </c>
      <c r="J458" s="28" t="s">
        <v>8419</v>
      </c>
      <c r="K458" s="29">
        <f t="shared" si="31"/>
        <v>5.19</v>
      </c>
      <c r="L458" s="29">
        <f t="shared" si="32"/>
        <v>25.95</v>
      </c>
      <c r="M458" s="30"/>
      <c r="N458" s="29"/>
    </row>
    <row r="459" s="1" customFormat="1" spans="1:14">
      <c r="A459" s="18">
        <v>454</v>
      </c>
      <c r="B459" s="19" t="s">
        <v>9734</v>
      </c>
      <c r="C459" s="19" t="s">
        <v>19</v>
      </c>
      <c r="D459" s="19" t="s">
        <v>9735</v>
      </c>
      <c r="E459" s="20" t="s">
        <v>9736</v>
      </c>
      <c r="F459" s="21"/>
      <c r="G459" s="19">
        <v>2.88</v>
      </c>
      <c r="H459" s="22"/>
      <c r="I459" s="27">
        <f t="shared" si="30"/>
        <v>2.88</v>
      </c>
      <c r="J459" s="28" t="s">
        <v>8419</v>
      </c>
      <c r="K459" s="29">
        <f t="shared" si="31"/>
        <v>8.64</v>
      </c>
      <c r="L459" s="29">
        <f t="shared" si="32"/>
        <v>43.2</v>
      </c>
      <c r="M459" s="30"/>
      <c r="N459" s="29"/>
    </row>
    <row r="460" s="1" customFormat="1" spans="1:14">
      <c r="A460" s="18">
        <v>455</v>
      </c>
      <c r="B460" s="19" t="s">
        <v>9737</v>
      </c>
      <c r="C460" s="19" t="s">
        <v>19</v>
      </c>
      <c r="D460" s="19" t="s">
        <v>9738</v>
      </c>
      <c r="E460" s="20" t="s">
        <v>9739</v>
      </c>
      <c r="F460" s="21"/>
      <c r="G460" s="19">
        <v>0.57</v>
      </c>
      <c r="H460" s="22"/>
      <c r="I460" s="27">
        <f t="shared" si="30"/>
        <v>0.57</v>
      </c>
      <c r="J460" s="28" t="s">
        <v>8419</v>
      </c>
      <c r="K460" s="29">
        <f t="shared" si="31"/>
        <v>1.71</v>
      </c>
      <c r="L460" s="29">
        <f t="shared" si="32"/>
        <v>8.55</v>
      </c>
      <c r="M460" s="30"/>
      <c r="N460" s="29"/>
    </row>
    <row r="461" s="1" customFormat="1" spans="1:14">
      <c r="A461" s="18">
        <v>456</v>
      </c>
      <c r="B461" s="19" t="s">
        <v>9740</v>
      </c>
      <c r="C461" s="19" t="s">
        <v>19</v>
      </c>
      <c r="D461" s="19" t="s">
        <v>9741</v>
      </c>
      <c r="E461" s="20" t="s">
        <v>9742</v>
      </c>
      <c r="F461" s="21"/>
      <c r="G461" s="19">
        <v>1.61</v>
      </c>
      <c r="H461" s="22"/>
      <c r="I461" s="27">
        <f t="shared" si="30"/>
        <v>1.61</v>
      </c>
      <c r="J461" s="28" t="s">
        <v>8419</v>
      </c>
      <c r="K461" s="29">
        <f t="shared" si="31"/>
        <v>4.83</v>
      </c>
      <c r="L461" s="29">
        <f t="shared" si="32"/>
        <v>24.15</v>
      </c>
      <c r="M461" s="30"/>
      <c r="N461" s="29"/>
    </row>
    <row r="462" s="1" customFormat="1" spans="1:14">
      <c r="A462" s="18">
        <v>457</v>
      </c>
      <c r="B462" s="19" t="s">
        <v>9743</v>
      </c>
      <c r="C462" s="19" t="s">
        <v>19</v>
      </c>
      <c r="D462" s="19" t="s">
        <v>9744</v>
      </c>
      <c r="E462" s="20" t="s">
        <v>9745</v>
      </c>
      <c r="F462" s="21"/>
      <c r="G462" s="19">
        <v>1.6</v>
      </c>
      <c r="H462" s="22"/>
      <c r="I462" s="27">
        <f t="shared" si="30"/>
        <v>1.6</v>
      </c>
      <c r="J462" s="28" t="s">
        <v>8419</v>
      </c>
      <c r="K462" s="29">
        <f t="shared" si="31"/>
        <v>4.8</v>
      </c>
      <c r="L462" s="29">
        <f t="shared" si="32"/>
        <v>24</v>
      </c>
      <c r="M462" s="30"/>
      <c r="N462" s="29"/>
    </row>
    <row r="463" s="1" customFormat="1" spans="1:14">
      <c r="A463" s="18">
        <v>458</v>
      </c>
      <c r="B463" s="19" t="s">
        <v>9746</v>
      </c>
      <c r="C463" s="19" t="s">
        <v>19</v>
      </c>
      <c r="D463" s="19" t="s">
        <v>9747</v>
      </c>
      <c r="E463" s="20" t="s">
        <v>9748</v>
      </c>
      <c r="F463" s="21"/>
      <c r="G463" s="19">
        <v>2.56</v>
      </c>
      <c r="H463" s="22"/>
      <c r="I463" s="27">
        <f t="shared" si="30"/>
        <v>2.56</v>
      </c>
      <c r="J463" s="28" t="s">
        <v>8419</v>
      </c>
      <c r="K463" s="29">
        <f t="shared" si="31"/>
        <v>7.68</v>
      </c>
      <c r="L463" s="29">
        <f t="shared" si="32"/>
        <v>38.4</v>
      </c>
      <c r="M463" s="30"/>
      <c r="N463" s="29"/>
    </row>
    <row r="464" s="1" customFormat="1" spans="1:14">
      <c r="A464" s="18">
        <v>459</v>
      </c>
      <c r="B464" s="19" t="s">
        <v>9749</v>
      </c>
      <c r="C464" s="19" t="s">
        <v>19</v>
      </c>
      <c r="D464" s="19" t="s">
        <v>9750</v>
      </c>
      <c r="E464" s="20" t="s">
        <v>9751</v>
      </c>
      <c r="F464" s="21"/>
      <c r="G464" s="19">
        <v>0.57</v>
      </c>
      <c r="H464" s="22"/>
      <c r="I464" s="27">
        <f t="shared" si="30"/>
        <v>0.57</v>
      </c>
      <c r="J464" s="28" t="s">
        <v>8419</v>
      </c>
      <c r="K464" s="29">
        <f t="shared" si="31"/>
        <v>1.71</v>
      </c>
      <c r="L464" s="29">
        <f t="shared" si="32"/>
        <v>8.55</v>
      </c>
      <c r="M464" s="30"/>
      <c r="N464" s="29"/>
    </row>
    <row r="465" s="1" customFormat="1" spans="1:14">
      <c r="A465" s="18">
        <v>460</v>
      </c>
      <c r="B465" s="19" t="s">
        <v>9752</v>
      </c>
      <c r="C465" s="19" t="s">
        <v>19</v>
      </c>
      <c r="D465" s="19" t="s">
        <v>9753</v>
      </c>
      <c r="E465" s="20" t="s">
        <v>9754</v>
      </c>
      <c r="F465" s="21"/>
      <c r="G465" s="19">
        <v>3.49</v>
      </c>
      <c r="H465" s="22"/>
      <c r="I465" s="27">
        <f t="shared" si="30"/>
        <v>3.49</v>
      </c>
      <c r="J465" s="28" t="s">
        <v>8419</v>
      </c>
      <c r="K465" s="29">
        <f t="shared" si="31"/>
        <v>10.47</v>
      </c>
      <c r="L465" s="29">
        <f t="shared" si="32"/>
        <v>52.35</v>
      </c>
      <c r="M465" s="30"/>
      <c r="N465" s="29"/>
    </row>
    <row r="466" s="1" customFormat="1" spans="1:14">
      <c r="A466" s="18">
        <v>461</v>
      </c>
      <c r="B466" s="19" t="s">
        <v>9755</v>
      </c>
      <c r="C466" s="19" t="s">
        <v>19</v>
      </c>
      <c r="D466" s="19" t="s">
        <v>9756</v>
      </c>
      <c r="E466" s="20" t="s">
        <v>9757</v>
      </c>
      <c r="F466" s="21"/>
      <c r="G466" s="19">
        <v>2.72</v>
      </c>
      <c r="H466" s="22"/>
      <c r="I466" s="27">
        <f t="shared" si="30"/>
        <v>2.72</v>
      </c>
      <c r="J466" s="28" t="s">
        <v>8419</v>
      </c>
      <c r="K466" s="29">
        <f t="shared" si="31"/>
        <v>8.16</v>
      </c>
      <c r="L466" s="29">
        <f t="shared" si="32"/>
        <v>40.8</v>
      </c>
      <c r="M466" s="30"/>
      <c r="N466" s="29"/>
    </row>
    <row r="467" s="1" customFormat="1" spans="1:14">
      <c r="A467" s="18">
        <v>462</v>
      </c>
      <c r="B467" s="19" t="s">
        <v>9758</v>
      </c>
      <c r="C467" s="19" t="s">
        <v>19</v>
      </c>
      <c r="D467" s="19" t="s">
        <v>1318</v>
      </c>
      <c r="E467" s="20" t="s">
        <v>9759</v>
      </c>
      <c r="F467" s="21"/>
      <c r="G467" s="19">
        <v>0.98</v>
      </c>
      <c r="H467" s="22"/>
      <c r="I467" s="27">
        <f t="shared" si="30"/>
        <v>0.98</v>
      </c>
      <c r="J467" s="28" t="s">
        <v>8419</v>
      </c>
      <c r="K467" s="29">
        <f t="shared" si="31"/>
        <v>2.94</v>
      </c>
      <c r="L467" s="29">
        <f t="shared" si="32"/>
        <v>14.7</v>
      </c>
      <c r="M467" s="30"/>
      <c r="N467" s="29"/>
    </row>
    <row r="468" s="1" customFormat="1" spans="1:14">
      <c r="A468" s="18">
        <v>463</v>
      </c>
      <c r="B468" s="19" t="s">
        <v>9760</v>
      </c>
      <c r="C468" s="19" t="s">
        <v>19</v>
      </c>
      <c r="D468" s="19" t="s">
        <v>9761</v>
      </c>
      <c r="E468" s="20" t="s">
        <v>9762</v>
      </c>
      <c r="F468" s="21"/>
      <c r="G468" s="19">
        <v>1.48</v>
      </c>
      <c r="H468" s="22"/>
      <c r="I468" s="27">
        <f t="shared" si="30"/>
        <v>1.48</v>
      </c>
      <c r="J468" s="28" t="s">
        <v>8419</v>
      </c>
      <c r="K468" s="29">
        <f t="shared" si="31"/>
        <v>4.44</v>
      </c>
      <c r="L468" s="29">
        <f t="shared" si="32"/>
        <v>22.2</v>
      </c>
      <c r="M468" s="30"/>
      <c r="N468" s="29"/>
    </row>
    <row r="469" s="1" customFormat="1" spans="1:14">
      <c r="A469" s="18">
        <v>464</v>
      </c>
      <c r="B469" s="19" t="s">
        <v>9763</v>
      </c>
      <c r="C469" s="19" t="s">
        <v>19</v>
      </c>
      <c r="D469" s="19" t="s">
        <v>9764</v>
      </c>
      <c r="E469" s="20" t="s">
        <v>9765</v>
      </c>
      <c r="F469" s="21"/>
      <c r="G469" s="19">
        <v>0.9</v>
      </c>
      <c r="H469" s="22"/>
      <c r="I469" s="27">
        <f t="shared" si="30"/>
        <v>0.9</v>
      </c>
      <c r="J469" s="28" t="s">
        <v>8419</v>
      </c>
      <c r="K469" s="29">
        <f t="shared" si="31"/>
        <v>2.7</v>
      </c>
      <c r="L469" s="29">
        <f t="shared" si="32"/>
        <v>13.5</v>
      </c>
      <c r="M469" s="30"/>
      <c r="N469" s="29"/>
    </row>
    <row r="470" s="1" customFormat="1" spans="1:14">
      <c r="A470" s="18">
        <v>465</v>
      </c>
      <c r="B470" s="19" t="s">
        <v>9766</v>
      </c>
      <c r="C470" s="19" t="s">
        <v>19</v>
      </c>
      <c r="D470" s="19" t="s">
        <v>9767</v>
      </c>
      <c r="E470" s="20" t="s">
        <v>9768</v>
      </c>
      <c r="F470" s="21"/>
      <c r="G470" s="19">
        <v>0.52</v>
      </c>
      <c r="H470" s="22"/>
      <c r="I470" s="27">
        <f t="shared" si="30"/>
        <v>0.52</v>
      </c>
      <c r="J470" s="28" t="s">
        <v>8419</v>
      </c>
      <c r="K470" s="29">
        <f t="shared" si="31"/>
        <v>1.56</v>
      </c>
      <c r="L470" s="29">
        <f t="shared" si="32"/>
        <v>7.8</v>
      </c>
      <c r="M470" s="30"/>
      <c r="N470" s="29"/>
    </row>
    <row r="471" s="1" customFormat="1" spans="1:14">
      <c r="A471" s="18">
        <v>466</v>
      </c>
      <c r="B471" s="19" t="s">
        <v>9769</v>
      </c>
      <c r="C471" s="19" t="s">
        <v>19</v>
      </c>
      <c r="D471" s="19" t="s">
        <v>9770</v>
      </c>
      <c r="E471" s="20" t="s">
        <v>9771</v>
      </c>
      <c r="F471" s="21"/>
      <c r="G471" s="19">
        <v>1.57</v>
      </c>
      <c r="H471" s="22"/>
      <c r="I471" s="27">
        <f t="shared" si="30"/>
        <v>1.57</v>
      </c>
      <c r="J471" s="28" t="s">
        <v>8419</v>
      </c>
      <c r="K471" s="29">
        <f t="shared" si="31"/>
        <v>4.71</v>
      </c>
      <c r="L471" s="29">
        <f t="shared" si="32"/>
        <v>23.55</v>
      </c>
      <c r="M471" s="30"/>
      <c r="N471" s="29"/>
    </row>
    <row r="472" s="1" customFormat="1" spans="1:14">
      <c r="A472" s="18">
        <v>467</v>
      </c>
      <c r="B472" s="19" t="s">
        <v>9393</v>
      </c>
      <c r="C472" s="19" t="s">
        <v>19</v>
      </c>
      <c r="D472" s="19" t="s">
        <v>9772</v>
      </c>
      <c r="E472" s="20" t="s">
        <v>9773</v>
      </c>
      <c r="F472" s="21"/>
      <c r="G472" s="19">
        <v>1.63</v>
      </c>
      <c r="H472" s="22"/>
      <c r="I472" s="27">
        <f t="shared" si="30"/>
        <v>1.63</v>
      </c>
      <c r="J472" s="28" t="s">
        <v>8419</v>
      </c>
      <c r="K472" s="29">
        <f t="shared" si="31"/>
        <v>4.89</v>
      </c>
      <c r="L472" s="29">
        <f t="shared" si="32"/>
        <v>24.45</v>
      </c>
      <c r="M472" s="30"/>
      <c r="N472" s="29"/>
    </row>
    <row r="473" s="1" customFormat="1" spans="1:14">
      <c r="A473" s="18">
        <v>468</v>
      </c>
      <c r="B473" s="19" t="s">
        <v>9774</v>
      </c>
      <c r="C473" s="19" t="s">
        <v>19</v>
      </c>
      <c r="D473" s="19" t="s">
        <v>9775</v>
      </c>
      <c r="E473" s="20" t="s">
        <v>9776</v>
      </c>
      <c r="F473" s="21"/>
      <c r="G473" s="19">
        <v>0.97</v>
      </c>
      <c r="H473" s="22"/>
      <c r="I473" s="27">
        <f t="shared" si="30"/>
        <v>0.97</v>
      </c>
      <c r="J473" s="28" t="s">
        <v>8419</v>
      </c>
      <c r="K473" s="29">
        <f t="shared" si="31"/>
        <v>2.91</v>
      </c>
      <c r="L473" s="29">
        <f t="shared" si="32"/>
        <v>14.55</v>
      </c>
      <c r="M473" s="30"/>
      <c r="N473" s="29"/>
    </row>
    <row r="474" s="1" customFormat="1" spans="1:14">
      <c r="A474" s="18">
        <v>469</v>
      </c>
      <c r="B474" s="19" t="s">
        <v>9777</v>
      </c>
      <c r="C474" s="19" t="s">
        <v>19</v>
      </c>
      <c r="D474" s="19" t="s">
        <v>9778</v>
      </c>
      <c r="E474" s="20" t="s">
        <v>9779</v>
      </c>
      <c r="F474" s="21"/>
      <c r="G474" s="19">
        <v>0.97</v>
      </c>
      <c r="H474" s="22"/>
      <c r="I474" s="27">
        <f t="shared" si="30"/>
        <v>0.97</v>
      </c>
      <c r="J474" s="28" t="s">
        <v>8419</v>
      </c>
      <c r="K474" s="29">
        <f t="shared" si="31"/>
        <v>2.91</v>
      </c>
      <c r="L474" s="29">
        <f t="shared" si="32"/>
        <v>14.55</v>
      </c>
      <c r="M474" s="30"/>
      <c r="N474" s="29"/>
    </row>
    <row r="475" s="1" customFormat="1" spans="1:14">
      <c r="A475" s="18">
        <v>470</v>
      </c>
      <c r="B475" s="19" t="s">
        <v>9780</v>
      </c>
      <c r="C475" s="19" t="s">
        <v>19</v>
      </c>
      <c r="D475" s="19" t="s">
        <v>9781</v>
      </c>
      <c r="E475" s="20" t="s">
        <v>9782</v>
      </c>
      <c r="F475" s="21"/>
      <c r="G475" s="19">
        <v>0.98</v>
      </c>
      <c r="H475" s="22"/>
      <c r="I475" s="27">
        <f t="shared" si="30"/>
        <v>0.98</v>
      </c>
      <c r="J475" s="28" t="s">
        <v>8419</v>
      </c>
      <c r="K475" s="29">
        <f t="shared" si="31"/>
        <v>2.94</v>
      </c>
      <c r="L475" s="29">
        <f t="shared" si="32"/>
        <v>14.7</v>
      </c>
      <c r="M475" s="30"/>
      <c r="N475" s="29"/>
    </row>
    <row r="476" s="1" customFormat="1" spans="1:14">
      <c r="A476" s="18">
        <v>471</v>
      </c>
      <c r="B476" s="19" t="s">
        <v>9783</v>
      </c>
      <c r="C476" s="19" t="s">
        <v>19</v>
      </c>
      <c r="D476" s="19" t="s">
        <v>9784</v>
      </c>
      <c r="E476" s="20" t="s">
        <v>9785</v>
      </c>
      <c r="F476" s="21"/>
      <c r="G476" s="19">
        <v>1.87</v>
      </c>
      <c r="H476" s="22"/>
      <c r="I476" s="27">
        <f t="shared" si="30"/>
        <v>1.87</v>
      </c>
      <c r="J476" s="28" t="s">
        <v>8419</v>
      </c>
      <c r="K476" s="29">
        <f t="shared" si="31"/>
        <v>5.61</v>
      </c>
      <c r="L476" s="29">
        <f t="shared" si="32"/>
        <v>28.05</v>
      </c>
      <c r="M476" s="30"/>
      <c r="N476" s="29"/>
    </row>
    <row r="477" s="1" customFormat="1" spans="1:14">
      <c r="A477" s="18">
        <v>472</v>
      </c>
      <c r="B477" s="19" t="s">
        <v>9786</v>
      </c>
      <c r="C477" s="19" t="s">
        <v>19</v>
      </c>
      <c r="D477" s="19" t="s">
        <v>9787</v>
      </c>
      <c r="E477" s="20" t="s">
        <v>9788</v>
      </c>
      <c r="F477" s="21"/>
      <c r="G477" s="19">
        <v>1.37</v>
      </c>
      <c r="H477" s="22"/>
      <c r="I477" s="27">
        <f t="shared" si="30"/>
        <v>1.37</v>
      </c>
      <c r="J477" s="28" t="s">
        <v>8419</v>
      </c>
      <c r="K477" s="29">
        <f t="shared" si="31"/>
        <v>4.11</v>
      </c>
      <c r="L477" s="29">
        <f t="shared" si="32"/>
        <v>20.55</v>
      </c>
      <c r="M477" s="30"/>
      <c r="N477" s="29"/>
    </row>
    <row r="478" s="1" customFormat="1" spans="1:14">
      <c r="A478" s="18">
        <v>473</v>
      </c>
      <c r="B478" s="19" t="s">
        <v>9789</v>
      </c>
      <c r="C478" s="19" t="s">
        <v>19</v>
      </c>
      <c r="D478" s="19" t="s">
        <v>9790</v>
      </c>
      <c r="E478" s="20" t="s">
        <v>9791</v>
      </c>
      <c r="F478" s="21"/>
      <c r="G478" s="19">
        <v>1.36</v>
      </c>
      <c r="H478" s="22"/>
      <c r="I478" s="27">
        <f t="shared" si="30"/>
        <v>1.36</v>
      </c>
      <c r="J478" s="28" t="s">
        <v>8419</v>
      </c>
      <c r="K478" s="29">
        <f t="shared" si="31"/>
        <v>4.08</v>
      </c>
      <c r="L478" s="29">
        <f t="shared" si="32"/>
        <v>20.4</v>
      </c>
      <c r="M478" s="30"/>
      <c r="N478" s="29"/>
    </row>
    <row r="479" s="1" customFormat="1" spans="1:14">
      <c r="A479" s="18">
        <v>474</v>
      </c>
      <c r="B479" s="19" t="s">
        <v>9792</v>
      </c>
      <c r="C479" s="19" t="s">
        <v>19</v>
      </c>
      <c r="D479" s="19" t="s">
        <v>9793</v>
      </c>
      <c r="E479" s="20" t="s">
        <v>9794</v>
      </c>
      <c r="F479" s="21"/>
      <c r="G479" s="19">
        <v>1.78</v>
      </c>
      <c r="H479" s="22"/>
      <c r="I479" s="27">
        <f t="shared" si="30"/>
        <v>1.78</v>
      </c>
      <c r="J479" s="28" t="s">
        <v>8419</v>
      </c>
      <c r="K479" s="29">
        <f t="shared" si="31"/>
        <v>5.34</v>
      </c>
      <c r="L479" s="29">
        <f t="shared" si="32"/>
        <v>26.7</v>
      </c>
      <c r="M479" s="30"/>
      <c r="N479" s="29"/>
    </row>
    <row r="480" s="1" customFormat="1" spans="1:14">
      <c r="A480" s="18">
        <v>475</v>
      </c>
      <c r="B480" s="19" t="s">
        <v>9795</v>
      </c>
      <c r="C480" s="19" t="s">
        <v>19</v>
      </c>
      <c r="D480" s="19" t="s">
        <v>9796</v>
      </c>
      <c r="E480" s="20" t="s">
        <v>9797</v>
      </c>
      <c r="F480" s="21"/>
      <c r="G480" s="19">
        <v>1.78</v>
      </c>
      <c r="H480" s="22"/>
      <c r="I480" s="27">
        <f t="shared" si="30"/>
        <v>1.78</v>
      </c>
      <c r="J480" s="28" t="s">
        <v>8419</v>
      </c>
      <c r="K480" s="29">
        <f t="shared" si="31"/>
        <v>5.34</v>
      </c>
      <c r="L480" s="29">
        <f t="shared" si="32"/>
        <v>26.7</v>
      </c>
      <c r="M480" s="30"/>
      <c r="N480" s="29"/>
    </row>
    <row r="481" s="1" customFormat="1" spans="1:14">
      <c r="A481" s="18">
        <v>476</v>
      </c>
      <c r="B481" s="19" t="s">
        <v>9798</v>
      </c>
      <c r="C481" s="19" t="s">
        <v>19</v>
      </c>
      <c r="D481" s="19" t="s">
        <v>9799</v>
      </c>
      <c r="E481" s="20" t="s">
        <v>9800</v>
      </c>
      <c r="F481" s="21"/>
      <c r="G481" s="19">
        <v>2.56</v>
      </c>
      <c r="H481" s="22"/>
      <c r="I481" s="27">
        <f t="shared" si="30"/>
        <v>2.56</v>
      </c>
      <c r="J481" s="28" t="s">
        <v>8419</v>
      </c>
      <c r="K481" s="29">
        <f t="shared" si="31"/>
        <v>7.68</v>
      </c>
      <c r="L481" s="29">
        <f t="shared" si="32"/>
        <v>38.4</v>
      </c>
      <c r="M481" s="30"/>
      <c r="N481" s="29"/>
    </row>
    <row r="482" s="1" customFormat="1" spans="1:14">
      <c r="A482" s="18">
        <v>477</v>
      </c>
      <c r="B482" s="19" t="s">
        <v>9801</v>
      </c>
      <c r="C482" s="19" t="s">
        <v>19</v>
      </c>
      <c r="D482" s="19" t="s">
        <v>9802</v>
      </c>
      <c r="E482" s="20" t="s">
        <v>9803</v>
      </c>
      <c r="F482" s="21"/>
      <c r="G482" s="19">
        <v>0.98</v>
      </c>
      <c r="H482" s="22"/>
      <c r="I482" s="27">
        <f t="shared" si="30"/>
        <v>0.98</v>
      </c>
      <c r="J482" s="28" t="s">
        <v>8419</v>
      </c>
      <c r="K482" s="29">
        <f t="shared" si="31"/>
        <v>2.94</v>
      </c>
      <c r="L482" s="29">
        <f t="shared" si="32"/>
        <v>14.7</v>
      </c>
      <c r="M482" s="30"/>
      <c r="N482" s="29"/>
    </row>
    <row r="483" s="1" customFormat="1" spans="1:14">
      <c r="A483" s="18">
        <v>478</v>
      </c>
      <c r="B483" s="19" t="s">
        <v>9617</v>
      </c>
      <c r="C483" s="19" t="s">
        <v>19</v>
      </c>
      <c r="D483" s="19" t="s">
        <v>9804</v>
      </c>
      <c r="E483" s="20" t="s">
        <v>9805</v>
      </c>
      <c r="F483" s="21"/>
      <c r="G483" s="19">
        <v>3.17</v>
      </c>
      <c r="H483" s="22"/>
      <c r="I483" s="27">
        <f t="shared" si="30"/>
        <v>3.17</v>
      </c>
      <c r="J483" s="28" t="s">
        <v>8419</v>
      </c>
      <c r="K483" s="29">
        <f t="shared" si="31"/>
        <v>9.51</v>
      </c>
      <c r="L483" s="29">
        <f t="shared" si="32"/>
        <v>47.55</v>
      </c>
      <c r="M483" s="30"/>
      <c r="N483" s="29"/>
    </row>
    <row r="484" s="1" customFormat="1" spans="1:14">
      <c r="A484" s="18">
        <v>479</v>
      </c>
      <c r="B484" s="19" t="s">
        <v>9806</v>
      </c>
      <c r="C484" s="19" t="s">
        <v>19</v>
      </c>
      <c r="D484" s="19" t="s">
        <v>9807</v>
      </c>
      <c r="E484" s="20" t="s">
        <v>9808</v>
      </c>
      <c r="F484" s="21"/>
      <c r="G484" s="19">
        <v>2.24</v>
      </c>
      <c r="H484" s="22"/>
      <c r="I484" s="27">
        <f t="shared" si="30"/>
        <v>2.24</v>
      </c>
      <c r="J484" s="28" t="s">
        <v>8419</v>
      </c>
      <c r="K484" s="29">
        <f t="shared" si="31"/>
        <v>6.72</v>
      </c>
      <c r="L484" s="29">
        <f t="shared" si="32"/>
        <v>33.6</v>
      </c>
      <c r="M484" s="30"/>
      <c r="N484" s="29"/>
    </row>
    <row r="485" s="1" customFormat="1" spans="1:14">
      <c r="A485" s="18">
        <v>480</v>
      </c>
      <c r="B485" s="19" t="s">
        <v>9809</v>
      </c>
      <c r="C485" s="19" t="s">
        <v>19</v>
      </c>
      <c r="D485" s="19" t="s">
        <v>9810</v>
      </c>
      <c r="E485" s="20" t="s">
        <v>9811</v>
      </c>
      <c r="F485" s="21"/>
      <c r="G485" s="19">
        <v>1.6</v>
      </c>
      <c r="H485" s="22"/>
      <c r="I485" s="27">
        <f t="shared" si="30"/>
        <v>1.6</v>
      </c>
      <c r="J485" s="28" t="s">
        <v>8419</v>
      </c>
      <c r="K485" s="29">
        <f t="shared" si="31"/>
        <v>4.8</v>
      </c>
      <c r="L485" s="29">
        <f t="shared" si="32"/>
        <v>24</v>
      </c>
      <c r="M485" s="30"/>
      <c r="N485" s="29"/>
    </row>
    <row r="486" s="1" customFormat="1" spans="1:14">
      <c r="A486" s="18">
        <v>481</v>
      </c>
      <c r="B486" s="19" t="s">
        <v>9812</v>
      </c>
      <c r="C486" s="19" t="s">
        <v>19</v>
      </c>
      <c r="D486" s="19" t="s">
        <v>9813</v>
      </c>
      <c r="E486" s="20" t="s">
        <v>9814</v>
      </c>
      <c r="F486" s="21"/>
      <c r="G486" s="19">
        <v>2.36</v>
      </c>
      <c r="H486" s="22"/>
      <c r="I486" s="27">
        <f t="shared" si="30"/>
        <v>2.36</v>
      </c>
      <c r="J486" s="28" t="s">
        <v>8419</v>
      </c>
      <c r="K486" s="29">
        <f t="shared" si="31"/>
        <v>7.08</v>
      </c>
      <c r="L486" s="29">
        <f t="shared" si="32"/>
        <v>35.4</v>
      </c>
      <c r="M486" s="30"/>
      <c r="N486" s="29"/>
    </row>
    <row r="487" s="1" customFormat="1" spans="1:14">
      <c r="A487" s="18">
        <v>482</v>
      </c>
      <c r="B487" s="19" t="s">
        <v>9815</v>
      </c>
      <c r="C487" s="19" t="s">
        <v>19</v>
      </c>
      <c r="D487" s="19" t="s">
        <v>9816</v>
      </c>
      <c r="E487" s="20" t="s">
        <v>9817</v>
      </c>
      <c r="F487" s="21"/>
      <c r="G487" s="19">
        <v>3.01</v>
      </c>
      <c r="H487" s="22"/>
      <c r="I487" s="27">
        <f t="shared" si="30"/>
        <v>3.01</v>
      </c>
      <c r="J487" s="28" t="s">
        <v>8419</v>
      </c>
      <c r="K487" s="29">
        <f t="shared" si="31"/>
        <v>9.03</v>
      </c>
      <c r="L487" s="29">
        <f t="shared" si="32"/>
        <v>45.15</v>
      </c>
      <c r="M487" s="30"/>
      <c r="N487" s="29"/>
    </row>
    <row r="488" s="1" customFormat="1" spans="1:14">
      <c r="A488" s="18">
        <v>483</v>
      </c>
      <c r="B488" s="19" t="s">
        <v>2353</v>
      </c>
      <c r="C488" s="19" t="s">
        <v>9818</v>
      </c>
      <c r="D488" s="19" t="s">
        <v>9819</v>
      </c>
      <c r="E488" s="20" t="s">
        <v>9820</v>
      </c>
      <c r="F488" s="21"/>
      <c r="G488" s="19">
        <v>1.73</v>
      </c>
      <c r="H488" s="22"/>
      <c r="I488" s="27">
        <f t="shared" si="30"/>
        <v>1.73</v>
      </c>
      <c r="J488" s="28" t="s">
        <v>8419</v>
      </c>
      <c r="K488" s="29">
        <f t="shared" si="31"/>
        <v>5.19</v>
      </c>
      <c r="L488" s="29">
        <f t="shared" si="32"/>
        <v>25.95</v>
      </c>
      <c r="M488" s="30"/>
      <c r="N488" s="29"/>
    </row>
    <row r="489" s="1" customFormat="1" spans="1:14">
      <c r="A489" s="18">
        <v>484</v>
      </c>
      <c r="B489" s="19" t="s">
        <v>9821</v>
      </c>
      <c r="C489" s="19" t="s">
        <v>19</v>
      </c>
      <c r="D489" s="19" t="s">
        <v>9822</v>
      </c>
      <c r="E489" s="20" t="s">
        <v>9823</v>
      </c>
      <c r="F489" s="21"/>
      <c r="G489" s="19">
        <v>1.75</v>
      </c>
      <c r="H489" s="22"/>
      <c r="I489" s="27">
        <f t="shared" si="30"/>
        <v>1.75</v>
      </c>
      <c r="J489" s="28" t="s">
        <v>8419</v>
      </c>
      <c r="K489" s="29">
        <f t="shared" si="31"/>
        <v>5.25</v>
      </c>
      <c r="L489" s="29">
        <f t="shared" si="32"/>
        <v>26.25</v>
      </c>
      <c r="M489" s="30"/>
      <c r="N489" s="29"/>
    </row>
    <row r="490" s="1" customFormat="1" spans="1:14">
      <c r="A490" s="18">
        <v>485</v>
      </c>
      <c r="B490" s="19" t="s">
        <v>9080</v>
      </c>
      <c r="C490" s="19" t="s">
        <v>19</v>
      </c>
      <c r="D490" s="19" t="s">
        <v>9824</v>
      </c>
      <c r="E490" s="20" t="s">
        <v>9825</v>
      </c>
      <c r="F490" s="21"/>
      <c r="G490" s="19">
        <v>1.13</v>
      </c>
      <c r="H490" s="22"/>
      <c r="I490" s="27">
        <f t="shared" si="30"/>
        <v>1.13</v>
      </c>
      <c r="J490" s="28" t="s">
        <v>8419</v>
      </c>
      <c r="K490" s="29">
        <f t="shared" si="31"/>
        <v>3.39</v>
      </c>
      <c r="L490" s="29">
        <f t="shared" si="32"/>
        <v>16.95</v>
      </c>
      <c r="M490" s="30"/>
      <c r="N490" s="29"/>
    </row>
    <row r="491" s="1" customFormat="1" spans="1:14">
      <c r="A491" s="18">
        <v>486</v>
      </c>
      <c r="B491" s="19" t="s">
        <v>9472</v>
      </c>
      <c r="C491" s="19" t="s">
        <v>19</v>
      </c>
      <c r="D491" s="19" t="s">
        <v>9826</v>
      </c>
      <c r="E491" s="20" t="s">
        <v>9827</v>
      </c>
      <c r="F491" s="21"/>
      <c r="G491" s="19">
        <v>1.13</v>
      </c>
      <c r="H491" s="22"/>
      <c r="I491" s="27">
        <f t="shared" si="30"/>
        <v>1.13</v>
      </c>
      <c r="J491" s="28" t="s">
        <v>8419</v>
      </c>
      <c r="K491" s="29">
        <f t="shared" si="31"/>
        <v>3.39</v>
      </c>
      <c r="L491" s="29">
        <f t="shared" si="32"/>
        <v>16.95</v>
      </c>
      <c r="M491" s="30"/>
      <c r="N491" s="29"/>
    </row>
    <row r="492" s="1" customFormat="1" spans="1:14">
      <c r="A492" s="18">
        <v>487</v>
      </c>
      <c r="B492" s="19" t="s">
        <v>9828</v>
      </c>
      <c r="C492" s="19" t="s">
        <v>19</v>
      </c>
      <c r="D492" s="19" t="s">
        <v>9829</v>
      </c>
      <c r="E492" s="20" t="s">
        <v>9830</v>
      </c>
      <c r="F492" s="21"/>
      <c r="G492" s="19">
        <v>0.52</v>
      </c>
      <c r="H492" s="22"/>
      <c r="I492" s="27">
        <f t="shared" si="30"/>
        <v>0.52</v>
      </c>
      <c r="J492" s="28" t="s">
        <v>8419</v>
      </c>
      <c r="K492" s="29">
        <f t="shared" si="31"/>
        <v>1.56</v>
      </c>
      <c r="L492" s="29">
        <f t="shared" si="32"/>
        <v>7.8</v>
      </c>
      <c r="M492" s="30"/>
      <c r="N492" s="29"/>
    </row>
    <row r="493" s="1" customFormat="1" spans="1:14">
      <c r="A493" s="18">
        <v>488</v>
      </c>
      <c r="B493" s="19" t="s">
        <v>9831</v>
      </c>
      <c r="C493" s="19" t="s">
        <v>19</v>
      </c>
      <c r="D493" s="19" t="s">
        <v>9832</v>
      </c>
      <c r="E493" s="20" t="s">
        <v>8154</v>
      </c>
      <c r="F493" s="21"/>
      <c r="G493" s="19">
        <v>0.68</v>
      </c>
      <c r="H493" s="22"/>
      <c r="I493" s="27">
        <f t="shared" si="30"/>
        <v>0.68</v>
      </c>
      <c r="J493" s="28" t="s">
        <v>8419</v>
      </c>
      <c r="K493" s="29">
        <f t="shared" si="31"/>
        <v>2.04</v>
      </c>
      <c r="L493" s="29">
        <f t="shared" si="32"/>
        <v>10.2</v>
      </c>
      <c r="M493" s="30"/>
      <c r="N493" s="29"/>
    </row>
    <row r="494" s="1" customFormat="1" spans="1:14">
      <c r="A494" s="18">
        <v>489</v>
      </c>
      <c r="B494" s="19" t="s">
        <v>9833</v>
      </c>
      <c r="C494" s="19" t="s">
        <v>19</v>
      </c>
      <c r="D494" s="19" t="s">
        <v>9834</v>
      </c>
      <c r="E494" s="20" t="s">
        <v>9835</v>
      </c>
      <c r="F494" s="21"/>
      <c r="G494" s="19">
        <v>0.68</v>
      </c>
      <c r="H494" s="22"/>
      <c r="I494" s="27">
        <f t="shared" si="30"/>
        <v>0.68</v>
      </c>
      <c r="J494" s="28" t="s">
        <v>8419</v>
      </c>
      <c r="K494" s="29">
        <f t="shared" si="31"/>
        <v>2.04</v>
      </c>
      <c r="L494" s="29">
        <f t="shared" si="32"/>
        <v>10.2</v>
      </c>
      <c r="M494" s="30"/>
      <c r="N494" s="29"/>
    </row>
    <row r="495" s="1" customFormat="1" spans="1:14">
      <c r="A495" s="18">
        <v>490</v>
      </c>
      <c r="B495" s="19" t="s">
        <v>9836</v>
      </c>
      <c r="C495" s="19" t="s">
        <v>19</v>
      </c>
      <c r="D495" s="19" t="s">
        <v>9837</v>
      </c>
      <c r="E495" s="20" t="s">
        <v>9838</v>
      </c>
      <c r="F495" s="21"/>
      <c r="G495" s="19">
        <v>0.72</v>
      </c>
      <c r="H495" s="22"/>
      <c r="I495" s="27">
        <f t="shared" si="30"/>
        <v>0.72</v>
      </c>
      <c r="J495" s="28" t="s">
        <v>8419</v>
      </c>
      <c r="K495" s="29">
        <f t="shared" si="31"/>
        <v>2.16</v>
      </c>
      <c r="L495" s="29">
        <f t="shared" si="32"/>
        <v>10.8</v>
      </c>
      <c r="M495" s="30"/>
      <c r="N495" s="29"/>
    </row>
    <row r="496" s="1" customFormat="1" spans="1:14">
      <c r="A496" s="18">
        <v>491</v>
      </c>
      <c r="B496" s="19" t="s">
        <v>9839</v>
      </c>
      <c r="C496" s="19" t="s">
        <v>19</v>
      </c>
      <c r="D496" s="19" t="s">
        <v>9840</v>
      </c>
      <c r="E496" s="20" t="s">
        <v>9736</v>
      </c>
      <c r="F496" s="21"/>
      <c r="G496" s="19">
        <v>0.65</v>
      </c>
      <c r="H496" s="22"/>
      <c r="I496" s="27">
        <f t="shared" si="30"/>
        <v>0.65</v>
      </c>
      <c r="J496" s="28" t="s">
        <v>8419</v>
      </c>
      <c r="K496" s="29">
        <f t="shared" si="31"/>
        <v>1.95</v>
      </c>
      <c r="L496" s="29">
        <f t="shared" si="32"/>
        <v>9.75</v>
      </c>
      <c r="M496" s="30"/>
      <c r="N496" s="29"/>
    </row>
    <row r="497" s="1" customFormat="1" spans="1:14">
      <c r="A497" s="18">
        <v>492</v>
      </c>
      <c r="B497" s="19" t="s">
        <v>9841</v>
      </c>
      <c r="C497" s="19" t="s">
        <v>19</v>
      </c>
      <c r="D497" s="19" t="s">
        <v>9842</v>
      </c>
      <c r="E497" s="20" t="s">
        <v>9843</v>
      </c>
      <c r="F497" s="21"/>
      <c r="G497" s="19">
        <v>0.61</v>
      </c>
      <c r="H497" s="22"/>
      <c r="I497" s="27">
        <f t="shared" si="30"/>
        <v>0.61</v>
      </c>
      <c r="J497" s="28" t="s">
        <v>8419</v>
      </c>
      <c r="K497" s="29">
        <f t="shared" si="31"/>
        <v>1.83</v>
      </c>
      <c r="L497" s="29">
        <f t="shared" si="32"/>
        <v>9.15</v>
      </c>
      <c r="M497" s="30"/>
      <c r="N497" s="29"/>
    </row>
    <row r="498" s="1" customFormat="1" spans="1:14">
      <c r="A498" s="18">
        <v>493</v>
      </c>
      <c r="B498" s="19" t="s">
        <v>9844</v>
      </c>
      <c r="C498" s="19" t="s">
        <v>19</v>
      </c>
      <c r="D498" s="19" t="s">
        <v>9845</v>
      </c>
      <c r="E498" s="20" t="s">
        <v>9846</v>
      </c>
      <c r="F498" s="21"/>
      <c r="G498" s="19">
        <v>5.12</v>
      </c>
      <c r="H498" s="22"/>
      <c r="I498" s="27">
        <f t="shared" si="30"/>
        <v>5.12</v>
      </c>
      <c r="J498" s="28" t="s">
        <v>8419</v>
      </c>
      <c r="K498" s="29">
        <f t="shared" si="31"/>
        <v>15.36</v>
      </c>
      <c r="L498" s="29">
        <f t="shared" si="32"/>
        <v>76.8</v>
      </c>
      <c r="M498" s="30"/>
      <c r="N498" s="29"/>
    </row>
    <row r="499" s="1" customFormat="1" spans="1:14">
      <c r="A499" s="18">
        <v>494</v>
      </c>
      <c r="B499" s="19" t="s">
        <v>9847</v>
      </c>
      <c r="C499" s="19" t="s">
        <v>19</v>
      </c>
      <c r="D499" s="19" t="s">
        <v>9848</v>
      </c>
      <c r="E499" s="20" t="s">
        <v>9849</v>
      </c>
      <c r="F499" s="21"/>
      <c r="G499" s="19">
        <v>2.76</v>
      </c>
      <c r="H499" s="22"/>
      <c r="I499" s="27">
        <f t="shared" si="30"/>
        <v>2.76</v>
      </c>
      <c r="J499" s="28" t="s">
        <v>8419</v>
      </c>
      <c r="K499" s="29">
        <f t="shared" si="31"/>
        <v>8.28</v>
      </c>
      <c r="L499" s="29">
        <f t="shared" si="32"/>
        <v>41.4</v>
      </c>
      <c r="M499" s="30"/>
      <c r="N499" s="29"/>
    </row>
    <row r="500" s="1" customFormat="1" spans="1:14">
      <c r="A500" s="18">
        <v>495</v>
      </c>
      <c r="B500" s="19" t="s">
        <v>9850</v>
      </c>
      <c r="C500" s="19" t="s">
        <v>19</v>
      </c>
      <c r="D500" s="19" t="s">
        <v>9851</v>
      </c>
      <c r="E500" s="20" t="s">
        <v>9852</v>
      </c>
      <c r="F500" s="21"/>
      <c r="G500" s="19">
        <v>2.14</v>
      </c>
      <c r="H500" s="22"/>
      <c r="I500" s="27">
        <f t="shared" si="30"/>
        <v>2.14</v>
      </c>
      <c r="J500" s="28" t="s">
        <v>8419</v>
      </c>
      <c r="K500" s="29">
        <f t="shared" si="31"/>
        <v>6.42</v>
      </c>
      <c r="L500" s="29">
        <f t="shared" si="32"/>
        <v>32.1</v>
      </c>
      <c r="M500" s="30"/>
      <c r="N500" s="29"/>
    </row>
    <row r="501" s="1" customFormat="1" spans="1:14">
      <c r="A501" s="18">
        <v>496</v>
      </c>
      <c r="B501" s="19" t="s">
        <v>9853</v>
      </c>
      <c r="C501" s="19" t="s">
        <v>19</v>
      </c>
      <c r="D501" s="19" t="s">
        <v>9854</v>
      </c>
      <c r="E501" s="20" t="s">
        <v>9855</v>
      </c>
      <c r="F501" s="21"/>
      <c r="G501" s="19">
        <v>2.39</v>
      </c>
      <c r="H501" s="22"/>
      <c r="I501" s="27">
        <f t="shared" si="30"/>
        <v>2.39</v>
      </c>
      <c r="J501" s="28" t="s">
        <v>8419</v>
      </c>
      <c r="K501" s="29">
        <f t="shared" si="31"/>
        <v>7.17</v>
      </c>
      <c r="L501" s="29">
        <f t="shared" si="32"/>
        <v>35.85</v>
      </c>
      <c r="M501" s="30"/>
      <c r="N501" s="29"/>
    </row>
    <row r="502" s="1" customFormat="1" spans="1:14">
      <c r="A502" s="18">
        <v>497</v>
      </c>
      <c r="B502" s="19" t="s">
        <v>9856</v>
      </c>
      <c r="C502" s="19" t="s">
        <v>19</v>
      </c>
      <c r="D502" s="19" t="s">
        <v>9857</v>
      </c>
      <c r="E502" s="20" t="s">
        <v>9858</v>
      </c>
      <c r="F502" s="21"/>
      <c r="G502" s="19">
        <v>3.47</v>
      </c>
      <c r="H502" s="22"/>
      <c r="I502" s="27">
        <f t="shared" si="30"/>
        <v>3.47</v>
      </c>
      <c r="J502" s="28" t="s">
        <v>8419</v>
      </c>
      <c r="K502" s="29">
        <f t="shared" si="31"/>
        <v>10.41</v>
      </c>
      <c r="L502" s="29">
        <f t="shared" si="32"/>
        <v>52.05</v>
      </c>
      <c r="M502" s="30"/>
      <c r="N502" s="29"/>
    </row>
    <row r="503" s="1" customFormat="1" spans="1:14">
      <c r="A503" s="18">
        <v>498</v>
      </c>
      <c r="B503" s="19" t="s">
        <v>9071</v>
      </c>
      <c r="C503" s="19" t="s">
        <v>19</v>
      </c>
      <c r="D503" s="19" t="s">
        <v>9859</v>
      </c>
      <c r="E503" s="20" t="s">
        <v>9860</v>
      </c>
      <c r="F503" s="21"/>
      <c r="G503" s="19">
        <v>1.99</v>
      </c>
      <c r="H503" s="22"/>
      <c r="I503" s="27">
        <f t="shared" si="30"/>
        <v>1.99</v>
      </c>
      <c r="J503" s="28" t="s">
        <v>8419</v>
      </c>
      <c r="K503" s="29">
        <f t="shared" si="31"/>
        <v>5.97</v>
      </c>
      <c r="L503" s="29">
        <f t="shared" si="32"/>
        <v>29.85</v>
      </c>
      <c r="M503" s="30"/>
      <c r="N503" s="29"/>
    </row>
    <row r="504" s="1" customFormat="1" spans="1:14">
      <c r="A504" s="18">
        <v>499</v>
      </c>
      <c r="B504" s="19" t="s">
        <v>9861</v>
      </c>
      <c r="C504" s="19" t="s">
        <v>19</v>
      </c>
      <c r="D504" s="19" t="s">
        <v>9862</v>
      </c>
      <c r="E504" s="20" t="s">
        <v>9863</v>
      </c>
      <c r="F504" s="21"/>
      <c r="G504" s="19">
        <v>2.42</v>
      </c>
      <c r="H504" s="22"/>
      <c r="I504" s="27">
        <f t="shared" si="30"/>
        <v>2.42</v>
      </c>
      <c r="J504" s="28" t="s">
        <v>8419</v>
      </c>
      <c r="K504" s="29">
        <f t="shared" si="31"/>
        <v>7.26</v>
      </c>
      <c r="L504" s="29">
        <f t="shared" si="32"/>
        <v>36.3</v>
      </c>
      <c r="M504" s="30"/>
      <c r="N504" s="29"/>
    </row>
    <row r="505" s="1" customFormat="1" spans="1:14">
      <c r="A505" s="18">
        <v>500</v>
      </c>
      <c r="B505" s="19" t="s">
        <v>9864</v>
      </c>
      <c r="C505" s="19" t="s">
        <v>19</v>
      </c>
      <c r="D505" s="19" t="s">
        <v>9865</v>
      </c>
      <c r="E505" s="20" t="s">
        <v>9866</v>
      </c>
      <c r="F505" s="21"/>
      <c r="G505" s="19">
        <v>1</v>
      </c>
      <c r="H505" s="22"/>
      <c r="I505" s="27">
        <f t="shared" si="30"/>
        <v>1</v>
      </c>
      <c r="J505" s="28" t="s">
        <v>8419</v>
      </c>
      <c r="K505" s="29">
        <f t="shared" si="31"/>
        <v>3</v>
      </c>
      <c r="L505" s="29">
        <f t="shared" si="32"/>
        <v>15</v>
      </c>
      <c r="M505" s="30"/>
      <c r="N505" s="29"/>
    </row>
    <row r="506" s="1" customFormat="1" spans="1:14">
      <c r="A506" s="18">
        <v>501</v>
      </c>
      <c r="B506" s="19" t="s">
        <v>9867</v>
      </c>
      <c r="C506" s="19" t="s">
        <v>19</v>
      </c>
      <c r="D506" s="19" t="s">
        <v>9868</v>
      </c>
      <c r="E506" s="20" t="s">
        <v>9869</v>
      </c>
      <c r="F506" s="21"/>
      <c r="G506" s="19">
        <v>1.64</v>
      </c>
      <c r="H506" s="22"/>
      <c r="I506" s="27">
        <f t="shared" si="30"/>
        <v>1.64</v>
      </c>
      <c r="J506" s="28" t="s">
        <v>8419</v>
      </c>
      <c r="K506" s="29">
        <f t="shared" si="31"/>
        <v>4.92</v>
      </c>
      <c r="L506" s="29">
        <f t="shared" si="32"/>
        <v>24.6</v>
      </c>
      <c r="M506" s="30"/>
      <c r="N506" s="29"/>
    </row>
    <row r="507" s="1" customFormat="1" spans="1:14">
      <c r="A507" s="18">
        <v>502</v>
      </c>
      <c r="B507" s="19" t="s">
        <v>9870</v>
      </c>
      <c r="C507" s="19" t="s">
        <v>19</v>
      </c>
      <c r="D507" s="19" t="s">
        <v>9871</v>
      </c>
      <c r="E507" s="20" t="s">
        <v>9872</v>
      </c>
      <c r="F507" s="21"/>
      <c r="G507" s="19">
        <v>1.84</v>
      </c>
      <c r="H507" s="22"/>
      <c r="I507" s="27">
        <f t="shared" si="30"/>
        <v>1.84</v>
      </c>
      <c r="J507" s="28" t="s">
        <v>8419</v>
      </c>
      <c r="K507" s="29">
        <f t="shared" si="31"/>
        <v>5.52</v>
      </c>
      <c r="L507" s="29">
        <f t="shared" si="32"/>
        <v>27.6</v>
      </c>
      <c r="M507" s="30"/>
      <c r="N507" s="29"/>
    </row>
    <row r="508" s="1" customFormat="1" spans="1:14">
      <c r="A508" s="18">
        <v>503</v>
      </c>
      <c r="B508" s="19" t="s">
        <v>9873</v>
      </c>
      <c r="C508" s="19" t="s">
        <v>19</v>
      </c>
      <c r="D508" s="19" t="s">
        <v>9874</v>
      </c>
      <c r="E508" s="20" t="s">
        <v>9875</v>
      </c>
      <c r="F508" s="21"/>
      <c r="G508" s="19">
        <v>1.95</v>
      </c>
      <c r="H508" s="22"/>
      <c r="I508" s="27">
        <f t="shared" si="30"/>
        <v>1.95</v>
      </c>
      <c r="J508" s="28" t="s">
        <v>8419</v>
      </c>
      <c r="K508" s="29">
        <f t="shared" si="31"/>
        <v>5.85</v>
      </c>
      <c r="L508" s="29">
        <f t="shared" si="32"/>
        <v>29.25</v>
      </c>
      <c r="M508" s="30"/>
      <c r="N508" s="29"/>
    </row>
    <row r="509" s="1" customFormat="1" spans="1:14">
      <c r="A509" s="18">
        <v>504</v>
      </c>
      <c r="B509" s="19" t="s">
        <v>9136</v>
      </c>
      <c r="C509" s="19" t="s">
        <v>19</v>
      </c>
      <c r="D509" s="19" t="s">
        <v>9876</v>
      </c>
      <c r="E509" s="20" t="s">
        <v>9877</v>
      </c>
      <c r="F509" s="21"/>
      <c r="G509" s="19">
        <v>0.86</v>
      </c>
      <c r="H509" s="22"/>
      <c r="I509" s="27">
        <f t="shared" si="30"/>
        <v>0.86</v>
      </c>
      <c r="J509" s="28" t="s">
        <v>8419</v>
      </c>
      <c r="K509" s="29">
        <f t="shared" si="31"/>
        <v>2.58</v>
      </c>
      <c r="L509" s="29">
        <f t="shared" si="32"/>
        <v>12.9</v>
      </c>
      <c r="M509" s="30"/>
      <c r="N509" s="29"/>
    </row>
    <row r="510" s="1" customFormat="1" spans="1:14">
      <c r="A510" s="18">
        <v>505</v>
      </c>
      <c r="B510" s="19" t="s">
        <v>7823</v>
      </c>
      <c r="C510" s="19" t="s">
        <v>19</v>
      </c>
      <c r="D510" s="19" t="s">
        <v>9878</v>
      </c>
      <c r="E510" s="20" t="s">
        <v>9879</v>
      </c>
      <c r="F510" s="21"/>
      <c r="G510" s="19">
        <v>0.41</v>
      </c>
      <c r="H510" s="22"/>
      <c r="I510" s="27">
        <f t="shared" si="30"/>
        <v>0.41</v>
      </c>
      <c r="J510" s="28" t="s">
        <v>8419</v>
      </c>
      <c r="K510" s="29">
        <f t="shared" si="31"/>
        <v>1.23</v>
      </c>
      <c r="L510" s="29">
        <f t="shared" si="32"/>
        <v>6.15</v>
      </c>
      <c r="M510" s="30"/>
      <c r="N510" s="29"/>
    </row>
    <row r="511" s="1" customFormat="1" spans="1:14">
      <c r="A511" s="18">
        <v>506</v>
      </c>
      <c r="B511" s="19" t="s">
        <v>9880</v>
      </c>
      <c r="C511" s="19" t="s">
        <v>19</v>
      </c>
      <c r="D511" s="19" t="s">
        <v>9881</v>
      </c>
      <c r="E511" s="20" t="s">
        <v>9882</v>
      </c>
      <c r="F511" s="21"/>
      <c r="G511" s="19">
        <v>0.41</v>
      </c>
      <c r="H511" s="22"/>
      <c r="I511" s="27">
        <f t="shared" si="30"/>
        <v>0.41</v>
      </c>
      <c r="J511" s="28" t="s">
        <v>8419</v>
      </c>
      <c r="K511" s="29">
        <f t="shared" si="31"/>
        <v>1.23</v>
      </c>
      <c r="L511" s="29">
        <f t="shared" si="32"/>
        <v>6.15</v>
      </c>
      <c r="M511" s="30"/>
      <c r="N511" s="29"/>
    </row>
    <row r="512" s="1" customFormat="1" spans="1:14">
      <c r="A512" s="18">
        <v>507</v>
      </c>
      <c r="B512" s="19" t="s">
        <v>9883</v>
      </c>
      <c r="C512" s="19" t="s">
        <v>904</v>
      </c>
      <c r="D512" s="19" t="s">
        <v>9884</v>
      </c>
      <c r="E512" s="20" t="s">
        <v>9885</v>
      </c>
      <c r="F512" s="21"/>
      <c r="G512" s="19">
        <v>1.27</v>
      </c>
      <c r="H512" s="22"/>
      <c r="I512" s="27">
        <f t="shared" si="30"/>
        <v>1.27</v>
      </c>
      <c r="J512" s="28" t="s">
        <v>8419</v>
      </c>
      <c r="K512" s="29">
        <f t="shared" si="31"/>
        <v>3.81</v>
      </c>
      <c r="L512" s="29">
        <f t="shared" si="32"/>
        <v>19.05</v>
      </c>
      <c r="M512" s="30"/>
      <c r="N512" s="29"/>
    </row>
    <row r="513" s="1" customFormat="1" spans="1:14">
      <c r="A513" s="18">
        <v>508</v>
      </c>
      <c r="B513" s="19" t="s">
        <v>9089</v>
      </c>
      <c r="C513" s="19" t="s">
        <v>19</v>
      </c>
      <c r="D513" s="19" t="s">
        <v>9886</v>
      </c>
      <c r="E513" s="20" t="s">
        <v>9887</v>
      </c>
      <c r="F513" s="21"/>
      <c r="G513" s="19">
        <v>1.28</v>
      </c>
      <c r="H513" s="22"/>
      <c r="I513" s="27">
        <f t="shared" ref="I513:I576" si="33">G513</f>
        <v>1.28</v>
      </c>
      <c r="J513" s="28" t="s">
        <v>8419</v>
      </c>
      <c r="K513" s="29">
        <f t="shared" ref="K513:K576" si="34">I513*3</f>
        <v>3.84</v>
      </c>
      <c r="L513" s="29">
        <f t="shared" ref="L513:L576" si="35">I513*15</f>
        <v>19.2</v>
      </c>
      <c r="M513" s="30"/>
      <c r="N513" s="29"/>
    </row>
    <row r="514" s="1" customFormat="1" spans="1:14">
      <c r="A514" s="18">
        <v>509</v>
      </c>
      <c r="B514" s="19" t="s">
        <v>9888</v>
      </c>
      <c r="C514" s="19" t="s">
        <v>19</v>
      </c>
      <c r="D514" s="19" t="s">
        <v>9889</v>
      </c>
      <c r="E514" s="20" t="s">
        <v>9890</v>
      </c>
      <c r="F514" s="21"/>
      <c r="G514" s="19">
        <v>1.28</v>
      </c>
      <c r="H514" s="22"/>
      <c r="I514" s="27">
        <f t="shared" si="33"/>
        <v>1.28</v>
      </c>
      <c r="J514" s="28" t="s">
        <v>8419</v>
      </c>
      <c r="K514" s="29">
        <f t="shared" si="34"/>
        <v>3.84</v>
      </c>
      <c r="L514" s="29">
        <f t="shared" si="35"/>
        <v>19.2</v>
      </c>
      <c r="M514" s="30"/>
      <c r="N514" s="29"/>
    </row>
    <row r="515" s="1" customFormat="1" spans="1:14">
      <c r="A515" s="18">
        <v>510</v>
      </c>
      <c r="B515" s="19" t="s">
        <v>9891</v>
      </c>
      <c r="C515" s="19" t="s">
        <v>19</v>
      </c>
      <c r="D515" s="19" t="s">
        <v>9892</v>
      </c>
      <c r="E515" s="20" t="s">
        <v>9893</v>
      </c>
      <c r="F515" s="21"/>
      <c r="G515" s="19">
        <v>1.28</v>
      </c>
      <c r="H515" s="22"/>
      <c r="I515" s="27">
        <f t="shared" si="33"/>
        <v>1.28</v>
      </c>
      <c r="J515" s="28" t="s">
        <v>8419</v>
      </c>
      <c r="K515" s="29">
        <f t="shared" si="34"/>
        <v>3.84</v>
      </c>
      <c r="L515" s="29">
        <f t="shared" si="35"/>
        <v>19.2</v>
      </c>
      <c r="M515" s="30"/>
      <c r="N515" s="29"/>
    </row>
    <row r="516" s="1" customFormat="1" spans="1:14">
      <c r="A516" s="18">
        <v>511</v>
      </c>
      <c r="B516" s="19" t="s">
        <v>9894</v>
      </c>
      <c r="C516" s="19" t="s">
        <v>19</v>
      </c>
      <c r="D516" s="19" t="s">
        <v>9895</v>
      </c>
      <c r="E516" s="20" t="s">
        <v>9896</v>
      </c>
      <c r="F516" s="21"/>
      <c r="G516" s="19">
        <v>1.27</v>
      </c>
      <c r="H516" s="22"/>
      <c r="I516" s="27">
        <f t="shared" si="33"/>
        <v>1.27</v>
      </c>
      <c r="J516" s="28" t="s">
        <v>8419</v>
      </c>
      <c r="K516" s="29">
        <f t="shared" si="34"/>
        <v>3.81</v>
      </c>
      <c r="L516" s="29">
        <f t="shared" si="35"/>
        <v>19.05</v>
      </c>
      <c r="M516" s="30"/>
      <c r="N516" s="29"/>
    </row>
    <row r="517" s="1" customFormat="1" spans="1:14">
      <c r="A517" s="18">
        <v>512</v>
      </c>
      <c r="B517" s="19" t="s">
        <v>9897</v>
      </c>
      <c r="C517" s="19" t="s">
        <v>19</v>
      </c>
      <c r="D517" s="19" t="s">
        <v>9898</v>
      </c>
      <c r="E517" s="20" t="s">
        <v>9899</v>
      </c>
      <c r="F517" s="21"/>
      <c r="G517" s="19">
        <v>1.28</v>
      </c>
      <c r="H517" s="22"/>
      <c r="I517" s="27">
        <f t="shared" si="33"/>
        <v>1.28</v>
      </c>
      <c r="J517" s="28" t="s">
        <v>8419</v>
      </c>
      <c r="K517" s="29">
        <f t="shared" si="34"/>
        <v>3.84</v>
      </c>
      <c r="L517" s="29">
        <f t="shared" si="35"/>
        <v>19.2</v>
      </c>
      <c r="M517" s="30"/>
      <c r="N517" s="29"/>
    </row>
    <row r="518" s="1" customFormat="1" spans="1:14">
      <c r="A518" s="18">
        <v>513</v>
      </c>
      <c r="B518" s="19" t="s">
        <v>9900</v>
      </c>
      <c r="C518" s="19" t="s">
        <v>19</v>
      </c>
      <c r="D518" s="19" t="s">
        <v>9901</v>
      </c>
      <c r="E518" s="20" t="s">
        <v>9902</v>
      </c>
      <c r="F518" s="21"/>
      <c r="G518" s="19">
        <v>1.48</v>
      </c>
      <c r="H518" s="22"/>
      <c r="I518" s="27">
        <f t="shared" si="33"/>
        <v>1.48</v>
      </c>
      <c r="J518" s="28" t="s">
        <v>8419</v>
      </c>
      <c r="K518" s="29">
        <f t="shared" si="34"/>
        <v>4.44</v>
      </c>
      <c r="L518" s="29">
        <f t="shared" si="35"/>
        <v>22.2</v>
      </c>
      <c r="M518" s="30"/>
      <c r="N518" s="29"/>
    </row>
    <row r="519" s="1" customFormat="1" spans="1:14">
      <c r="A519" s="18">
        <v>514</v>
      </c>
      <c r="B519" s="19" t="s">
        <v>9903</v>
      </c>
      <c r="C519" s="19" t="s">
        <v>19</v>
      </c>
      <c r="D519" s="19" t="s">
        <v>9904</v>
      </c>
      <c r="E519" s="20" t="s">
        <v>9905</v>
      </c>
      <c r="F519" s="21"/>
      <c r="G519" s="19">
        <v>1.48</v>
      </c>
      <c r="H519" s="22"/>
      <c r="I519" s="27">
        <f t="shared" si="33"/>
        <v>1.48</v>
      </c>
      <c r="J519" s="28" t="s">
        <v>8419</v>
      </c>
      <c r="K519" s="29">
        <f t="shared" si="34"/>
        <v>4.44</v>
      </c>
      <c r="L519" s="29">
        <f t="shared" si="35"/>
        <v>22.2</v>
      </c>
      <c r="M519" s="30"/>
      <c r="N519" s="29"/>
    </row>
    <row r="520" s="1" customFormat="1" spans="1:14">
      <c r="A520" s="18">
        <v>515</v>
      </c>
      <c r="B520" s="19" t="s">
        <v>9906</v>
      </c>
      <c r="C520" s="19" t="s">
        <v>19</v>
      </c>
      <c r="D520" s="19" t="s">
        <v>9907</v>
      </c>
      <c r="E520" s="20" t="s">
        <v>9908</v>
      </c>
      <c r="F520" s="21"/>
      <c r="G520" s="19">
        <v>1.5</v>
      </c>
      <c r="H520" s="22"/>
      <c r="I520" s="27">
        <f t="shared" si="33"/>
        <v>1.5</v>
      </c>
      <c r="J520" s="28" t="s">
        <v>8419</v>
      </c>
      <c r="K520" s="29">
        <f t="shared" si="34"/>
        <v>4.5</v>
      </c>
      <c r="L520" s="29">
        <f t="shared" si="35"/>
        <v>22.5</v>
      </c>
      <c r="M520" s="30"/>
      <c r="N520" s="29"/>
    </row>
    <row r="521" s="1" customFormat="1" spans="1:14">
      <c r="A521" s="18">
        <v>516</v>
      </c>
      <c r="B521" s="19" t="s">
        <v>9909</v>
      </c>
      <c r="C521" s="19" t="s">
        <v>19</v>
      </c>
      <c r="D521" s="19" t="s">
        <v>9910</v>
      </c>
      <c r="E521" s="20" t="s">
        <v>9911</v>
      </c>
      <c r="F521" s="21"/>
      <c r="G521" s="19">
        <v>4.48</v>
      </c>
      <c r="H521" s="22"/>
      <c r="I521" s="27">
        <f t="shared" si="33"/>
        <v>4.48</v>
      </c>
      <c r="J521" s="28" t="s">
        <v>8419</v>
      </c>
      <c r="K521" s="29">
        <f t="shared" si="34"/>
        <v>13.44</v>
      </c>
      <c r="L521" s="29">
        <f t="shared" si="35"/>
        <v>67.2</v>
      </c>
      <c r="M521" s="30"/>
      <c r="N521" s="29"/>
    </row>
    <row r="522" s="1" customFormat="1" spans="1:14">
      <c r="A522" s="18">
        <v>517</v>
      </c>
      <c r="B522" s="19" t="s">
        <v>9841</v>
      </c>
      <c r="C522" s="19" t="s">
        <v>19</v>
      </c>
      <c r="D522" s="19" t="s">
        <v>9912</v>
      </c>
      <c r="E522" s="20" t="s">
        <v>9913</v>
      </c>
      <c r="F522" s="21"/>
      <c r="G522" s="19">
        <v>4.44</v>
      </c>
      <c r="H522" s="22"/>
      <c r="I522" s="27">
        <f t="shared" si="33"/>
        <v>4.44</v>
      </c>
      <c r="J522" s="28" t="s">
        <v>8419</v>
      </c>
      <c r="K522" s="29">
        <f t="shared" si="34"/>
        <v>13.32</v>
      </c>
      <c r="L522" s="29">
        <f t="shared" si="35"/>
        <v>66.6</v>
      </c>
      <c r="M522" s="30"/>
      <c r="N522" s="29"/>
    </row>
    <row r="523" s="1" customFormat="1" spans="1:14">
      <c r="A523" s="18">
        <v>518</v>
      </c>
      <c r="B523" s="19" t="s">
        <v>9914</v>
      </c>
      <c r="C523" s="19" t="s">
        <v>19</v>
      </c>
      <c r="D523" s="19" t="s">
        <v>9915</v>
      </c>
      <c r="E523" s="20" t="s">
        <v>9916</v>
      </c>
      <c r="F523" s="21"/>
      <c r="G523" s="19">
        <v>1.91</v>
      </c>
      <c r="H523" s="22"/>
      <c r="I523" s="27">
        <f t="shared" si="33"/>
        <v>1.91</v>
      </c>
      <c r="J523" s="28" t="s">
        <v>8419</v>
      </c>
      <c r="K523" s="29">
        <f t="shared" si="34"/>
        <v>5.73</v>
      </c>
      <c r="L523" s="29">
        <f t="shared" si="35"/>
        <v>28.65</v>
      </c>
      <c r="M523" s="30"/>
      <c r="N523" s="22"/>
    </row>
    <row r="524" s="1" customFormat="1" spans="1:14">
      <c r="A524" s="18">
        <v>519</v>
      </c>
      <c r="B524" s="19" t="s">
        <v>9080</v>
      </c>
      <c r="C524" s="19" t="s">
        <v>19</v>
      </c>
      <c r="D524" s="19" t="s">
        <v>9917</v>
      </c>
      <c r="E524" s="20" t="s">
        <v>9918</v>
      </c>
      <c r="F524" s="21"/>
      <c r="G524" s="19">
        <v>4.48</v>
      </c>
      <c r="H524" s="22"/>
      <c r="I524" s="27">
        <f t="shared" si="33"/>
        <v>4.48</v>
      </c>
      <c r="J524" s="28" t="s">
        <v>8419</v>
      </c>
      <c r="K524" s="29">
        <f t="shared" si="34"/>
        <v>13.44</v>
      </c>
      <c r="L524" s="29">
        <f t="shared" si="35"/>
        <v>67.2</v>
      </c>
      <c r="M524" s="30"/>
      <c r="N524" s="22"/>
    </row>
    <row r="525" s="1" customFormat="1" spans="1:14">
      <c r="A525" s="18">
        <v>520</v>
      </c>
      <c r="B525" s="19" t="s">
        <v>9919</v>
      </c>
      <c r="C525" s="19" t="s">
        <v>19</v>
      </c>
      <c r="D525" s="19" t="s">
        <v>9920</v>
      </c>
      <c r="E525" s="20" t="s">
        <v>9921</v>
      </c>
      <c r="F525" s="21"/>
      <c r="G525" s="19">
        <v>1.91</v>
      </c>
      <c r="H525" s="22"/>
      <c r="I525" s="27">
        <f t="shared" si="33"/>
        <v>1.91</v>
      </c>
      <c r="J525" s="28" t="s">
        <v>8419</v>
      </c>
      <c r="K525" s="29">
        <f t="shared" si="34"/>
        <v>5.73</v>
      </c>
      <c r="L525" s="29">
        <f t="shared" si="35"/>
        <v>28.65</v>
      </c>
      <c r="M525" s="30"/>
      <c r="N525" s="22"/>
    </row>
    <row r="526" s="1" customFormat="1" spans="1:14">
      <c r="A526" s="18">
        <v>521</v>
      </c>
      <c r="B526" s="19" t="s">
        <v>9922</v>
      </c>
      <c r="C526" s="19" t="s">
        <v>19</v>
      </c>
      <c r="D526" s="19" t="s">
        <v>9923</v>
      </c>
      <c r="E526" s="20" t="s">
        <v>9924</v>
      </c>
      <c r="F526" s="21"/>
      <c r="G526" s="19">
        <v>1.91</v>
      </c>
      <c r="H526" s="22"/>
      <c r="I526" s="27">
        <f t="shared" si="33"/>
        <v>1.91</v>
      </c>
      <c r="J526" s="28" t="s">
        <v>8419</v>
      </c>
      <c r="K526" s="29">
        <f t="shared" si="34"/>
        <v>5.73</v>
      </c>
      <c r="L526" s="29">
        <f t="shared" si="35"/>
        <v>28.65</v>
      </c>
      <c r="M526" s="30"/>
      <c r="N526" s="22"/>
    </row>
    <row r="527" s="1" customFormat="1" spans="1:14">
      <c r="A527" s="18">
        <v>522</v>
      </c>
      <c r="B527" s="19" t="s">
        <v>9925</v>
      </c>
      <c r="C527" s="19" t="s">
        <v>19</v>
      </c>
      <c r="D527" s="19" t="s">
        <v>9926</v>
      </c>
      <c r="E527" s="20" t="s">
        <v>9927</v>
      </c>
      <c r="F527" s="21"/>
      <c r="G527" s="19">
        <v>3.05</v>
      </c>
      <c r="H527" s="22"/>
      <c r="I527" s="27">
        <f t="shared" si="33"/>
        <v>3.05</v>
      </c>
      <c r="J527" s="28" t="s">
        <v>8419</v>
      </c>
      <c r="K527" s="29">
        <f t="shared" si="34"/>
        <v>9.15</v>
      </c>
      <c r="L527" s="29">
        <f t="shared" si="35"/>
        <v>45.75</v>
      </c>
      <c r="M527" s="30"/>
      <c r="N527" s="22"/>
    </row>
    <row r="528" s="1" customFormat="1" spans="1:14">
      <c r="A528" s="18">
        <v>523</v>
      </c>
      <c r="B528" s="19" t="s">
        <v>9928</v>
      </c>
      <c r="C528" s="19" t="s">
        <v>19</v>
      </c>
      <c r="D528" s="19" t="s">
        <v>9929</v>
      </c>
      <c r="E528" s="20" t="s">
        <v>9930</v>
      </c>
      <c r="F528" s="21"/>
      <c r="G528" s="19">
        <v>1.19</v>
      </c>
      <c r="H528" s="22"/>
      <c r="I528" s="27">
        <f t="shared" si="33"/>
        <v>1.19</v>
      </c>
      <c r="J528" s="28" t="s">
        <v>8419</v>
      </c>
      <c r="K528" s="29">
        <f t="shared" si="34"/>
        <v>3.57</v>
      </c>
      <c r="L528" s="29">
        <f t="shared" si="35"/>
        <v>17.85</v>
      </c>
      <c r="M528" s="30"/>
      <c r="N528" s="22"/>
    </row>
    <row r="529" s="1" customFormat="1" spans="1:14">
      <c r="A529" s="18">
        <v>524</v>
      </c>
      <c r="B529" s="19" t="s">
        <v>9931</v>
      </c>
      <c r="C529" s="19" t="s">
        <v>19</v>
      </c>
      <c r="D529" s="19" t="s">
        <v>9932</v>
      </c>
      <c r="E529" s="20" t="s">
        <v>9933</v>
      </c>
      <c r="F529" s="21"/>
      <c r="G529" s="19">
        <v>1.18</v>
      </c>
      <c r="H529" s="22"/>
      <c r="I529" s="27">
        <f t="shared" si="33"/>
        <v>1.18</v>
      </c>
      <c r="J529" s="28" t="s">
        <v>8419</v>
      </c>
      <c r="K529" s="29">
        <f t="shared" si="34"/>
        <v>3.54</v>
      </c>
      <c r="L529" s="29">
        <f t="shared" si="35"/>
        <v>17.7</v>
      </c>
      <c r="M529" s="30"/>
      <c r="N529" s="22"/>
    </row>
    <row r="530" s="1" customFormat="1" spans="1:14">
      <c r="A530" s="18">
        <v>525</v>
      </c>
      <c r="B530" s="19" t="s">
        <v>9934</v>
      </c>
      <c r="C530" s="19" t="s">
        <v>19</v>
      </c>
      <c r="D530" s="19" t="s">
        <v>9935</v>
      </c>
      <c r="E530" s="20" t="s">
        <v>9936</v>
      </c>
      <c r="F530" s="21"/>
      <c r="G530" s="19">
        <v>1.18</v>
      </c>
      <c r="H530" s="22"/>
      <c r="I530" s="27">
        <f t="shared" si="33"/>
        <v>1.18</v>
      </c>
      <c r="J530" s="28" t="s">
        <v>8419</v>
      </c>
      <c r="K530" s="29">
        <f t="shared" si="34"/>
        <v>3.54</v>
      </c>
      <c r="L530" s="29">
        <f t="shared" si="35"/>
        <v>17.7</v>
      </c>
      <c r="M530" s="30"/>
      <c r="N530" s="22"/>
    </row>
    <row r="531" s="1" customFormat="1" spans="1:14">
      <c r="A531" s="18">
        <v>526</v>
      </c>
      <c r="B531" s="19" t="s">
        <v>9937</v>
      </c>
      <c r="C531" s="19" t="s">
        <v>19</v>
      </c>
      <c r="D531" s="19" t="s">
        <v>9938</v>
      </c>
      <c r="E531" s="20" t="s">
        <v>9939</v>
      </c>
      <c r="F531" s="21"/>
      <c r="G531" s="19">
        <v>1.18</v>
      </c>
      <c r="H531" s="22"/>
      <c r="I531" s="27">
        <f t="shared" si="33"/>
        <v>1.18</v>
      </c>
      <c r="J531" s="28" t="s">
        <v>8419</v>
      </c>
      <c r="K531" s="29">
        <f t="shared" si="34"/>
        <v>3.54</v>
      </c>
      <c r="L531" s="29">
        <f t="shared" si="35"/>
        <v>17.7</v>
      </c>
      <c r="M531" s="30"/>
      <c r="N531" s="22"/>
    </row>
    <row r="532" s="2" customFormat="1" spans="1:14">
      <c r="A532" s="18">
        <v>527</v>
      </c>
      <c r="B532" s="19" t="s">
        <v>9940</v>
      </c>
      <c r="C532" s="19" t="s">
        <v>19</v>
      </c>
      <c r="D532" s="19" t="s">
        <v>9941</v>
      </c>
      <c r="E532" s="20" t="s">
        <v>9942</v>
      </c>
      <c r="F532" s="21"/>
      <c r="G532" s="19">
        <v>1.2</v>
      </c>
      <c r="H532" s="22"/>
      <c r="I532" s="27">
        <f t="shared" si="33"/>
        <v>1.2</v>
      </c>
      <c r="J532" s="28" t="s">
        <v>8419</v>
      </c>
      <c r="K532" s="29">
        <f t="shared" si="34"/>
        <v>3.6</v>
      </c>
      <c r="L532" s="29">
        <f t="shared" si="35"/>
        <v>18</v>
      </c>
      <c r="M532" s="30"/>
      <c r="N532" s="31"/>
    </row>
    <row r="533" s="1" customFormat="1" spans="1:14">
      <c r="A533" s="18">
        <v>528</v>
      </c>
      <c r="B533" s="19" t="s">
        <v>9463</v>
      </c>
      <c r="C533" s="19" t="s">
        <v>19</v>
      </c>
      <c r="D533" s="19" t="s">
        <v>9943</v>
      </c>
      <c r="E533" s="20" t="s">
        <v>9944</v>
      </c>
      <c r="F533" s="21"/>
      <c r="G533" s="19">
        <v>0.71</v>
      </c>
      <c r="H533" s="22"/>
      <c r="I533" s="27">
        <f t="shared" si="33"/>
        <v>0.71</v>
      </c>
      <c r="J533" s="28" t="s">
        <v>8419</v>
      </c>
      <c r="K533" s="29">
        <f t="shared" si="34"/>
        <v>2.13</v>
      </c>
      <c r="L533" s="29">
        <f t="shared" si="35"/>
        <v>10.65</v>
      </c>
      <c r="M533" s="30"/>
      <c r="N533" s="22"/>
    </row>
    <row r="534" s="1" customFormat="1" spans="1:14">
      <c r="A534" s="18">
        <v>529</v>
      </c>
      <c r="B534" s="19" t="s">
        <v>9945</v>
      </c>
      <c r="C534" s="19" t="s">
        <v>19</v>
      </c>
      <c r="D534" s="19" t="s">
        <v>9946</v>
      </c>
      <c r="E534" s="20" t="s">
        <v>9947</v>
      </c>
      <c r="F534" s="21"/>
      <c r="G534" s="19">
        <v>0.88</v>
      </c>
      <c r="H534" s="22"/>
      <c r="I534" s="27">
        <f t="shared" si="33"/>
        <v>0.88</v>
      </c>
      <c r="J534" s="28" t="s">
        <v>8419</v>
      </c>
      <c r="K534" s="29">
        <f t="shared" si="34"/>
        <v>2.64</v>
      </c>
      <c r="L534" s="29">
        <f t="shared" si="35"/>
        <v>13.2</v>
      </c>
      <c r="M534" s="30"/>
      <c r="N534" s="22"/>
    </row>
    <row r="535" s="1" customFormat="1" spans="1:14">
      <c r="A535" s="18">
        <v>530</v>
      </c>
      <c r="B535" s="19" t="s">
        <v>9948</v>
      </c>
      <c r="C535" s="19" t="s">
        <v>19</v>
      </c>
      <c r="D535" s="19" t="s">
        <v>9949</v>
      </c>
      <c r="E535" s="20" t="s">
        <v>9950</v>
      </c>
      <c r="F535" s="21"/>
      <c r="G535" s="19">
        <v>0.93</v>
      </c>
      <c r="H535" s="22"/>
      <c r="I535" s="27">
        <f t="shared" si="33"/>
        <v>0.93</v>
      </c>
      <c r="J535" s="28" t="s">
        <v>8419</v>
      </c>
      <c r="K535" s="29">
        <f t="shared" si="34"/>
        <v>2.79</v>
      </c>
      <c r="L535" s="29">
        <f t="shared" si="35"/>
        <v>13.95</v>
      </c>
      <c r="M535" s="30"/>
      <c r="N535" s="29"/>
    </row>
    <row r="536" s="1" customFormat="1" spans="1:14">
      <c r="A536" s="18">
        <v>531</v>
      </c>
      <c r="B536" s="19" t="s">
        <v>9951</v>
      </c>
      <c r="C536" s="19" t="s">
        <v>19</v>
      </c>
      <c r="D536" s="19" t="s">
        <v>9952</v>
      </c>
      <c r="E536" s="20" t="s">
        <v>9953</v>
      </c>
      <c r="F536" s="21"/>
      <c r="G536" s="19">
        <v>0.45</v>
      </c>
      <c r="H536" s="22"/>
      <c r="I536" s="27">
        <f t="shared" si="33"/>
        <v>0.45</v>
      </c>
      <c r="J536" s="28" t="s">
        <v>8419</v>
      </c>
      <c r="K536" s="29">
        <f t="shared" si="34"/>
        <v>1.35</v>
      </c>
      <c r="L536" s="29">
        <f t="shared" si="35"/>
        <v>6.75</v>
      </c>
      <c r="M536" s="30"/>
      <c r="N536" s="29"/>
    </row>
    <row r="537" s="1" customFormat="1" spans="1:14">
      <c r="A537" s="18">
        <v>532</v>
      </c>
      <c r="B537" s="19" t="s">
        <v>9954</v>
      </c>
      <c r="C537" s="19" t="s">
        <v>19</v>
      </c>
      <c r="D537" s="19" t="s">
        <v>9955</v>
      </c>
      <c r="E537" s="20" t="s">
        <v>9956</v>
      </c>
      <c r="F537" s="21"/>
      <c r="G537" s="19">
        <v>2</v>
      </c>
      <c r="H537" s="22"/>
      <c r="I537" s="27">
        <f t="shared" si="33"/>
        <v>2</v>
      </c>
      <c r="J537" s="28" t="s">
        <v>8419</v>
      </c>
      <c r="K537" s="29">
        <f t="shared" si="34"/>
        <v>6</v>
      </c>
      <c r="L537" s="29">
        <f t="shared" si="35"/>
        <v>30</v>
      </c>
      <c r="M537" s="30"/>
      <c r="N537" s="29"/>
    </row>
    <row r="538" s="1" customFormat="1" spans="1:14">
      <c r="A538" s="18">
        <v>533</v>
      </c>
      <c r="B538" s="19" t="s">
        <v>9957</v>
      </c>
      <c r="C538" s="19" t="s">
        <v>19</v>
      </c>
      <c r="D538" s="19" t="s">
        <v>9958</v>
      </c>
      <c r="E538" s="20" t="s">
        <v>9959</v>
      </c>
      <c r="F538" s="21"/>
      <c r="G538" s="19">
        <v>3.85</v>
      </c>
      <c r="H538" s="22"/>
      <c r="I538" s="27">
        <f t="shared" si="33"/>
        <v>3.85</v>
      </c>
      <c r="J538" s="28" t="s">
        <v>8419</v>
      </c>
      <c r="K538" s="29">
        <f t="shared" si="34"/>
        <v>11.55</v>
      </c>
      <c r="L538" s="29">
        <f t="shared" si="35"/>
        <v>57.75</v>
      </c>
      <c r="M538" s="30"/>
      <c r="N538" s="29"/>
    </row>
    <row r="539" s="1" customFormat="1" spans="1:14">
      <c r="A539" s="18">
        <v>534</v>
      </c>
      <c r="B539" s="19" t="s">
        <v>9755</v>
      </c>
      <c r="C539" s="19" t="s">
        <v>19</v>
      </c>
      <c r="D539" s="19" t="s">
        <v>9960</v>
      </c>
      <c r="E539" s="20" t="s">
        <v>9961</v>
      </c>
      <c r="F539" s="21"/>
      <c r="G539" s="19">
        <v>0.62</v>
      </c>
      <c r="H539" s="22"/>
      <c r="I539" s="27">
        <f t="shared" si="33"/>
        <v>0.62</v>
      </c>
      <c r="J539" s="28" t="s">
        <v>8419</v>
      </c>
      <c r="K539" s="29">
        <f t="shared" si="34"/>
        <v>1.86</v>
      </c>
      <c r="L539" s="29">
        <f t="shared" si="35"/>
        <v>9.3</v>
      </c>
      <c r="M539" s="30"/>
      <c r="N539" s="29"/>
    </row>
    <row r="540" s="1" customFormat="1" spans="1:14">
      <c r="A540" s="18">
        <v>535</v>
      </c>
      <c r="B540" s="19" t="s">
        <v>9962</v>
      </c>
      <c r="C540" s="19" t="s">
        <v>19</v>
      </c>
      <c r="D540" s="19" t="s">
        <v>9963</v>
      </c>
      <c r="E540" s="20" t="s">
        <v>9964</v>
      </c>
      <c r="F540" s="21"/>
      <c r="G540" s="19">
        <v>2.53</v>
      </c>
      <c r="H540" s="22"/>
      <c r="I540" s="27">
        <f t="shared" si="33"/>
        <v>2.53</v>
      </c>
      <c r="J540" s="28" t="s">
        <v>8419</v>
      </c>
      <c r="K540" s="29">
        <f t="shared" si="34"/>
        <v>7.59</v>
      </c>
      <c r="L540" s="29">
        <f t="shared" si="35"/>
        <v>37.95</v>
      </c>
      <c r="M540" s="30"/>
      <c r="N540" s="29"/>
    </row>
    <row r="541" s="1" customFormat="1" spans="1:14">
      <c r="A541" s="18">
        <v>536</v>
      </c>
      <c r="B541" s="19" t="s">
        <v>9965</v>
      </c>
      <c r="C541" s="19" t="s">
        <v>19</v>
      </c>
      <c r="D541" s="19" t="s">
        <v>9966</v>
      </c>
      <c r="E541" s="20" t="s">
        <v>9967</v>
      </c>
      <c r="F541" s="21"/>
      <c r="G541" s="19">
        <v>1.6</v>
      </c>
      <c r="H541" s="22"/>
      <c r="I541" s="27">
        <f t="shared" si="33"/>
        <v>1.6</v>
      </c>
      <c r="J541" s="28" t="s">
        <v>8419</v>
      </c>
      <c r="K541" s="29">
        <f t="shared" si="34"/>
        <v>4.8</v>
      </c>
      <c r="L541" s="29">
        <f t="shared" si="35"/>
        <v>24</v>
      </c>
      <c r="M541" s="30"/>
      <c r="N541" s="29"/>
    </row>
    <row r="542" s="1" customFormat="1" spans="1:14">
      <c r="A542" s="18">
        <v>537</v>
      </c>
      <c r="B542" s="19" t="s">
        <v>9968</v>
      </c>
      <c r="C542" s="19" t="s">
        <v>19</v>
      </c>
      <c r="D542" s="19" t="s">
        <v>9969</v>
      </c>
      <c r="E542" s="20" t="s">
        <v>9970</v>
      </c>
      <c r="F542" s="21"/>
      <c r="G542" s="19">
        <v>1.61</v>
      </c>
      <c r="H542" s="22"/>
      <c r="I542" s="27">
        <f t="shared" si="33"/>
        <v>1.61</v>
      </c>
      <c r="J542" s="28" t="s">
        <v>8419</v>
      </c>
      <c r="K542" s="29">
        <f t="shared" si="34"/>
        <v>4.83</v>
      </c>
      <c r="L542" s="29">
        <f t="shared" si="35"/>
        <v>24.15</v>
      </c>
      <c r="M542" s="30"/>
      <c r="N542" s="29"/>
    </row>
    <row r="543" s="1" customFormat="1" spans="1:14">
      <c r="A543" s="18">
        <v>538</v>
      </c>
      <c r="B543" s="19" t="s">
        <v>9971</v>
      </c>
      <c r="C543" s="19" t="s">
        <v>19</v>
      </c>
      <c r="D543" s="19" t="s">
        <v>9972</v>
      </c>
      <c r="E543" s="20" t="s">
        <v>9973</v>
      </c>
      <c r="F543" s="21"/>
      <c r="G543" s="19">
        <v>3.72</v>
      </c>
      <c r="H543" s="22"/>
      <c r="I543" s="27">
        <f t="shared" si="33"/>
        <v>3.72</v>
      </c>
      <c r="J543" s="28" t="s">
        <v>8419</v>
      </c>
      <c r="K543" s="29">
        <f t="shared" si="34"/>
        <v>11.16</v>
      </c>
      <c r="L543" s="29">
        <f t="shared" si="35"/>
        <v>55.8</v>
      </c>
      <c r="M543" s="30"/>
      <c r="N543" s="29"/>
    </row>
    <row r="544" s="1" customFormat="1" spans="1:14">
      <c r="A544" s="18">
        <v>539</v>
      </c>
      <c r="B544" s="19" t="s">
        <v>9974</v>
      </c>
      <c r="C544" s="19" t="s">
        <v>19</v>
      </c>
      <c r="D544" s="19" t="s">
        <v>9975</v>
      </c>
      <c r="E544" s="20" t="s">
        <v>9976</v>
      </c>
      <c r="F544" s="21"/>
      <c r="G544" s="19">
        <v>1.25</v>
      </c>
      <c r="H544" s="22"/>
      <c r="I544" s="27">
        <f t="shared" si="33"/>
        <v>1.25</v>
      </c>
      <c r="J544" s="28" t="s">
        <v>8419</v>
      </c>
      <c r="K544" s="29">
        <f t="shared" si="34"/>
        <v>3.75</v>
      </c>
      <c r="L544" s="29">
        <f t="shared" si="35"/>
        <v>18.75</v>
      </c>
      <c r="M544" s="30"/>
      <c r="N544" s="29"/>
    </row>
    <row r="545" s="1" customFormat="1" spans="1:14">
      <c r="A545" s="18">
        <v>540</v>
      </c>
      <c r="B545" s="19" t="s">
        <v>9977</v>
      </c>
      <c r="C545" s="19" t="s">
        <v>19</v>
      </c>
      <c r="D545" s="19" t="s">
        <v>9978</v>
      </c>
      <c r="E545" s="20" t="s">
        <v>9979</v>
      </c>
      <c r="F545" s="21"/>
      <c r="G545" s="19">
        <v>3.51</v>
      </c>
      <c r="H545" s="22"/>
      <c r="I545" s="27">
        <f t="shared" si="33"/>
        <v>3.51</v>
      </c>
      <c r="J545" s="28" t="s">
        <v>8419</v>
      </c>
      <c r="K545" s="29">
        <f t="shared" si="34"/>
        <v>10.53</v>
      </c>
      <c r="L545" s="29">
        <f t="shared" si="35"/>
        <v>52.65</v>
      </c>
      <c r="M545" s="30"/>
      <c r="N545" s="29"/>
    </row>
    <row r="546" s="1" customFormat="1" spans="1:14">
      <c r="A546" s="18">
        <v>541</v>
      </c>
      <c r="B546" s="19" t="s">
        <v>9980</v>
      </c>
      <c r="C546" s="19" t="s">
        <v>19</v>
      </c>
      <c r="D546" s="19" t="s">
        <v>9981</v>
      </c>
      <c r="E546" s="20" t="s">
        <v>9982</v>
      </c>
      <c r="F546" s="21"/>
      <c r="G546" s="19">
        <v>2.38</v>
      </c>
      <c r="H546" s="22"/>
      <c r="I546" s="27">
        <f t="shared" si="33"/>
        <v>2.38</v>
      </c>
      <c r="J546" s="28" t="s">
        <v>8419</v>
      </c>
      <c r="K546" s="29">
        <f t="shared" si="34"/>
        <v>7.14</v>
      </c>
      <c r="L546" s="29">
        <f t="shared" si="35"/>
        <v>35.7</v>
      </c>
      <c r="M546" s="30"/>
      <c r="N546" s="29"/>
    </row>
    <row r="547" s="1" customFormat="1" spans="1:14">
      <c r="A547" s="18">
        <v>542</v>
      </c>
      <c r="B547" s="19" t="s">
        <v>9983</v>
      </c>
      <c r="C547" s="19" t="s">
        <v>19</v>
      </c>
      <c r="D547" s="19" t="s">
        <v>9984</v>
      </c>
      <c r="E547" s="20" t="s">
        <v>9985</v>
      </c>
      <c r="F547" s="21"/>
      <c r="G547" s="19">
        <v>4.25</v>
      </c>
      <c r="H547" s="22"/>
      <c r="I547" s="27">
        <f t="shared" si="33"/>
        <v>4.25</v>
      </c>
      <c r="J547" s="28" t="s">
        <v>8419</v>
      </c>
      <c r="K547" s="29">
        <f t="shared" si="34"/>
        <v>12.75</v>
      </c>
      <c r="L547" s="29">
        <f t="shared" si="35"/>
        <v>63.75</v>
      </c>
      <c r="M547" s="30"/>
      <c r="N547" s="29"/>
    </row>
    <row r="548" s="1" customFormat="1" spans="1:14">
      <c r="A548" s="18">
        <v>543</v>
      </c>
      <c r="B548" s="19" t="s">
        <v>9986</v>
      </c>
      <c r="C548" s="19" t="s">
        <v>19</v>
      </c>
      <c r="D548" s="19" t="s">
        <v>9987</v>
      </c>
      <c r="E548" s="20" t="s">
        <v>9988</v>
      </c>
      <c r="F548" s="21"/>
      <c r="G548" s="19">
        <v>4.5</v>
      </c>
      <c r="H548" s="22"/>
      <c r="I548" s="27">
        <f t="shared" si="33"/>
        <v>4.5</v>
      </c>
      <c r="J548" s="28" t="s">
        <v>8419</v>
      </c>
      <c r="K548" s="29">
        <f t="shared" si="34"/>
        <v>13.5</v>
      </c>
      <c r="L548" s="29">
        <f t="shared" si="35"/>
        <v>67.5</v>
      </c>
      <c r="M548" s="30"/>
      <c r="N548" s="29"/>
    </row>
    <row r="549" s="1" customFormat="1" spans="1:14">
      <c r="A549" s="18">
        <v>544</v>
      </c>
      <c r="B549" s="19" t="s">
        <v>9989</v>
      </c>
      <c r="C549" s="19" t="s">
        <v>19</v>
      </c>
      <c r="D549" s="19" t="s">
        <v>9990</v>
      </c>
      <c r="E549" s="20" t="s">
        <v>9991</v>
      </c>
      <c r="F549" s="21"/>
      <c r="G549" s="19">
        <v>0.41</v>
      </c>
      <c r="H549" s="22"/>
      <c r="I549" s="27">
        <f t="shared" si="33"/>
        <v>0.41</v>
      </c>
      <c r="J549" s="28" t="s">
        <v>8419</v>
      </c>
      <c r="K549" s="29">
        <f t="shared" si="34"/>
        <v>1.23</v>
      </c>
      <c r="L549" s="29">
        <f t="shared" si="35"/>
        <v>6.15</v>
      </c>
      <c r="M549" s="30"/>
      <c r="N549" s="29"/>
    </row>
    <row r="550" s="1" customFormat="1" spans="1:14">
      <c r="A550" s="18">
        <v>545</v>
      </c>
      <c r="B550" s="19" t="s">
        <v>9992</v>
      </c>
      <c r="C550" s="19" t="s">
        <v>19</v>
      </c>
      <c r="D550" s="19" t="s">
        <v>9993</v>
      </c>
      <c r="E550" s="20" t="s">
        <v>9994</v>
      </c>
      <c r="F550" s="21"/>
      <c r="G550" s="19">
        <v>0.86</v>
      </c>
      <c r="H550" s="22"/>
      <c r="I550" s="27">
        <f t="shared" si="33"/>
        <v>0.86</v>
      </c>
      <c r="J550" s="28" t="s">
        <v>8419</v>
      </c>
      <c r="K550" s="29">
        <f t="shared" si="34"/>
        <v>2.58</v>
      </c>
      <c r="L550" s="29">
        <f t="shared" si="35"/>
        <v>12.9</v>
      </c>
      <c r="M550" s="30"/>
      <c r="N550" s="29"/>
    </row>
    <row r="551" s="1" customFormat="1" spans="1:14">
      <c r="A551" s="18">
        <v>546</v>
      </c>
      <c r="B551" s="19" t="s">
        <v>9995</v>
      </c>
      <c r="C551" s="19" t="s">
        <v>19</v>
      </c>
      <c r="D551" s="19" t="s">
        <v>9996</v>
      </c>
      <c r="E551" s="20" t="s">
        <v>9997</v>
      </c>
      <c r="F551" s="21"/>
      <c r="G551" s="19">
        <v>0.55</v>
      </c>
      <c r="H551" s="22"/>
      <c r="I551" s="27">
        <f t="shared" si="33"/>
        <v>0.55</v>
      </c>
      <c r="J551" s="28" t="s">
        <v>8419</v>
      </c>
      <c r="K551" s="29">
        <f t="shared" si="34"/>
        <v>1.65</v>
      </c>
      <c r="L551" s="29">
        <f t="shared" si="35"/>
        <v>8.25</v>
      </c>
      <c r="M551" s="30"/>
      <c r="N551" s="29"/>
    </row>
    <row r="552" s="1" customFormat="1" spans="1:14">
      <c r="A552" s="18">
        <v>547</v>
      </c>
      <c r="B552" s="19" t="s">
        <v>9998</v>
      </c>
      <c r="C552" s="19" t="s">
        <v>19</v>
      </c>
      <c r="D552" s="19" t="s">
        <v>9999</v>
      </c>
      <c r="E552" s="20" t="s">
        <v>10000</v>
      </c>
      <c r="F552" s="21"/>
      <c r="G552" s="19">
        <v>0.86</v>
      </c>
      <c r="H552" s="22"/>
      <c r="I552" s="27">
        <f t="shared" si="33"/>
        <v>0.86</v>
      </c>
      <c r="J552" s="28" t="s">
        <v>8419</v>
      </c>
      <c r="K552" s="29">
        <f t="shared" si="34"/>
        <v>2.58</v>
      </c>
      <c r="L552" s="29">
        <f t="shared" si="35"/>
        <v>12.9</v>
      </c>
      <c r="M552" s="30"/>
      <c r="N552" s="29"/>
    </row>
    <row r="553" s="1" customFormat="1" spans="1:14">
      <c r="A553" s="18">
        <v>548</v>
      </c>
      <c r="B553" s="19" t="s">
        <v>10001</v>
      </c>
      <c r="C553" s="19" t="s">
        <v>19</v>
      </c>
      <c r="D553" s="19" t="s">
        <v>10002</v>
      </c>
      <c r="E553" s="20" t="s">
        <v>10003</v>
      </c>
      <c r="F553" s="21"/>
      <c r="G553" s="19">
        <v>0.86</v>
      </c>
      <c r="H553" s="22"/>
      <c r="I553" s="27">
        <f t="shared" si="33"/>
        <v>0.86</v>
      </c>
      <c r="J553" s="28" t="s">
        <v>8419</v>
      </c>
      <c r="K553" s="29">
        <f t="shared" si="34"/>
        <v>2.58</v>
      </c>
      <c r="L553" s="29">
        <f t="shared" si="35"/>
        <v>12.9</v>
      </c>
      <c r="M553" s="30"/>
      <c r="N553" s="29"/>
    </row>
    <row r="554" s="1" customFormat="1" spans="1:14">
      <c r="A554" s="18">
        <v>549</v>
      </c>
      <c r="B554" s="19" t="s">
        <v>10004</v>
      </c>
      <c r="C554" s="19" t="s">
        <v>19</v>
      </c>
      <c r="D554" s="19" t="s">
        <v>10005</v>
      </c>
      <c r="E554" s="20" t="s">
        <v>10006</v>
      </c>
      <c r="F554" s="21"/>
      <c r="G554" s="19">
        <v>2.16</v>
      </c>
      <c r="H554" s="22"/>
      <c r="I554" s="27">
        <f t="shared" si="33"/>
        <v>2.16</v>
      </c>
      <c r="J554" s="28" t="s">
        <v>8419</v>
      </c>
      <c r="K554" s="29">
        <f t="shared" si="34"/>
        <v>6.48</v>
      </c>
      <c r="L554" s="29">
        <f t="shared" si="35"/>
        <v>32.4</v>
      </c>
      <c r="M554" s="30"/>
      <c r="N554" s="29"/>
    </row>
    <row r="555" s="1" customFormat="1" spans="1:14">
      <c r="A555" s="18">
        <v>550</v>
      </c>
      <c r="B555" s="19" t="s">
        <v>10007</v>
      </c>
      <c r="C555" s="19" t="s">
        <v>19</v>
      </c>
      <c r="D555" s="19" t="s">
        <v>10008</v>
      </c>
      <c r="E555" s="20" t="s">
        <v>10009</v>
      </c>
      <c r="F555" s="21"/>
      <c r="G555" s="19">
        <v>3.21</v>
      </c>
      <c r="H555" s="22"/>
      <c r="I555" s="27">
        <f t="shared" si="33"/>
        <v>3.21</v>
      </c>
      <c r="J555" s="28" t="s">
        <v>8419</v>
      </c>
      <c r="K555" s="29">
        <f t="shared" si="34"/>
        <v>9.63</v>
      </c>
      <c r="L555" s="29">
        <f t="shared" si="35"/>
        <v>48.15</v>
      </c>
      <c r="M555" s="30"/>
      <c r="N555" s="29"/>
    </row>
    <row r="556" s="1" customFormat="1" spans="1:14">
      <c r="A556" s="18">
        <v>551</v>
      </c>
      <c r="B556" s="19" t="s">
        <v>10010</v>
      </c>
      <c r="C556" s="19" t="s">
        <v>19</v>
      </c>
      <c r="D556" s="19" t="s">
        <v>10011</v>
      </c>
      <c r="E556" s="20" t="s">
        <v>10012</v>
      </c>
      <c r="F556" s="21"/>
      <c r="G556" s="19">
        <v>2.92</v>
      </c>
      <c r="H556" s="22"/>
      <c r="I556" s="27">
        <f t="shared" si="33"/>
        <v>2.92</v>
      </c>
      <c r="J556" s="28" t="s">
        <v>8419</v>
      </c>
      <c r="K556" s="29">
        <f t="shared" si="34"/>
        <v>8.76</v>
      </c>
      <c r="L556" s="29">
        <f t="shared" si="35"/>
        <v>43.8</v>
      </c>
      <c r="M556" s="30"/>
      <c r="N556" s="29"/>
    </row>
    <row r="557" s="1" customFormat="1" spans="1:14">
      <c r="A557" s="18">
        <v>552</v>
      </c>
      <c r="B557" s="19" t="s">
        <v>10013</v>
      </c>
      <c r="C557" s="19" t="s">
        <v>19</v>
      </c>
      <c r="D557" s="19" t="s">
        <v>10014</v>
      </c>
      <c r="E557" s="20" t="s">
        <v>10015</v>
      </c>
      <c r="F557" s="21"/>
      <c r="G557" s="19">
        <v>3.21</v>
      </c>
      <c r="H557" s="22"/>
      <c r="I557" s="27">
        <f t="shared" si="33"/>
        <v>3.21</v>
      </c>
      <c r="J557" s="28" t="s">
        <v>8419</v>
      </c>
      <c r="K557" s="29">
        <f t="shared" si="34"/>
        <v>9.63</v>
      </c>
      <c r="L557" s="29">
        <f t="shared" si="35"/>
        <v>48.15</v>
      </c>
      <c r="M557" s="30"/>
      <c r="N557" s="29"/>
    </row>
    <row r="558" s="1" customFormat="1" spans="1:14">
      <c r="A558" s="18">
        <v>553</v>
      </c>
      <c r="B558" s="19" t="s">
        <v>10016</v>
      </c>
      <c r="C558" s="19" t="s">
        <v>19</v>
      </c>
      <c r="D558" s="19" t="s">
        <v>10017</v>
      </c>
      <c r="E558" s="20" t="s">
        <v>10018</v>
      </c>
      <c r="F558" s="21"/>
      <c r="G558" s="19">
        <v>1.69</v>
      </c>
      <c r="H558" s="22"/>
      <c r="I558" s="27">
        <f t="shared" si="33"/>
        <v>1.69</v>
      </c>
      <c r="J558" s="28" t="s">
        <v>8419</v>
      </c>
      <c r="K558" s="29">
        <f t="shared" si="34"/>
        <v>5.07</v>
      </c>
      <c r="L558" s="29">
        <f t="shared" si="35"/>
        <v>25.35</v>
      </c>
      <c r="M558" s="30"/>
      <c r="N558" s="29"/>
    </row>
    <row r="559" s="1" customFormat="1" spans="1:14">
      <c r="A559" s="18">
        <v>554</v>
      </c>
      <c r="B559" s="19" t="s">
        <v>10019</v>
      </c>
      <c r="C559" s="19" t="s">
        <v>19</v>
      </c>
      <c r="D559" s="19" t="s">
        <v>10020</v>
      </c>
      <c r="E559" s="20" t="s">
        <v>10021</v>
      </c>
      <c r="F559" s="21"/>
      <c r="G559" s="19">
        <v>1.06</v>
      </c>
      <c r="H559" s="22"/>
      <c r="I559" s="27">
        <f t="shared" si="33"/>
        <v>1.06</v>
      </c>
      <c r="J559" s="28" t="s">
        <v>8419</v>
      </c>
      <c r="K559" s="29">
        <f t="shared" si="34"/>
        <v>3.18</v>
      </c>
      <c r="L559" s="29">
        <f t="shared" si="35"/>
        <v>15.9</v>
      </c>
      <c r="M559" s="30"/>
      <c r="N559" s="29"/>
    </row>
    <row r="560" s="1" customFormat="1" spans="1:14">
      <c r="A560" s="18">
        <v>555</v>
      </c>
      <c r="B560" s="19" t="s">
        <v>9675</v>
      </c>
      <c r="C560" s="19" t="s">
        <v>19</v>
      </c>
      <c r="D560" s="19" t="s">
        <v>3989</v>
      </c>
      <c r="E560" s="20" t="s">
        <v>10022</v>
      </c>
      <c r="F560" s="21"/>
      <c r="G560" s="19">
        <v>2.9</v>
      </c>
      <c r="H560" s="22"/>
      <c r="I560" s="27">
        <f t="shared" si="33"/>
        <v>2.9</v>
      </c>
      <c r="J560" s="28" t="s">
        <v>8419</v>
      </c>
      <c r="K560" s="29">
        <f t="shared" si="34"/>
        <v>8.7</v>
      </c>
      <c r="L560" s="29">
        <f t="shared" si="35"/>
        <v>43.5</v>
      </c>
      <c r="M560" s="30"/>
      <c r="N560" s="29"/>
    </row>
    <row r="561" s="1" customFormat="1" spans="1:14">
      <c r="A561" s="18">
        <v>556</v>
      </c>
      <c r="B561" s="19" t="s">
        <v>10023</v>
      </c>
      <c r="C561" s="19" t="s">
        <v>19</v>
      </c>
      <c r="D561" s="19" t="s">
        <v>10024</v>
      </c>
      <c r="E561" s="20" t="s">
        <v>10025</v>
      </c>
      <c r="F561" s="21"/>
      <c r="G561" s="19">
        <v>3.43</v>
      </c>
      <c r="H561" s="22"/>
      <c r="I561" s="27">
        <f t="shared" si="33"/>
        <v>3.43</v>
      </c>
      <c r="J561" s="28" t="s">
        <v>8419</v>
      </c>
      <c r="K561" s="29">
        <f t="shared" si="34"/>
        <v>10.29</v>
      </c>
      <c r="L561" s="29">
        <f t="shared" si="35"/>
        <v>51.45</v>
      </c>
      <c r="M561" s="30"/>
      <c r="N561" s="29"/>
    </row>
    <row r="562" s="1" customFormat="1" spans="1:14">
      <c r="A562" s="18">
        <v>557</v>
      </c>
      <c r="B562" s="19" t="s">
        <v>10026</v>
      </c>
      <c r="C562" s="19" t="s">
        <v>19</v>
      </c>
      <c r="D562" s="19" t="s">
        <v>10027</v>
      </c>
      <c r="E562" s="20" t="s">
        <v>10028</v>
      </c>
      <c r="F562" s="21"/>
      <c r="G562" s="19">
        <v>2.36</v>
      </c>
      <c r="H562" s="22"/>
      <c r="I562" s="27">
        <f t="shared" si="33"/>
        <v>2.36</v>
      </c>
      <c r="J562" s="28" t="s">
        <v>8419</v>
      </c>
      <c r="K562" s="29">
        <f t="shared" si="34"/>
        <v>7.08</v>
      </c>
      <c r="L562" s="29">
        <f t="shared" si="35"/>
        <v>35.4</v>
      </c>
      <c r="M562" s="30"/>
      <c r="N562" s="29"/>
    </row>
    <row r="563" s="1" customFormat="1" spans="1:14">
      <c r="A563" s="18">
        <v>558</v>
      </c>
      <c r="B563" s="19" t="s">
        <v>10029</v>
      </c>
      <c r="C563" s="19" t="s">
        <v>19</v>
      </c>
      <c r="D563" s="19" t="s">
        <v>10030</v>
      </c>
      <c r="E563" s="20" t="s">
        <v>10031</v>
      </c>
      <c r="F563" s="21"/>
      <c r="G563" s="19">
        <v>1.33</v>
      </c>
      <c r="H563" s="22"/>
      <c r="I563" s="27">
        <f t="shared" si="33"/>
        <v>1.33</v>
      </c>
      <c r="J563" s="28" t="s">
        <v>8419</v>
      </c>
      <c r="K563" s="29">
        <f t="shared" si="34"/>
        <v>3.99</v>
      </c>
      <c r="L563" s="29">
        <f t="shared" si="35"/>
        <v>19.95</v>
      </c>
      <c r="M563" s="30"/>
      <c r="N563" s="29"/>
    </row>
    <row r="564" s="1" customFormat="1" spans="1:14">
      <c r="A564" s="18">
        <v>559</v>
      </c>
      <c r="B564" s="19" t="s">
        <v>10032</v>
      </c>
      <c r="C564" s="19" t="s">
        <v>19</v>
      </c>
      <c r="D564" s="19" t="s">
        <v>10033</v>
      </c>
      <c r="E564" s="20" t="s">
        <v>10034</v>
      </c>
      <c r="F564" s="21"/>
      <c r="G564" s="19">
        <v>1.33</v>
      </c>
      <c r="H564" s="22"/>
      <c r="I564" s="27">
        <f t="shared" si="33"/>
        <v>1.33</v>
      </c>
      <c r="J564" s="28" t="s">
        <v>8419</v>
      </c>
      <c r="K564" s="29">
        <f t="shared" si="34"/>
        <v>3.99</v>
      </c>
      <c r="L564" s="29">
        <f t="shared" si="35"/>
        <v>19.95</v>
      </c>
      <c r="M564" s="30"/>
      <c r="N564" s="29"/>
    </row>
    <row r="565" s="1" customFormat="1" spans="1:14">
      <c r="A565" s="18">
        <v>560</v>
      </c>
      <c r="B565" s="19" t="s">
        <v>9080</v>
      </c>
      <c r="C565" s="19" t="s">
        <v>19</v>
      </c>
      <c r="D565" s="19" t="s">
        <v>10035</v>
      </c>
      <c r="E565" s="20" t="s">
        <v>10036</v>
      </c>
      <c r="F565" s="21"/>
      <c r="G565" s="19">
        <v>1.31</v>
      </c>
      <c r="H565" s="22"/>
      <c r="I565" s="27">
        <f t="shared" si="33"/>
        <v>1.31</v>
      </c>
      <c r="J565" s="28" t="s">
        <v>8419</v>
      </c>
      <c r="K565" s="29">
        <f t="shared" si="34"/>
        <v>3.93</v>
      </c>
      <c r="L565" s="29">
        <f t="shared" si="35"/>
        <v>19.65</v>
      </c>
      <c r="M565" s="30"/>
      <c r="N565" s="29"/>
    </row>
    <row r="566" s="1" customFormat="1" spans="1:14">
      <c r="A566" s="18">
        <v>561</v>
      </c>
      <c r="B566" s="19" t="s">
        <v>10037</v>
      </c>
      <c r="C566" s="19" t="s">
        <v>19</v>
      </c>
      <c r="D566" s="19" t="s">
        <v>10038</v>
      </c>
      <c r="E566" s="20" t="s">
        <v>10039</v>
      </c>
      <c r="F566" s="21"/>
      <c r="G566" s="19">
        <v>2.33</v>
      </c>
      <c r="H566" s="22"/>
      <c r="I566" s="27">
        <f t="shared" si="33"/>
        <v>2.33</v>
      </c>
      <c r="J566" s="28" t="s">
        <v>8419</v>
      </c>
      <c r="K566" s="29">
        <f t="shared" si="34"/>
        <v>6.99</v>
      </c>
      <c r="L566" s="29">
        <f t="shared" si="35"/>
        <v>34.95</v>
      </c>
      <c r="M566" s="30"/>
      <c r="N566" s="29"/>
    </row>
    <row r="567" s="1" customFormat="1" spans="1:14">
      <c r="A567" s="18">
        <v>562</v>
      </c>
      <c r="B567" s="19" t="s">
        <v>10040</v>
      </c>
      <c r="C567" s="19" t="s">
        <v>19</v>
      </c>
      <c r="D567" s="19" t="s">
        <v>10041</v>
      </c>
      <c r="E567" s="20" t="s">
        <v>10042</v>
      </c>
      <c r="F567" s="21"/>
      <c r="G567" s="19">
        <v>1.34</v>
      </c>
      <c r="H567" s="22"/>
      <c r="I567" s="27">
        <f t="shared" si="33"/>
        <v>1.34</v>
      </c>
      <c r="J567" s="28" t="s">
        <v>8419</v>
      </c>
      <c r="K567" s="29">
        <f t="shared" si="34"/>
        <v>4.02</v>
      </c>
      <c r="L567" s="29">
        <f t="shared" si="35"/>
        <v>20.1</v>
      </c>
      <c r="M567" s="30"/>
      <c r="N567" s="29"/>
    </row>
    <row r="568" s="1" customFormat="1" spans="1:14">
      <c r="A568" s="18">
        <v>563</v>
      </c>
      <c r="B568" s="19" t="s">
        <v>9579</v>
      </c>
      <c r="C568" s="19" t="s">
        <v>19</v>
      </c>
      <c r="D568" s="19" t="s">
        <v>10043</v>
      </c>
      <c r="E568" s="20" t="s">
        <v>10044</v>
      </c>
      <c r="F568" s="21"/>
      <c r="G568" s="19">
        <v>1.33</v>
      </c>
      <c r="H568" s="22"/>
      <c r="I568" s="27">
        <f t="shared" si="33"/>
        <v>1.33</v>
      </c>
      <c r="J568" s="28" t="s">
        <v>8419</v>
      </c>
      <c r="K568" s="29">
        <f t="shared" si="34"/>
        <v>3.99</v>
      </c>
      <c r="L568" s="29">
        <f t="shared" si="35"/>
        <v>19.95</v>
      </c>
      <c r="M568" s="30"/>
      <c r="N568" s="29"/>
    </row>
    <row r="569" s="1" customFormat="1" spans="1:14">
      <c r="A569" s="18">
        <v>564</v>
      </c>
      <c r="B569" s="19" t="s">
        <v>10045</v>
      </c>
      <c r="C569" s="19" t="s">
        <v>19</v>
      </c>
      <c r="D569" s="19" t="s">
        <v>10046</v>
      </c>
      <c r="E569" s="20" t="s">
        <v>10047</v>
      </c>
      <c r="F569" s="21"/>
      <c r="G569" s="19">
        <v>2.85</v>
      </c>
      <c r="H569" s="22"/>
      <c r="I569" s="27">
        <f t="shared" si="33"/>
        <v>2.85</v>
      </c>
      <c r="J569" s="28" t="s">
        <v>8419</v>
      </c>
      <c r="K569" s="29">
        <f t="shared" si="34"/>
        <v>8.55</v>
      </c>
      <c r="L569" s="29">
        <f t="shared" si="35"/>
        <v>42.75</v>
      </c>
      <c r="M569" s="30"/>
      <c r="N569" s="29"/>
    </row>
    <row r="570" s="1" customFormat="1" spans="1:14">
      <c r="A570" s="18">
        <v>565</v>
      </c>
      <c r="B570" s="19" t="s">
        <v>10048</v>
      </c>
      <c r="C570" s="19" t="s">
        <v>19</v>
      </c>
      <c r="D570" s="19" t="s">
        <v>10049</v>
      </c>
      <c r="E570" s="20" t="s">
        <v>10050</v>
      </c>
      <c r="F570" s="21"/>
      <c r="G570" s="19">
        <v>2.33</v>
      </c>
      <c r="H570" s="22"/>
      <c r="I570" s="27">
        <f t="shared" si="33"/>
        <v>2.33</v>
      </c>
      <c r="J570" s="28" t="s">
        <v>8419</v>
      </c>
      <c r="K570" s="29">
        <f t="shared" si="34"/>
        <v>6.99</v>
      </c>
      <c r="L570" s="29">
        <f t="shared" si="35"/>
        <v>34.95</v>
      </c>
      <c r="M570" s="30"/>
      <c r="N570" s="29"/>
    </row>
    <row r="571" s="1" customFormat="1" spans="1:14">
      <c r="A571" s="18">
        <v>566</v>
      </c>
      <c r="B571" s="19" t="s">
        <v>10051</v>
      </c>
      <c r="C571" s="19" t="s">
        <v>19</v>
      </c>
      <c r="D571" s="19" t="s">
        <v>10052</v>
      </c>
      <c r="E571" s="20" t="s">
        <v>10053</v>
      </c>
      <c r="F571" s="21"/>
      <c r="G571" s="19">
        <v>1.79</v>
      </c>
      <c r="H571" s="22"/>
      <c r="I571" s="27">
        <f t="shared" si="33"/>
        <v>1.79</v>
      </c>
      <c r="J571" s="28" t="s">
        <v>8419</v>
      </c>
      <c r="K571" s="29">
        <f t="shared" si="34"/>
        <v>5.37</v>
      </c>
      <c r="L571" s="29">
        <f t="shared" si="35"/>
        <v>26.85</v>
      </c>
      <c r="M571" s="30"/>
      <c r="N571" s="29"/>
    </row>
    <row r="572" s="1" customFormat="1" spans="1:14">
      <c r="A572" s="18">
        <v>567</v>
      </c>
      <c r="B572" s="19" t="s">
        <v>10054</v>
      </c>
      <c r="C572" s="19" t="s">
        <v>19</v>
      </c>
      <c r="D572" s="19" t="s">
        <v>10055</v>
      </c>
      <c r="E572" s="20" t="s">
        <v>10056</v>
      </c>
      <c r="F572" s="21"/>
      <c r="G572" s="19">
        <v>2.83</v>
      </c>
      <c r="H572" s="22"/>
      <c r="I572" s="27">
        <f t="shared" si="33"/>
        <v>2.83</v>
      </c>
      <c r="J572" s="28" t="s">
        <v>8419</v>
      </c>
      <c r="K572" s="29">
        <f t="shared" si="34"/>
        <v>8.49</v>
      </c>
      <c r="L572" s="29">
        <f t="shared" si="35"/>
        <v>42.45</v>
      </c>
      <c r="M572" s="30"/>
      <c r="N572" s="29"/>
    </row>
    <row r="573" s="1" customFormat="1" spans="1:14">
      <c r="A573" s="18">
        <v>568</v>
      </c>
      <c r="B573" s="19" t="s">
        <v>9390</v>
      </c>
      <c r="C573" s="19" t="s">
        <v>19</v>
      </c>
      <c r="D573" s="19" t="s">
        <v>10057</v>
      </c>
      <c r="E573" s="20" t="s">
        <v>10058</v>
      </c>
      <c r="F573" s="21"/>
      <c r="G573" s="19">
        <v>3.37</v>
      </c>
      <c r="H573" s="22"/>
      <c r="I573" s="27">
        <f t="shared" si="33"/>
        <v>3.37</v>
      </c>
      <c r="J573" s="28" t="s">
        <v>8419</v>
      </c>
      <c r="K573" s="29">
        <f t="shared" si="34"/>
        <v>10.11</v>
      </c>
      <c r="L573" s="29">
        <f t="shared" si="35"/>
        <v>50.55</v>
      </c>
      <c r="M573" s="30"/>
      <c r="N573" s="29"/>
    </row>
    <row r="574" s="1" customFormat="1" spans="1:14">
      <c r="A574" s="18">
        <v>569</v>
      </c>
      <c r="B574" s="19" t="s">
        <v>10059</v>
      </c>
      <c r="C574" s="19" t="s">
        <v>19</v>
      </c>
      <c r="D574" s="19" t="s">
        <v>10060</v>
      </c>
      <c r="E574" s="20" t="s">
        <v>10061</v>
      </c>
      <c r="F574" s="21"/>
      <c r="G574" s="19">
        <v>1.83</v>
      </c>
      <c r="H574" s="22"/>
      <c r="I574" s="27">
        <f t="shared" si="33"/>
        <v>1.83</v>
      </c>
      <c r="J574" s="28" t="s">
        <v>8419</v>
      </c>
      <c r="K574" s="29">
        <f t="shared" si="34"/>
        <v>5.49</v>
      </c>
      <c r="L574" s="29">
        <f t="shared" si="35"/>
        <v>27.45</v>
      </c>
      <c r="M574" s="30"/>
      <c r="N574" s="29"/>
    </row>
    <row r="575" s="1" customFormat="1" spans="1:14">
      <c r="A575" s="18">
        <v>570</v>
      </c>
      <c r="B575" s="19" t="s">
        <v>10062</v>
      </c>
      <c r="C575" s="19" t="s">
        <v>19</v>
      </c>
      <c r="D575" s="19" t="s">
        <v>10063</v>
      </c>
      <c r="E575" s="20" t="s">
        <v>10064</v>
      </c>
      <c r="F575" s="21"/>
      <c r="G575" s="19">
        <v>1.26</v>
      </c>
      <c r="H575" s="22"/>
      <c r="I575" s="27">
        <f t="shared" si="33"/>
        <v>1.26</v>
      </c>
      <c r="J575" s="28" t="s">
        <v>8419</v>
      </c>
      <c r="K575" s="29">
        <f t="shared" si="34"/>
        <v>3.78</v>
      </c>
      <c r="L575" s="29">
        <f t="shared" si="35"/>
        <v>18.9</v>
      </c>
      <c r="M575" s="30"/>
      <c r="N575" s="29"/>
    </row>
    <row r="576" s="1" customFormat="1" spans="1:14">
      <c r="A576" s="18">
        <v>571</v>
      </c>
      <c r="B576" s="19" t="s">
        <v>9077</v>
      </c>
      <c r="C576" s="19" t="s">
        <v>19</v>
      </c>
      <c r="D576" s="19" t="s">
        <v>10065</v>
      </c>
      <c r="E576" s="20" t="s">
        <v>10066</v>
      </c>
      <c r="F576" s="21"/>
      <c r="G576" s="19">
        <v>1.26</v>
      </c>
      <c r="H576" s="22"/>
      <c r="I576" s="27">
        <f t="shared" si="33"/>
        <v>1.26</v>
      </c>
      <c r="J576" s="28" t="s">
        <v>8419</v>
      </c>
      <c r="K576" s="29">
        <f t="shared" si="34"/>
        <v>3.78</v>
      </c>
      <c r="L576" s="29">
        <f t="shared" si="35"/>
        <v>18.9</v>
      </c>
      <c r="M576" s="30"/>
      <c r="N576" s="29"/>
    </row>
    <row r="577" s="1" customFormat="1" spans="1:14">
      <c r="A577" s="18">
        <v>572</v>
      </c>
      <c r="B577" s="19" t="s">
        <v>10067</v>
      </c>
      <c r="C577" s="19" t="s">
        <v>19</v>
      </c>
      <c r="D577" s="19" t="s">
        <v>10068</v>
      </c>
      <c r="E577" s="20" t="s">
        <v>10069</v>
      </c>
      <c r="F577" s="21"/>
      <c r="G577" s="19">
        <v>1.6</v>
      </c>
      <c r="H577" s="22"/>
      <c r="I577" s="27">
        <f t="shared" ref="I577:I598" si="36">G577</f>
        <v>1.6</v>
      </c>
      <c r="J577" s="28" t="s">
        <v>8419</v>
      </c>
      <c r="K577" s="29">
        <f t="shared" ref="K577:K598" si="37">I577*3</f>
        <v>4.8</v>
      </c>
      <c r="L577" s="29">
        <f t="shared" ref="L577:L598" si="38">I577*15</f>
        <v>24</v>
      </c>
      <c r="M577" s="30"/>
      <c r="N577" s="29"/>
    </row>
    <row r="578" s="1" customFormat="1" spans="1:14">
      <c r="A578" s="18">
        <v>573</v>
      </c>
      <c r="B578" s="19" t="s">
        <v>10070</v>
      </c>
      <c r="C578" s="19" t="s">
        <v>19</v>
      </c>
      <c r="D578" s="19" t="s">
        <v>10071</v>
      </c>
      <c r="E578" s="20" t="s">
        <v>10072</v>
      </c>
      <c r="F578" s="21"/>
      <c r="G578" s="19">
        <v>0.8</v>
      </c>
      <c r="H578" s="22"/>
      <c r="I578" s="27">
        <f t="shared" si="36"/>
        <v>0.8</v>
      </c>
      <c r="J578" s="28" t="s">
        <v>8419</v>
      </c>
      <c r="K578" s="29">
        <f t="shared" si="37"/>
        <v>2.4</v>
      </c>
      <c r="L578" s="29">
        <f t="shared" si="38"/>
        <v>12</v>
      </c>
      <c r="M578" s="30"/>
      <c r="N578" s="29"/>
    </row>
    <row r="579" s="1" customFormat="1" spans="1:14">
      <c r="A579" s="18">
        <v>574</v>
      </c>
      <c r="B579" s="19" t="s">
        <v>10073</v>
      </c>
      <c r="C579" s="19" t="s">
        <v>19</v>
      </c>
      <c r="D579" s="19" t="s">
        <v>10074</v>
      </c>
      <c r="E579" s="20" t="s">
        <v>10075</v>
      </c>
      <c r="F579" s="21"/>
      <c r="G579" s="19">
        <v>2.15</v>
      </c>
      <c r="H579" s="22"/>
      <c r="I579" s="27">
        <f t="shared" si="36"/>
        <v>2.15</v>
      </c>
      <c r="J579" s="28" t="s">
        <v>8419</v>
      </c>
      <c r="K579" s="29">
        <f t="shared" si="37"/>
        <v>6.45</v>
      </c>
      <c r="L579" s="29">
        <f t="shared" si="38"/>
        <v>32.25</v>
      </c>
      <c r="M579" s="30"/>
      <c r="N579" s="29"/>
    </row>
    <row r="580" s="1" customFormat="1" spans="1:14">
      <c r="A580" s="18">
        <v>575</v>
      </c>
      <c r="B580" s="19" t="s">
        <v>10076</v>
      </c>
      <c r="C580" s="19" t="s">
        <v>19</v>
      </c>
      <c r="D580" s="19" t="s">
        <v>10077</v>
      </c>
      <c r="E580" s="20" t="s">
        <v>10078</v>
      </c>
      <c r="F580" s="21"/>
      <c r="G580" s="19">
        <v>1.43</v>
      </c>
      <c r="H580" s="22"/>
      <c r="I580" s="27">
        <f t="shared" si="36"/>
        <v>1.43</v>
      </c>
      <c r="J580" s="28" t="s">
        <v>8419</v>
      </c>
      <c r="K580" s="29">
        <f t="shared" si="37"/>
        <v>4.29</v>
      </c>
      <c r="L580" s="29">
        <f t="shared" si="38"/>
        <v>21.45</v>
      </c>
      <c r="M580" s="30"/>
      <c r="N580" s="29"/>
    </row>
    <row r="581" s="1" customFormat="1" spans="1:14">
      <c r="A581" s="18">
        <v>576</v>
      </c>
      <c r="B581" s="19" t="s">
        <v>10079</v>
      </c>
      <c r="C581" s="19" t="s">
        <v>19</v>
      </c>
      <c r="D581" s="19" t="s">
        <v>10080</v>
      </c>
      <c r="E581" s="20" t="s">
        <v>10081</v>
      </c>
      <c r="F581" s="21"/>
      <c r="G581" s="19">
        <v>1.43</v>
      </c>
      <c r="H581" s="22"/>
      <c r="I581" s="27">
        <f t="shared" si="36"/>
        <v>1.43</v>
      </c>
      <c r="J581" s="28" t="s">
        <v>8419</v>
      </c>
      <c r="K581" s="29">
        <f t="shared" si="37"/>
        <v>4.29</v>
      </c>
      <c r="L581" s="29">
        <f t="shared" si="38"/>
        <v>21.45</v>
      </c>
      <c r="M581" s="30"/>
      <c r="N581" s="29"/>
    </row>
    <row r="582" s="1" customFormat="1" spans="1:14">
      <c r="A582" s="18">
        <v>577</v>
      </c>
      <c r="B582" s="19" t="s">
        <v>10082</v>
      </c>
      <c r="C582" s="19" t="s">
        <v>19</v>
      </c>
      <c r="D582" s="19" t="s">
        <v>10083</v>
      </c>
      <c r="E582" s="20" t="s">
        <v>10084</v>
      </c>
      <c r="F582" s="21"/>
      <c r="G582" s="19">
        <v>1.44</v>
      </c>
      <c r="H582" s="22"/>
      <c r="I582" s="27">
        <f t="shared" si="36"/>
        <v>1.44</v>
      </c>
      <c r="J582" s="28" t="s">
        <v>8419</v>
      </c>
      <c r="K582" s="29">
        <f t="shared" si="37"/>
        <v>4.32</v>
      </c>
      <c r="L582" s="29">
        <f t="shared" si="38"/>
        <v>21.6</v>
      </c>
      <c r="M582" s="30"/>
      <c r="N582" s="29"/>
    </row>
    <row r="583" s="1" customFormat="1" spans="1:14">
      <c r="A583" s="18">
        <v>578</v>
      </c>
      <c r="B583" s="19" t="s">
        <v>10085</v>
      </c>
      <c r="C583" s="19" t="s">
        <v>19</v>
      </c>
      <c r="D583" s="19" t="s">
        <v>10086</v>
      </c>
      <c r="E583" s="20" t="s">
        <v>10087</v>
      </c>
      <c r="F583" s="21"/>
      <c r="G583" s="19">
        <v>3.74</v>
      </c>
      <c r="H583" s="22"/>
      <c r="I583" s="27">
        <f t="shared" si="36"/>
        <v>3.74</v>
      </c>
      <c r="J583" s="28" t="s">
        <v>8419</v>
      </c>
      <c r="K583" s="29">
        <f t="shared" si="37"/>
        <v>11.22</v>
      </c>
      <c r="L583" s="29">
        <f t="shared" si="38"/>
        <v>56.1</v>
      </c>
      <c r="M583" s="30"/>
      <c r="N583" s="29"/>
    </row>
    <row r="584" s="1" customFormat="1" spans="1:14">
      <c r="A584" s="18">
        <v>579</v>
      </c>
      <c r="B584" s="19" t="s">
        <v>10088</v>
      </c>
      <c r="C584" s="19" t="s">
        <v>19</v>
      </c>
      <c r="D584" s="19" t="s">
        <v>10089</v>
      </c>
      <c r="E584" s="20" t="s">
        <v>10090</v>
      </c>
      <c r="F584" s="21"/>
      <c r="G584" s="19">
        <v>1.06</v>
      </c>
      <c r="H584" s="22"/>
      <c r="I584" s="27">
        <f t="shared" si="36"/>
        <v>1.06</v>
      </c>
      <c r="J584" s="28" t="s">
        <v>8419</v>
      </c>
      <c r="K584" s="29">
        <f t="shared" si="37"/>
        <v>3.18</v>
      </c>
      <c r="L584" s="29">
        <f t="shared" si="38"/>
        <v>15.9</v>
      </c>
      <c r="M584" s="30"/>
      <c r="N584" s="29"/>
    </row>
    <row r="585" s="1" customFormat="1" spans="1:14">
      <c r="A585" s="18">
        <v>580</v>
      </c>
      <c r="B585" s="19" t="s">
        <v>10091</v>
      </c>
      <c r="C585" s="19" t="s">
        <v>19</v>
      </c>
      <c r="D585" s="19" t="s">
        <v>10092</v>
      </c>
      <c r="E585" s="20" t="s">
        <v>10093</v>
      </c>
      <c r="F585" s="21"/>
      <c r="G585" s="19">
        <v>1.07</v>
      </c>
      <c r="H585" s="22"/>
      <c r="I585" s="27">
        <f t="shared" si="36"/>
        <v>1.07</v>
      </c>
      <c r="J585" s="28" t="s">
        <v>8419</v>
      </c>
      <c r="K585" s="29">
        <f t="shared" si="37"/>
        <v>3.21</v>
      </c>
      <c r="L585" s="29">
        <f t="shared" si="38"/>
        <v>16.05</v>
      </c>
      <c r="M585" s="30"/>
      <c r="N585" s="29"/>
    </row>
    <row r="586" s="1" customFormat="1" spans="1:14">
      <c r="A586" s="18">
        <v>581</v>
      </c>
      <c r="B586" s="19" t="s">
        <v>10094</v>
      </c>
      <c r="C586" s="19" t="s">
        <v>19</v>
      </c>
      <c r="D586" s="19" t="s">
        <v>10095</v>
      </c>
      <c r="E586" s="20" t="s">
        <v>10096</v>
      </c>
      <c r="F586" s="21"/>
      <c r="G586" s="19">
        <v>1.06</v>
      </c>
      <c r="H586" s="22"/>
      <c r="I586" s="27">
        <f t="shared" si="36"/>
        <v>1.06</v>
      </c>
      <c r="J586" s="28" t="s">
        <v>8419</v>
      </c>
      <c r="K586" s="29">
        <f t="shared" si="37"/>
        <v>3.18</v>
      </c>
      <c r="L586" s="29">
        <f t="shared" si="38"/>
        <v>15.9</v>
      </c>
      <c r="M586" s="30"/>
      <c r="N586" s="29"/>
    </row>
    <row r="587" s="1" customFormat="1" spans="1:14">
      <c r="A587" s="18">
        <v>582</v>
      </c>
      <c r="B587" s="19" t="s">
        <v>10097</v>
      </c>
      <c r="C587" s="19" t="s">
        <v>19</v>
      </c>
      <c r="D587" s="19" t="s">
        <v>10098</v>
      </c>
      <c r="E587" s="20" t="s">
        <v>10099</v>
      </c>
      <c r="F587" s="21"/>
      <c r="G587" s="19">
        <v>0.95</v>
      </c>
      <c r="H587" s="22"/>
      <c r="I587" s="27">
        <f t="shared" si="36"/>
        <v>0.95</v>
      </c>
      <c r="J587" s="28" t="s">
        <v>8419</v>
      </c>
      <c r="K587" s="29">
        <f t="shared" si="37"/>
        <v>2.85</v>
      </c>
      <c r="L587" s="29">
        <f t="shared" si="38"/>
        <v>14.25</v>
      </c>
      <c r="M587" s="30"/>
      <c r="N587" s="22"/>
    </row>
    <row r="588" s="1" customFormat="1" spans="1:14">
      <c r="A588" s="18">
        <v>583</v>
      </c>
      <c r="B588" s="19" t="s">
        <v>10100</v>
      </c>
      <c r="C588" s="19" t="s">
        <v>19</v>
      </c>
      <c r="D588" s="19" t="s">
        <v>10101</v>
      </c>
      <c r="E588" s="20" t="s">
        <v>10102</v>
      </c>
      <c r="F588" s="21"/>
      <c r="G588" s="19">
        <v>0.95</v>
      </c>
      <c r="H588" s="22"/>
      <c r="I588" s="27">
        <f t="shared" si="36"/>
        <v>0.95</v>
      </c>
      <c r="J588" s="28" t="s">
        <v>8419</v>
      </c>
      <c r="K588" s="29">
        <f t="shared" si="37"/>
        <v>2.85</v>
      </c>
      <c r="L588" s="29">
        <f t="shared" si="38"/>
        <v>14.25</v>
      </c>
      <c r="M588" s="30"/>
      <c r="N588" s="22"/>
    </row>
    <row r="589" s="1" customFormat="1" spans="1:14">
      <c r="A589" s="18">
        <v>584</v>
      </c>
      <c r="B589" s="19" t="s">
        <v>10103</v>
      </c>
      <c r="C589" s="19" t="s">
        <v>19</v>
      </c>
      <c r="D589" s="19" t="s">
        <v>10104</v>
      </c>
      <c r="E589" s="20" t="s">
        <v>10105</v>
      </c>
      <c r="F589" s="21"/>
      <c r="G589" s="19">
        <v>0.93</v>
      </c>
      <c r="H589" s="22"/>
      <c r="I589" s="27">
        <f t="shared" si="36"/>
        <v>0.93</v>
      </c>
      <c r="J589" s="28" t="s">
        <v>8419</v>
      </c>
      <c r="K589" s="29">
        <f t="shared" si="37"/>
        <v>2.79</v>
      </c>
      <c r="L589" s="29">
        <f t="shared" si="38"/>
        <v>13.95</v>
      </c>
      <c r="M589" s="30"/>
      <c r="N589" s="22"/>
    </row>
    <row r="590" s="1" customFormat="1" spans="1:14">
      <c r="A590" s="18">
        <v>585</v>
      </c>
      <c r="B590" s="19" t="s">
        <v>10106</v>
      </c>
      <c r="C590" s="19" t="s">
        <v>19</v>
      </c>
      <c r="D590" s="19" t="s">
        <v>10107</v>
      </c>
      <c r="E590" s="20" t="s">
        <v>10108</v>
      </c>
      <c r="F590" s="21"/>
      <c r="G590" s="19">
        <v>0.93</v>
      </c>
      <c r="H590" s="22"/>
      <c r="I590" s="27">
        <f t="shared" si="36"/>
        <v>0.93</v>
      </c>
      <c r="J590" s="28" t="s">
        <v>8419</v>
      </c>
      <c r="K590" s="29">
        <f t="shared" si="37"/>
        <v>2.79</v>
      </c>
      <c r="L590" s="29">
        <f t="shared" si="38"/>
        <v>13.95</v>
      </c>
      <c r="M590" s="30"/>
      <c r="N590" s="22"/>
    </row>
    <row r="591" s="1" customFormat="1" spans="1:14">
      <c r="A591" s="18">
        <v>586</v>
      </c>
      <c r="B591" s="19" t="s">
        <v>10109</v>
      </c>
      <c r="C591" s="19" t="s">
        <v>19</v>
      </c>
      <c r="D591" s="19" t="s">
        <v>10110</v>
      </c>
      <c r="E591" s="20" t="s">
        <v>10111</v>
      </c>
      <c r="F591" s="21"/>
      <c r="G591" s="19">
        <v>2.35</v>
      </c>
      <c r="H591" s="22"/>
      <c r="I591" s="27">
        <f t="shared" si="36"/>
        <v>2.35</v>
      </c>
      <c r="J591" s="28" t="s">
        <v>8419</v>
      </c>
      <c r="K591" s="29">
        <f t="shared" si="37"/>
        <v>7.05</v>
      </c>
      <c r="L591" s="29">
        <f t="shared" si="38"/>
        <v>35.25</v>
      </c>
      <c r="M591" s="30"/>
      <c r="N591" s="22"/>
    </row>
    <row r="592" s="1" customFormat="1" spans="1:14">
      <c r="A592" s="18">
        <v>587</v>
      </c>
      <c r="B592" s="19" t="s">
        <v>9305</v>
      </c>
      <c r="C592" s="19" t="s">
        <v>19</v>
      </c>
      <c r="D592" s="19" t="s">
        <v>10112</v>
      </c>
      <c r="E592" s="20" t="s">
        <v>10113</v>
      </c>
      <c r="F592" s="21"/>
      <c r="G592" s="19">
        <v>2.15</v>
      </c>
      <c r="H592" s="22"/>
      <c r="I592" s="27">
        <f t="shared" si="36"/>
        <v>2.15</v>
      </c>
      <c r="J592" s="28" t="s">
        <v>8419</v>
      </c>
      <c r="K592" s="29">
        <f t="shared" si="37"/>
        <v>6.45</v>
      </c>
      <c r="L592" s="29">
        <f t="shared" si="38"/>
        <v>32.25</v>
      </c>
      <c r="M592" s="30"/>
      <c r="N592" s="22"/>
    </row>
    <row r="593" s="1" customFormat="1" spans="1:14">
      <c r="A593" s="18">
        <v>588</v>
      </c>
      <c r="B593" s="19" t="s">
        <v>10114</v>
      </c>
      <c r="C593" s="19" t="s">
        <v>19</v>
      </c>
      <c r="D593" s="19" t="s">
        <v>10115</v>
      </c>
      <c r="E593" s="20" t="s">
        <v>10116</v>
      </c>
      <c r="F593" s="21"/>
      <c r="G593" s="19">
        <v>2.83</v>
      </c>
      <c r="H593" s="22"/>
      <c r="I593" s="27">
        <f t="shared" si="36"/>
        <v>2.83</v>
      </c>
      <c r="J593" s="28" t="s">
        <v>8419</v>
      </c>
      <c r="K593" s="29">
        <f t="shared" si="37"/>
        <v>8.49</v>
      </c>
      <c r="L593" s="29">
        <f t="shared" si="38"/>
        <v>42.45</v>
      </c>
      <c r="M593" s="30"/>
      <c r="N593" s="22"/>
    </row>
    <row r="594" s="1" customFormat="1" spans="1:14">
      <c r="A594" s="18">
        <v>589</v>
      </c>
      <c r="B594" s="19" t="s">
        <v>10117</v>
      </c>
      <c r="C594" s="19" t="s">
        <v>19</v>
      </c>
      <c r="D594" s="19" t="s">
        <v>10118</v>
      </c>
      <c r="E594" s="20" t="s">
        <v>10119</v>
      </c>
      <c r="F594" s="21"/>
      <c r="G594" s="19">
        <v>2.83</v>
      </c>
      <c r="H594" s="22"/>
      <c r="I594" s="27">
        <f t="shared" si="36"/>
        <v>2.83</v>
      </c>
      <c r="J594" s="28" t="s">
        <v>8419</v>
      </c>
      <c r="K594" s="29">
        <f t="shared" si="37"/>
        <v>8.49</v>
      </c>
      <c r="L594" s="29">
        <f t="shared" si="38"/>
        <v>42.45</v>
      </c>
      <c r="M594" s="30"/>
      <c r="N594" s="22"/>
    </row>
    <row r="595" s="1" customFormat="1" spans="1:14">
      <c r="A595" s="18">
        <v>590</v>
      </c>
      <c r="B595" s="19" t="s">
        <v>9710</v>
      </c>
      <c r="C595" s="19" t="s">
        <v>19</v>
      </c>
      <c r="D595" s="19" t="s">
        <v>10120</v>
      </c>
      <c r="E595" s="20" t="s">
        <v>10121</v>
      </c>
      <c r="F595" s="21"/>
      <c r="G595" s="19">
        <v>0.8</v>
      </c>
      <c r="H595" s="22"/>
      <c r="I595" s="27">
        <f t="shared" si="36"/>
        <v>0.8</v>
      </c>
      <c r="J595" s="28" t="s">
        <v>8419</v>
      </c>
      <c r="K595" s="29">
        <f t="shared" si="37"/>
        <v>2.4</v>
      </c>
      <c r="L595" s="29">
        <f t="shared" si="38"/>
        <v>12</v>
      </c>
      <c r="M595" s="30"/>
      <c r="N595" s="22"/>
    </row>
    <row r="596" s="2" customFormat="1" spans="1:14">
      <c r="A596" s="18">
        <v>591</v>
      </c>
      <c r="B596" s="19" t="s">
        <v>10122</v>
      </c>
      <c r="C596" s="19" t="s">
        <v>19</v>
      </c>
      <c r="D596" s="19" t="s">
        <v>10123</v>
      </c>
      <c r="E596" s="20" t="s">
        <v>10124</v>
      </c>
      <c r="F596" s="21"/>
      <c r="G596" s="19">
        <v>0.8</v>
      </c>
      <c r="H596" s="22"/>
      <c r="I596" s="27">
        <f t="shared" si="36"/>
        <v>0.8</v>
      </c>
      <c r="J596" s="28" t="s">
        <v>8419</v>
      </c>
      <c r="K596" s="29">
        <f t="shared" si="37"/>
        <v>2.4</v>
      </c>
      <c r="L596" s="29">
        <f t="shared" si="38"/>
        <v>12</v>
      </c>
      <c r="M596" s="30"/>
      <c r="N596" s="31"/>
    </row>
    <row r="597" s="1" customFormat="1" spans="1:14">
      <c r="A597" s="18">
        <v>592</v>
      </c>
      <c r="B597" s="19" t="s">
        <v>10125</v>
      </c>
      <c r="C597" s="19" t="s">
        <v>19</v>
      </c>
      <c r="D597" s="19" t="s">
        <v>10126</v>
      </c>
      <c r="E597" s="20" t="s">
        <v>10127</v>
      </c>
      <c r="F597" s="21"/>
      <c r="G597" s="19">
        <v>0.87</v>
      </c>
      <c r="H597" s="22"/>
      <c r="I597" s="27">
        <f t="shared" si="36"/>
        <v>0.87</v>
      </c>
      <c r="J597" s="28" t="s">
        <v>8419</v>
      </c>
      <c r="K597" s="29">
        <f t="shared" si="37"/>
        <v>2.61</v>
      </c>
      <c r="L597" s="29">
        <f t="shared" si="38"/>
        <v>13.05</v>
      </c>
      <c r="M597" s="30"/>
      <c r="N597" s="22"/>
    </row>
    <row r="598" s="1" customFormat="1" spans="1:14">
      <c r="A598" s="18">
        <v>593</v>
      </c>
      <c r="B598" s="19" t="s">
        <v>10128</v>
      </c>
      <c r="C598" s="19" t="s">
        <v>19</v>
      </c>
      <c r="D598" s="19" t="s">
        <v>10129</v>
      </c>
      <c r="E598" s="20" t="s">
        <v>10130</v>
      </c>
      <c r="F598" s="21"/>
      <c r="G598" s="19">
        <v>0.91</v>
      </c>
      <c r="H598" s="22"/>
      <c r="I598" s="27">
        <f t="shared" si="36"/>
        <v>0.91</v>
      </c>
      <c r="J598" s="28" t="s">
        <v>8419</v>
      </c>
      <c r="K598" s="29">
        <f t="shared" si="37"/>
        <v>2.73</v>
      </c>
      <c r="L598" s="29">
        <f t="shared" si="38"/>
        <v>13.65</v>
      </c>
      <c r="M598" s="30"/>
      <c r="N598" s="22"/>
    </row>
    <row r="599" s="1" customFormat="1" spans="1:14">
      <c r="A599" s="18">
        <v>594</v>
      </c>
      <c r="B599" s="19" t="s">
        <v>10131</v>
      </c>
      <c r="C599" s="19" t="s">
        <v>19</v>
      </c>
      <c r="D599" s="19" t="s">
        <v>10132</v>
      </c>
      <c r="E599" s="20" t="s">
        <v>10133</v>
      </c>
      <c r="F599" s="21"/>
      <c r="G599" s="19">
        <v>0.89</v>
      </c>
      <c r="H599" s="22"/>
      <c r="I599" s="27">
        <f t="shared" ref="I599:I662" si="39">G599</f>
        <v>0.89</v>
      </c>
      <c r="J599" s="28" t="s">
        <v>8419</v>
      </c>
      <c r="K599" s="29">
        <f t="shared" ref="K599:K662" si="40">I599*3</f>
        <v>2.67</v>
      </c>
      <c r="L599" s="29">
        <f t="shared" ref="L599:L662" si="41">I599*15</f>
        <v>13.35</v>
      </c>
      <c r="M599" s="30"/>
      <c r="N599" s="29"/>
    </row>
    <row r="600" s="1" customFormat="1" spans="1:14">
      <c r="A600" s="18">
        <v>595</v>
      </c>
      <c r="B600" s="19" t="s">
        <v>10134</v>
      </c>
      <c r="C600" s="19" t="s">
        <v>19</v>
      </c>
      <c r="D600" s="19" t="s">
        <v>10135</v>
      </c>
      <c r="E600" s="20" t="s">
        <v>10136</v>
      </c>
      <c r="F600" s="21"/>
      <c r="G600" s="19">
        <v>0.72</v>
      </c>
      <c r="H600" s="22"/>
      <c r="I600" s="27">
        <f t="shared" si="39"/>
        <v>0.72</v>
      </c>
      <c r="J600" s="28" t="s">
        <v>8419</v>
      </c>
      <c r="K600" s="29">
        <f t="shared" si="40"/>
        <v>2.16</v>
      </c>
      <c r="L600" s="29">
        <f t="shared" si="41"/>
        <v>10.8</v>
      </c>
      <c r="M600" s="30"/>
      <c r="N600" s="29"/>
    </row>
    <row r="601" s="1" customFormat="1" spans="1:14">
      <c r="A601" s="18">
        <v>596</v>
      </c>
      <c r="B601" s="19" t="s">
        <v>10137</v>
      </c>
      <c r="C601" s="19" t="s">
        <v>19</v>
      </c>
      <c r="D601" s="19" t="s">
        <v>10138</v>
      </c>
      <c r="E601" s="20" t="s">
        <v>2882</v>
      </c>
      <c r="F601" s="21"/>
      <c r="G601" s="19">
        <v>1.36</v>
      </c>
      <c r="H601" s="22"/>
      <c r="I601" s="27">
        <f t="shared" si="39"/>
        <v>1.36</v>
      </c>
      <c r="J601" s="28" t="s">
        <v>8419</v>
      </c>
      <c r="K601" s="29">
        <f t="shared" si="40"/>
        <v>4.08</v>
      </c>
      <c r="L601" s="29">
        <f t="shared" si="41"/>
        <v>20.4</v>
      </c>
      <c r="M601" s="30"/>
      <c r="N601" s="29"/>
    </row>
    <row r="602" s="1" customFormat="1" spans="1:14">
      <c r="A602" s="18">
        <v>597</v>
      </c>
      <c r="B602" s="19" t="s">
        <v>9514</v>
      </c>
      <c r="C602" s="19" t="s">
        <v>19</v>
      </c>
      <c r="D602" s="19" t="s">
        <v>10139</v>
      </c>
      <c r="E602" s="20" t="s">
        <v>6850</v>
      </c>
      <c r="F602" s="21"/>
      <c r="G602" s="19">
        <v>2.17</v>
      </c>
      <c r="H602" s="22"/>
      <c r="I602" s="27">
        <f t="shared" si="39"/>
        <v>2.17</v>
      </c>
      <c r="J602" s="28" t="s">
        <v>8419</v>
      </c>
      <c r="K602" s="29">
        <f t="shared" si="40"/>
        <v>6.51</v>
      </c>
      <c r="L602" s="29">
        <f t="shared" si="41"/>
        <v>32.55</v>
      </c>
      <c r="M602" s="30"/>
      <c r="N602" s="29"/>
    </row>
    <row r="603" s="1" customFormat="1" spans="1:14">
      <c r="A603" s="18">
        <v>598</v>
      </c>
      <c r="B603" s="19" t="s">
        <v>10140</v>
      </c>
      <c r="C603" s="19" t="s">
        <v>19</v>
      </c>
      <c r="D603" s="19" t="s">
        <v>10141</v>
      </c>
      <c r="E603" s="20" t="s">
        <v>10142</v>
      </c>
      <c r="F603" s="21"/>
      <c r="G603" s="19">
        <v>1.08</v>
      </c>
      <c r="H603" s="22"/>
      <c r="I603" s="27">
        <f t="shared" si="39"/>
        <v>1.08</v>
      </c>
      <c r="J603" s="28" t="s">
        <v>8419</v>
      </c>
      <c r="K603" s="29">
        <f t="shared" si="40"/>
        <v>3.24</v>
      </c>
      <c r="L603" s="29">
        <f t="shared" si="41"/>
        <v>16.2</v>
      </c>
      <c r="M603" s="30"/>
      <c r="N603" s="29"/>
    </row>
    <row r="604" s="1" customFormat="1" spans="1:14">
      <c r="A604" s="18">
        <v>599</v>
      </c>
      <c r="B604" s="19" t="s">
        <v>10143</v>
      </c>
      <c r="C604" s="19" t="s">
        <v>19</v>
      </c>
      <c r="D604" s="19" t="s">
        <v>10144</v>
      </c>
      <c r="E604" s="20" t="s">
        <v>10145</v>
      </c>
      <c r="F604" s="21"/>
      <c r="G604" s="19">
        <v>1.08</v>
      </c>
      <c r="H604" s="22"/>
      <c r="I604" s="27">
        <f t="shared" si="39"/>
        <v>1.08</v>
      </c>
      <c r="J604" s="28" t="s">
        <v>8419</v>
      </c>
      <c r="K604" s="29">
        <f t="shared" si="40"/>
        <v>3.24</v>
      </c>
      <c r="L604" s="29">
        <f t="shared" si="41"/>
        <v>16.2</v>
      </c>
      <c r="M604" s="30"/>
      <c r="N604" s="29"/>
    </row>
    <row r="605" s="1" customFormat="1" spans="1:14">
      <c r="A605" s="18">
        <v>600</v>
      </c>
      <c r="B605" s="19" t="s">
        <v>10146</v>
      </c>
      <c r="C605" s="19" t="s">
        <v>19</v>
      </c>
      <c r="D605" s="19" t="s">
        <v>10147</v>
      </c>
      <c r="E605" s="20" t="s">
        <v>10148</v>
      </c>
      <c r="F605" s="21"/>
      <c r="G605" s="19">
        <v>0.41</v>
      </c>
      <c r="H605" s="22"/>
      <c r="I605" s="27">
        <f t="shared" si="39"/>
        <v>0.41</v>
      </c>
      <c r="J605" s="28" t="s">
        <v>8419</v>
      </c>
      <c r="K605" s="29">
        <f t="shared" si="40"/>
        <v>1.23</v>
      </c>
      <c r="L605" s="29">
        <f t="shared" si="41"/>
        <v>6.15</v>
      </c>
      <c r="M605" s="30"/>
      <c r="N605" s="29"/>
    </row>
    <row r="606" s="1" customFormat="1" spans="1:14">
      <c r="A606" s="18">
        <v>601</v>
      </c>
      <c r="B606" s="19" t="s">
        <v>10137</v>
      </c>
      <c r="C606" s="19" t="s">
        <v>19</v>
      </c>
      <c r="D606" s="19" t="s">
        <v>10149</v>
      </c>
      <c r="E606" s="20" t="s">
        <v>4123</v>
      </c>
      <c r="F606" s="21"/>
      <c r="G606" s="19">
        <v>1.09</v>
      </c>
      <c r="H606" s="22"/>
      <c r="I606" s="27">
        <f t="shared" si="39"/>
        <v>1.09</v>
      </c>
      <c r="J606" s="28" t="s">
        <v>8419</v>
      </c>
      <c r="K606" s="29">
        <f t="shared" si="40"/>
        <v>3.27</v>
      </c>
      <c r="L606" s="29">
        <f t="shared" si="41"/>
        <v>16.35</v>
      </c>
      <c r="M606" s="30"/>
      <c r="N606" s="29"/>
    </row>
    <row r="607" s="1" customFormat="1" spans="1:14">
      <c r="A607" s="18">
        <v>602</v>
      </c>
      <c r="B607" s="19" t="s">
        <v>10150</v>
      </c>
      <c r="C607" s="19" t="s">
        <v>19</v>
      </c>
      <c r="D607" s="19" t="s">
        <v>10151</v>
      </c>
      <c r="E607" s="20" t="s">
        <v>10152</v>
      </c>
      <c r="F607" s="21"/>
      <c r="G607" s="19">
        <v>1.06</v>
      </c>
      <c r="H607" s="22"/>
      <c r="I607" s="27">
        <f t="shared" si="39"/>
        <v>1.06</v>
      </c>
      <c r="J607" s="28" t="s">
        <v>8419</v>
      </c>
      <c r="K607" s="29">
        <f t="shared" si="40"/>
        <v>3.18</v>
      </c>
      <c r="L607" s="29">
        <f t="shared" si="41"/>
        <v>15.9</v>
      </c>
      <c r="M607" s="30"/>
      <c r="N607" s="29"/>
    </row>
    <row r="608" s="1" customFormat="1" spans="1:14">
      <c r="A608" s="18">
        <v>603</v>
      </c>
      <c r="B608" s="19" t="s">
        <v>10153</v>
      </c>
      <c r="C608" s="19" t="s">
        <v>19</v>
      </c>
      <c r="D608" s="19" t="s">
        <v>10154</v>
      </c>
      <c r="E608" s="20" t="s">
        <v>10155</v>
      </c>
      <c r="F608" s="21"/>
      <c r="G608" s="19">
        <v>2.17</v>
      </c>
      <c r="H608" s="22"/>
      <c r="I608" s="27">
        <f t="shared" si="39"/>
        <v>2.17</v>
      </c>
      <c r="J608" s="28" t="s">
        <v>8419</v>
      </c>
      <c r="K608" s="29">
        <f t="shared" si="40"/>
        <v>6.51</v>
      </c>
      <c r="L608" s="29">
        <f t="shared" si="41"/>
        <v>32.55</v>
      </c>
      <c r="M608" s="30"/>
      <c r="N608" s="29"/>
    </row>
    <row r="609" s="1" customFormat="1" spans="1:14">
      <c r="A609" s="18">
        <v>604</v>
      </c>
      <c r="B609" s="19" t="s">
        <v>10156</v>
      </c>
      <c r="C609" s="19" t="s">
        <v>19</v>
      </c>
      <c r="D609" s="19" t="s">
        <v>10157</v>
      </c>
      <c r="E609" s="20" t="s">
        <v>10158</v>
      </c>
      <c r="F609" s="21"/>
      <c r="G609" s="19">
        <v>2.17</v>
      </c>
      <c r="H609" s="22"/>
      <c r="I609" s="27">
        <f t="shared" si="39"/>
        <v>2.17</v>
      </c>
      <c r="J609" s="28" t="s">
        <v>8419</v>
      </c>
      <c r="K609" s="29">
        <f t="shared" si="40"/>
        <v>6.51</v>
      </c>
      <c r="L609" s="29">
        <f t="shared" si="41"/>
        <v>32.55</v>
      </c>
      <c r="M609" s="30"/>
      <c r="N609" s="29"/>
    </row>
    <row r="610" s="1" customFormat="1" spans="1:14">
      <c r="A610" s="18">
        <v>605</v>
      </c>
      <c r="B610" s="19" t="s">
        <v>9520</v>
      </c>
      <c r="C610" s="19" t="s">
        <v>19</v>
      </c>
      <c r="D610" s="19" t="s">
        <v>10159</v>
      </c>
      <c r="E610" s="20" t="s">
        <v>10160</v>
      </c>
      <c r="F610" s="21"/>
      <c r="G610" s="19">
        <v>1.9</v>
      </c>
      <c r="H610" s="22"/>
      <c r="I610" s="27">
        <f t="shared" si="39"/>
        <v>1.9</v>
      </c>
      <c r="J610" s="28" t="s">
        <v>8419</v>
      </c>
      <c r="K610" s="29">
        <f t="shared" si="40"/>
        <v>5.7</v>
      </c>
      <c r="L610" s="29">
        <f t="shared" si="41"/>
        <v>28.5</v>
      </c>
      <c r="M610" s="30"/>
      <c r="N610" s="29"/>
    </row>
    <row r="611" s="1" customFormat="1" spans="1:14">
      <c r="A611" s="18">
        <v>606</v>
      </c>
      <c r="B611" s="19" t="s">
        <v>10161</v>
      </c>
      <c r="C611" s="19" t="s">
        <v>19</v>
      </c>
      <c r="D611" s="19" t="s">
        <v>10162</v>
      </c>
      <c r="E611" s="20" t="s">
        <v>10163</v>
      </c>
      <c r="F611" s="21"/>
      <c r="G611" s="19">
        <v>0.95</v>
      </c>
      <c r="H611" s="22"/>
      <c r="I611" s="27">
        <f t="shared" si="39"/>
        <v>0.95</v>
      </c>
      <c r="J611" s="28" t="s">
        <v>8419</v>
      </c>
      <c r="K611" s="29">
        <f t="shared" si="40"/>
        <v>2.85</v>
      </c>
      <c r="L611" s="29">
        <f t="shared" si="41"/>
        <v>14.25</v>
      </c>
      <c r="M611" s="30"/>
      <c r="N611" s="29"/>
    </row>
    <row r="612" s="1" customFormat="1" spans="1:14">
      <c r="A612" s="18">
        <v>607</v>
      </c>
      <c r="B612" s="19" t="s">
        <v>10164</v>
      </c>
      <c r="C612" s="19" t="s">
        <v>19</v>
      </c>
      <c r="D612" s="19" t="s">
        <v>10165</v>
      </c>
      <c r="E612" s="20" t="s">
        <v>10166</v>
      </c>
      <c r="F612" s="21"/>
      <c r="G612" s="19">
        <v>0.95</v>
      </c>
      <c r="H612" s="22"/>
      <c r="I612" s="27">
        <f t="shared" si="39"/>
        <v>0.95</v>
      </c>
      <c r="J612" s="28" t="s">
        <v>8419</v>
      </c>
      <c r="K612" s="29">
        <f t="shared" si="40"/>
        <v>2.85</v>
      </c>
      <c r="L612" s="29">
        <f t="shared" si="41"/>
        <v>14.25</v>
      </c>
      <c r="M612" s="30"/>
      <c r="N612" s="29"/>
    </row>
    <row r="613" s="1" customFormat="1" spans="1:14">
      <c r="A613" s="18">
        <v>608</v>
      </c>
      <c r="B613" s="19" t="s">
        <v>10167</v>
      </c>
      <c r="C613" s="19" t="s">
        <v>19</v>
      </c>
      <c r="D613" s="19" t="s">
        <v>10168</v>
      </c>
      <c r="E613" s="20" t="s">
        <v>10169</v>
      </c>
      <c r="F613" s="21"/>
      <c r="G613" s="19">
        <v>2.66</v>
      </c>
      <c r="H613" s="22"/>
      <c r="I613" s="27">
        <f t="shared" si="39"/>
        <v>2.66</v>
      </c>
      <c r="J613" s="28" t="s">
        <v>8419</v>
      </c>
      <c r="K613" s="29">
        <f t="shared" si="40"/>
        <v>7.98</v>
      </c>
      <c r="L613" s="29">
        <f t="shared" si="41"/>
        <v>39.9</v>
      </c>
      <c r="M613" s="30"/>
      <c r="N613" s="29"/>
    </row>
    <row r="614" s="1" customFormat="1" spans="1:14">
      <c r="A614" s="18">
        <v>609</v>
      </c>
      <c r="B614" s="19" t="s">
        <v>10170</v>
      </c>
      <c r="C614" s="19" t="s">
        <v>19</v>
      </c>
      <c r="D614" s="19" t="s">
        <v>10171</v>
      </c>
      <c r="E614" s="20" t="s">
        <v>10172</v>
      </c>
      <c r="F614" s="21"/>
      <c r="G614" s="19">
        <v>2.04</v>
      </c>
      <c r="H614" s="22"/>
      <c r="I614" s="27">
        <f t="shared" si="39"/>
        <v>2.04</v>
      </c>
      <c r="J614" s="28" t="s">
        <v>8419</v>
      </c>
      <c r="K614" s="29">
        <f t="shared" si="40"/>
        <v>6.12</v>
      </c>
      <c r="L614" s="29">
        <f t="shared" si="41"/>
        <v>30.6</v>
      </c>
      <c r="M614" s="30"/>
      <c r="N614" s="29"/>
    </row>
    <row r="615" s="1" customFormat="1" spans="1:14">
      <c r="A615" s="18">
        <v>610</v>
      </c>
      <c r="B615" s="19" t="s">
        <v>10173</v>
      </c>
      <c r="C615" s="19" t="s">
        <v>19</v>
      </c>
      <c r="D615" s="19" t="s">
        <v>10174</v>
      </c>
      <c r="E615" s="20" t="s">
        <v>10175</v>
      </c>
      <c r="F615" s="21"/>
      <c r="G615" s="19">
        <v>2.04</v>
      </c>
      <c r="H615" s="22"/>
      <c r="I615" s="27">
        <f t="shared" si="39"/>
        <v>2.04</v>
      </c>
      <c r="J615" s="28" t="s">
        <v>8419</v>
      </c>
      <c r="K615" s="29">
        <f t="shared" si="40"/>
        <v>6.12</v>
      </c>
      <c r="L615" s="29">
        <f t="shared" si="41"/>
        <v>30.6</v>
      </c>
      <c r="M615" s="30"/>
      <c r="N615" s="29"/>
    </row>
    <row r="616" s="1" customFormat="1" spans="1:14">
      <c r="A616" s="18">
        <v>611</v>
      </c>
      <c r="B616" s="19" t="s">
        <v>10176</v>
      </c>
      <c r="C616" s="19" t="s">
        <v>19</v>
      </c>
      <c r="D616" s="19" t="s">
        <v>10177</v>
      </c>
      <c r="E616" s="20" t="s">
        <v>10178</v>
      </c>
      <c r="F616" s="21"/>
      <c r="G616" s="19">
        <v>1.9</v>
      </c>
      <c r="H616" s="22"/>
      <c r="I616" s="27">
        <f t="shared" si="39"/>
        <v>1.9</v>
      </c>
      <c r="J616" s="28" t="s">
        <v>8419</v>
      </c>
      <c r="K616" s="29">
        <f t="shared" si="40"/>
        <v>5.7</v>
      </c>
      <c r="L616" s="29">
        <f t="shared" si="41"/>
        <v>28.5</v>
      </c>
      <c r="M616" s="30"/>
      <c r="N616" s="29"/>
    </row>
    <row r="617" s="1" customFormat="1" spans="1:14">
      <c r="A617" s="18">
        <v>612</v>
      </c>
      <c r="B617" s="19" t="s">
        <v>10179</v>
      </c>
      <c r="C617" s="19" t="s">
        <v>19</v>
      </c>
      <c r="D617" s="19" t="s">
        <v>10180</v>
      </c>
      <c r="E617" s="20" t="s">
        <v>10181</v>
      </c>
      <c r="F617" s="21"/>
      <c r="G617" s="19">
        <v>1.09</v>
      </c>
      <c r="H617" s="22"/>
      <c r="I617" s="27">
        <f t="shared" si="39"/>
        <v>1.09</v>
      </c>
      <c r="J617" s="28" t="s">
        <v>8419</v>
      </c>
      <c r="K617" s="29">
        <f t="shared" si="40"/>
        <v>3.27</v>
      </c>
      <c r="L617" s="29">
        <f t="shared" si="41"/>
        <v>16.35</v>
      </c>
      <c r="M617" s="30"/>
      <c r="N617" s="29"/>
    </row>
    <row r="618" s="1" customFormat="1" spans="1:14">
      <c r="A618" s="18">
        <v>613</v>
      </c>
      <c r="B618" s="19" t="s">
        <v>10182</v>
      </c>
      <c r="C618" s="19" t="s">
        <v>19</v>
      </c>
      <c r="D618" s="19" t="s">
        <v>10183</v>
      </c>
      <c r="E618" s="20" t="s">
        <v>10184</v>
      </c>
      <c r="F618" s="21"/>
      <c r="G618" s="19">
        <v>3.8</v>
      </c>
      <c r="H618" s="22"/>
      <c r="I618" s="27">
        <f t="shared" si="39"/>
        <v>3.8</v>
      </c>
      <c r="J618" s="28" t="s">
        <v>8419</v>
      </c>
      <c r="K618" s="29">
        <f t="shared" si="40"/>
        <v>11.4</v>
      </c>
      <c r="L618" s="29">
        <f t="shared" si="41"/>
        <v>57</v>
      </c>
      <c r="M618" s="30"/>
      <c r="N618" s="29"/>
    </row>
    <row r="619" s="1" customFormat="1" spans="1:14">
      <c r="A619" s="18">
        <v>614</v>
      </c>
      <c r="B619" s="19" t="s">
        <v>10185</v>
      </c>
      <c r="C619" s="19" t="s">
        <v>19</v>
      </c>
      <c r="D619" s="19" t="s">
        <v>10186</v>
      </c>
      <c r="E619" s="20" t="s">
        <v>10187</v>
      </c>
      <c r="F619" s="21"/>
      <c r="G619" s="19">
        <v>2.17</v>
      </c>
      <c r="H619" s="22"/>
      <c r="I619" s="27">
        <f t="shared" si="39"/>
        <v>2.17</v>
      </c>
      <c r="J619" s="28" t="s">
        <v>8419</v>
      </c>
      <c r="K619" s="29">
        <f t="shared" si="40"/>
        <v>6.51</v>
      </c>
      <c r="L619" s="29">
        <f t="shared" si="41"/>
        <v>32.55</v>
      </c>
      <c r="M619" s="30"/>
      <c r="N619" s="29"/>
    </row>
    <row r="620" s="1" customFormat="1" spans="1:14">
      <c r="A620" s="18">
        <v>615</v>
      </c>
      <c r="B620" s="19" t="s">
        <v>10188</v>
      </c>
      <c r="C620" s="19" t="s">
        <v>19</v>
      </c>
      <c r="D620" s="19" t="s">
        <v>10189</v>
      </c>
      <c r="E620" s="20" t="s">
        <v>10190</v>
      </c>
      <c r="F620" s="21"/>
      <c r="G620" s="19">
        <v>1.31</v>
      </c>
      <c r="H620" s="22"/>
      <c r="I620" s="27">
        <f t="shared" si="39"/>
        <v>1.31</v>
      </c>
      <c r="J620" s="28" t="s">
        <v>8419</v>
      </c>
      <c r="K620" s="29">
        <f t="shared" si="40"/>
        <v>3.93</v>
      </c>
      <c r="L620" s="29">
        <f t="shared" si="41"/>
        <v>19.65</v>
      </c>
      <c r="M620" s="30"/>
      <c r="N620" s="29"/>
    </row>
    <row r="621" s="1" customFormat="1" spans="1:14">
      <c r="A621" s="18">
        <v>616</v>
      </c>
      <c r="B621" s="19" t="s">
        <v>10191</v>
      </c>
      <c r="C621" s="19" t="s">
        <v>19</v>
      </c>
      <c r="D621" s="19" t="s">
        <v>10192</v>
      </c>
      <c r="E621" s="20" t="s">
        <v>10193</v>
      </c>
      <c r="F621" s="21"/>
      <c r="G621" s="19">
        <v>1.06</v>
      </c>
      <c r="H621" s="22"/>
      <c r="I621" s="27">
        <f t="shared" si="39"/>
        <v>1.06</v>
      </c>
      <c r="J621" s="28" t="s">
        <v>8419</v>
      </c>
      <c r="K621" s="29">
        <f t="shared" si="40"/>
        <v>3.18</v>
      </c>
      <c r="L621" s="29">
        <f t="shared" si="41"/>
        <v>15.9</v>
      </c>
      <c r="M621" s="30"/>
      <c r="N621" s="29"/>
    </row>
    <row r="622" s="1" customFormat="1" spans="1:14">
      <c r="A622" s="18">
        <v>617</v>
      </c>
      <c r="B622" s="19" t="s">
        <v>9317</v>
      </c>
      <c r="C622" s="19" t="s">
        <v>19</v>
      </c>
      <c r="D622" s="19" t="s">
        <v>10194</v>
      </c>
      <c r="E622" s="20" t="s">
        <v>10195</v>
      </c>
      <c r="F622" s="21"/>
      <c r="G622" s="19">
        <v>2.38</v>
      </c>
      <c r="H622" s="22"/>
      <c r="I622" s="27">
        <f t="shared" si="39"/>
        <v>2.38</v>
      </c>
      <c r="J622" s="28" t="s">
        <v>8419</v>
      </c>
      <c r="K622" s="29">
        <f t="shared" si="40"/>
        <v>7.14</v>
      </c>
      <c r="L622" s="29">
        <f t="shared" si="41"/>
        <v>35.7</v>
      </c>
      <c r="M622" s="30"/>
      <c r="N622" s="29"/>
    </row>
    <row r="623" s="1" customFormat="1" spans="1:14">
      <c r="A623" s="18">
        <v>618</v>
      </c>
      <c r="B623" s="19" t="s">
        <v>9472</v>
      </c>
      <c r="C623" s="19" t="s">
        <v>19</v>
      </c>
      <c r="D623" s="19" t="s">
        <v>10196</v>
      </c>
      <c r="E623" s="20" t="s">
        <v>10197</v>
      </c>
      <c r="F623" s="21"/>
      <c r="G623" s="19">
        <v>2.96</v>
      </c>
      <c r="H623" s="22"/>
      <c r="I623" s="27">
        <f t="shared" si="39"/>
        <v>2.96</v>
      </c>
      <c r="J623" s="28" t="s">
        <v>8419</v>
      </c>
      <c r="K623" s="29">
        <f t="shared" si="40"/>
        <v>8.88</v>
      </c>
      <c r="L623" s="29">
        <f t="shared" si="41"/>
        <v>44.4</v>
      </c>
      <c r="M623" s="30"/>
      <c r="N623" s="29"/>
    </row>
    <row r="624" s="1" customFormat="1" spans="1:14">
      <c r="A624" s="18">
        <v>619</v>
      </c>
      <c r="B624" s="19" t="s">
        <v>10198</v>
      </c>
      <c r="C624" s="19" t="s">
        <v>19</v>
      </c>
      <c r="D624" s="19" t="s">
        <v>10199</v>
      </c>
      <c r="E624" s="20" t="s">
        <v>10200</v>
      </c>
      <c r="F624" s="21"/>
      <c r="G624" s="19">
        <v>3.02</v>
      </c>
      <c r="H624" s="22"/>
      <c r="I624" s="27">
        <f t="shared" si="39"/>
        <v>3.02</v>
      </c>
      <c r="J624" s="28" t="s">
        <v>8419</v>
      </c>
      <c r="K624" s="29">
        <f t="shared" si="40"/>
        <v>9.06</v>
      </c>
      <c r="L624" s="29">
        <f t="shared" si="41"/>
        <v>45.3</v>
      </c>
      <c r="M624" s="30"/>
      <c r="N624" s="29"/>
    </row>
    <row r="625" s="1" customFormat="1" spans="1:14">
      <c r="A625" s="18">
        <v>620</v>
      </c>
      <c r="B625" s="19" t="s">
        <v>9743</v>
      </c>
      <c r="C625" s="19" t="s">
        <v>19</v>
      </c>
      <c r="D625" s="19" t="s">
        <v>10201</v>
      </c>
      <c r="E625" s="20" t="s">
        <v>10202</v>
      </c>
      <c r="F625" s="21"/>
      <c r="G625" s="19">
        <v>1.36</v>
      </c>
      <c r="H625" s="22"/>
      <c r="I625" s="27">
        <f t="shared" si="39"/>
        <v>1.36</v>
      </c>
      <c r="J625" s="28" t="s">
        <v>8419</v>
      </c>
      <c r="K625" s="29">
        <f t="shared" si="40"/>
        <v>4.08</v>
      </c>
      <c r="L625" s="29">
        <f t="shared" si="41"/>
        <v>20.4</v>
      </c>
      <c r="M625" s="30"/>
      <c r="N625" s="29"/>
    </row>
    <row r="626" s="1" customFormat="1" spans="1:14">
      <c r="A626" s="18">
        <v>621</v>
      </c>
      <c r="B626" s="19" t="s">
        <v>10203</v>
      </c>
      <c r="C626" s="19" t="s">
        <v>19</v>
      </c>
      <c r="D626" s="19" t="s">
        <v>10204</v>
      </c>
      <c r="E626" s="20" t="s">
        <v>10205</v>
      </c>
      <c r="F626" s="21"/>
      <c r="G626" s="19">
        <v>0.82</v>
      </c>
      <c r="H626" s="22"/>
      <c r="I626" s="27">
        <f t="shared" si="39"/>
        <v>0.82</v>
      </c>
      <c r="J626" s="28" t="s">
        <v>8419</v>
      </c>
      <c r="K626" s="29">
        <f t="shared" si="40"/>
        <v>2.46</v>
      </c>
      <c r="L626" s="29">
        <f t="shared" si="41"/>
        <v>12.3</v>
      </c>
      <c r="M626" s="30"/>
      <c r="N626" s="29"/>
    </row>
    <row r="627" s="1" customFormat="1" spans="1:14">
      <c r="A627" s="18">
        <v>622</v>
      </c>
      <c r="B627" s="19" t="s">
        <v>10206</v>
      </c>
      <c r="C627" s="19" t="s">
        <v>19</v>
      </c>
      <c r="D627" s="19" t="s">
        <v>10207</v>
      </c>
      <c r="E627" s="20" t="s">
        <v>10208</v>
      </c>
      <c r="F627" s="21"/>
      <c r="G627" s="19">
        <v>2.15</v>
      </c>
      <c r="H627" s="22"/>
      <c r="I627" s="27">
        <f t="shared" si="39"/>
        <v>2.15</v>
      </c>
      <c r="J627" s="28" t="s">
        <v>8419</v>
      </c>
      <c r="K627" s="29">
        <f t="shared" si="40"/>
        <v>6.45</v>
      </c>
      <c r="L627" s="29">
        <f t="shared" si="41"/>
        <v>32.25</v>
      </c>
      <c r="M627" s="30"/>
      <c r="N627" s="29"/>
    </row>
    <row r="628" s="1" customFormat="1" spans="1:14">
      <c r="A628" s="18">
        <v>623</v>
      </c>
      <c r="B628" s="19" t="s">
        <v>10209</v>
      </c>
      <c r="C628" s="19" t="s">
        <v>19</v>
      </c>
      <c r="D628" s="19" t="s">
        <v>10210</v>
      </c>
      <c r="E628" s="20" t="s">
        <v>10211</v>
      </c>
      <c r="F628" s="21"/>
      <c r="G628" s="19">
        <v>4.36</v>
      </c>
      <c r="H628" s="22"/>
      <c r="I628" s="27">
        <f t="shared" si="39"/>
        <v>4.36</v>
      </c>
      <c r="J628" s="28" t="s">
        <v>8419</v>
      </c>
      <c r="K628" s="29">
        <f t="shared" si="40"/>
        <v>13.08</v>
      </c>
      <c r="L628" s="29">
        <f t="shared" si="41"/>
        <v>65.4</v>
      </c>
      <c r="M628" s="30"/>
      <c r="N628" s="29"/>
    </row>
    <row r="629" s="1" customFormat="1" spans="1:14">
      <c r="A629" s="18">
        <v>624</v>
      </c>
      <c r="B629" s="19" t="s">
        <v>10212</v>
      </c>
      <c r="C629" s="19" t="s">
        <v>19</v>
      </c>
      <c r="D629" s="19" t="s">
        <v>10213</v>
      </c>
      <c r="E629" s="20" t="s">
        <v>10214</v>
      </c>
      <c r="F629" s="21"/>
      <c r="G629" s="19">
        <v>1.63</v>
      </c>
      <c r="H629" s="22"/>
      <c r="I629" s="27">
        <f t="shared" si="39"/>
        <v>1.63</v>
      </c>
      <c r="J629" s="28" t="s">
        <v>8419</v>
      </c>
      <c r="K629" s="29">
        <f t="shared" si="40"/>
        <v>4.89</v>
      </c>
      <c r="L629" s="29">
        <f t="shared" si="41"/>
        <v>24.45</v>
      </c>
      <c r="M629" s="30"/>
      <c r="N629" s="29"/>
    </row>
    <row r="630" s="1" customFormat="1" spans="1:14">
      <c r="A630" s="18">
        <v>625</v>
      </c>
      <c r="B630" s="19" t="s">
        <v>9042</v>
      </c>
      <c r="C630" s="19" t="s">
        <v>19</v>
      </c>
      <c r="D630" s="19" t="s">
        <v>10215</v>
      </c>
      <c r="E630" s="20" t="s">
        <v>10216</v>
      </c>
      <c r="F630" s="21"/>
      <c r="G630" s="19">
        <v>1.63</v>
      </c>
      <c r="H630" s="22"/>
      <c r="I630" s="27">
        <f t="shared" si="39"/>
        <v>1.63</v>
      </c>
      <c r="J630" s="28" t="s">
        <v>8419</v>
      </c>
      <c r="K630" s="29">
        <f t="shared" si="40"/>
        <v>4.89</v>
      </c>
      <c r="L630" s="29">
        <f t="shared" si="41"/>
        <v>24.45</v>
      </c>
      <c r="M630" s="30"/>
      <c r="N630" s="29"/>
    </row>
    <row r="631" s="1" customFormat="1" spans="1:14">
      <c r="A631" s="18">
        <v>626</v>
      </c>
      <c r="B631" s="19" t="s">
        <v>10217</v>
      </c>
      <c r="C631" s="19" t="s">
        <v>19</v>
      </c>
      <c r="D631" s="19" t="s">
        <v>10218</v>
      </c>
      <c r="E631" s="20" t="s">
        <v>10219</v>
      </c>
      <c r="F631" s="21"/>
      <c r="G631" s="19">
        <v>2.17</v>
      </c>
      <c r="H631" s="22"/>
      <c r="I631" s="27">
        <f t="shared" si="39"/>
        <v>2.17</v>
      </c>
      <c r="J631" s="28" t="s">
        <v>8419</v>
      </c>
      <c r="K631" s="29">
        <f t="shared" si="40"/>
        <v>6.51</v>
      </c>
      <c r="L631" s="29">
        <f t="shared" si="41"/>
        <v>32.55</v>
      </c>
      <c r="M631" s="30"/>
      <c r="N631" s="29"/>
    </row>
    <row r="632" s="1" customFormat="1" spans="1:14">
      <c r="A632" s="18">
        <v>627</v>
      </c>
      <c r="B632" s="19" t="s">
        <v>10220</v>
      </c>
      <c r="C632" s="19" t="s">
        <v>19</v>
      </c>
      <c r="D632" s="19" t="s">
        <v>10221</v>
      </c>
      <c r="E632" s="20" t="s">
        <v>10222</v>
      </c>
      <c r="F632" s="21"/>
      <c r="G632" s="19">
        <v>1.09</v>
      </c>
      <c r="H632" s="22"/>
      <c r="I632" s="27">
        <f t="shared" si="39"/>
        <v>1.09</v>
      </c>
      <c r="J632" s="28" t="s">
        <v>8419</v>
      </c>
      <c r="K632" s="29">
        <f t="shared" si="40"/>
        <v>3.27</v>
      </c>
      <c r="L632" s="29">
        <f t="shared" si="41"/>
        <v>16.35</v>
      </c>
      <c r="M632" s="30"/>
      <c r="N632" s="29"/>
    </row>
    <row r="633" s="1" customFormat="1" spans="1:14">
      <c r="A633" s="18">
        <v>628</v>
      </c>
      <c r="B633" s="19" t="s">
        <v>9614</v>
      </c>
      <c r="C633" s="19" t="s">
        <v>19</v>
      </c>
      <c r="D633" s="19" t="s">
        <v>10223</v>
      </c>
      <c r="E633" s="20" t="s">
        <v>10224</v>
      </c>
      <c r="F633" s="21"/>
      <c r="G633" s="19">
        <v>1.36</v>
      </c>
      <c r="H633" s="22"/>
      <c r="I633" s="27">
        <f t="shared" si="39"/>
        <v>1.36</v>
      </c>
      <c r="J633" s="28" t="s">
        <v>8419</v>
      </c>
      <c r="K633" s="29">
        <f t="shared" si="40"/>
        <v>4.08</v>
      </c>
      <c r="L633" s="29">
        <f t="shared" si="41"/>
        <v>20.4</v>
      </c>
      <c r="M633" s="30"/>
      <c r="N633" s="29"/>
    </row>
    <row r="634" s="1" customFormat="1" spans="1:14">
      <c r="A634" s="18">
        <v>629</v>
      </c>
      <c r="B634" s="19" t="s">
        <v>10225</v>
      </c>
      <c r="C634" s="19" t="s">
        <v>19</v>
      </c>
      <c r="D634" s="19" t="s">
        <v>10226</v>
      </c>
      <c r="E634" s="20" t="s">
        <v>10227</v>
      </c>
      <c r="F634" s="21"/>
      <c r="G634" s="19">
        <v>1.36</v>
      </c>
      <c r="H634" s="22"/>
      <c r="I634" s="27">
        <f t="shared" si="39"/>
        <v>1.36</v>
      </c>
      <c r="J634" s="28" t="s">
        <v>8419</v>
      </c>
      <c r="K634" s="29">
        <f t="shared" si="40"/>
        <v>4.08</v>
      </c>
      <c r="L634" s="29">
        <f t="shared" si="41"/>
        <v>20.4</v>
      </c>
      <c r="M634" s="30"/>
      <c r="N634" s="29"/>
    </row>
    <row r="635" s="1" customFormat="1" spans="1:14">
      <c r="A635" s="18">
        <v>630</v>
      </c>
      <c r="B635" s="19" t="s">
        <v>10228</v>
      </c>
      <c r="C635" s="19" t="s">
        <v>19</v>
      </c>
      <c r="D635" s="19" t="s">
        <v>10229</v>
      </c>
      <c r="E635" s="20" t="s">
        <v>10230</v>
      </c>
      <c r="F635" s="21"/>
      <c r="G635" s="19">
        <v>2.17</v>
      </c>
      <c r="H635" s="22"/>
      <c r="I635" s="27">
        <f t="shared" si="39"/>
        <v>2.17</v>
      </c>
      <c r="J635" s="28" t="s">
        <v>8419</v>
      </c>
      <c r="K635" s="29">
        <f t="shared" si="40"/>
        <v>6.51</v>
      </c>
      <c r="L635" s="29">
        <f t="shared" si="41"/>
        <v>32.55</v>
      </c>
      <c r="M635" s="30"/>
      <c r="N635" s="29"/>
    </row>
    <row r="636" s="1" customFormat="1" spans="1:14">
      <c r="A636" s="18">
        <v>631</v>
      </c>
      <c r="B636" s="19" t="s">
        <v>10231</v>
      </c>
      <c r="C636" s="19" t="s">
        <v>19</v>
      </c>
      <c r="D636" s="19" t="s">
        <v>10232</v>
      </c>
      <c r="E636" s="20" t="s">
        <v>10233</v>
      </c>
      <c r="F636" s="21"/>
      <c r="G636" s="19">
        <v>1.09</v>
      </c>
      <c r="H636" s="22"/>
      <c r="I636" s="27">
        <f t="shared" si="39"/>
        <v>1.09</v>
      </c>
      <c r="J636" s="28" t="s">
        <v>8419</v>
      </c>
      <c r="K636" s="29">
        <f t="shared" si="40"/>
        <v>3.27</v>
      </c>
      <c r="L636" s="29">
        <f t="shared" si="41"/>
        <v>16.35</v>
      </c>
      <c r="M636" s="30"/>
      <c r="N636" s="29"/>
    </row>
    <row r="637" s="1" customFormat="1" spans="1:14">
      <c r="A637" s="18">
        <v>632</v>
      </c>
      <c r="B637" s="19" t="s">
        <v>10234</v>
      </c>
      <c r="C637" s="19" t="s">
        <v>19</v>
      </c>
      <c r="D637" s="19" t="s">
        <v>10235</v>
      </c>
      <c r="E637" s="20" t="s">
        <v>10236</v>
      </c>
      <c r="F637" s="21"/>
      <c r="G637" s="19">
        <v>1.63</v>
      </c>
      <c r="H637" s="22"/>
      <c r="I637" s="27">
        <f t="shared" si="39"/>
        <v>1.63</v>
      </c>
      <c r="J637" s="28" t="s">
        <v>8419</v>
      </c>
      <c r="K637" s="29">
        <f t="shared" si="40"/>
        <v>4.89</v>
      </c>
      <c r="L637" s="29">
        <f t="shared" si="41"/>
        <v>24.45</v>
      </c>
      <c r="M637" s="30"/>
      <c r="N637" s="29"/>
    </row>
    <row r="638" s="1" customFormat="1" spans="1:14">
      <c r="A638" s="18">
        <v>633</v>
      </c>
      <c r="B638" s="19" t="s">
        <v>9707</v>
      </c>
      <c r="C638" s="19" t="s">
        <v>19</v>
      </c>
      <c r="D638" s="19" t="s">
        <v>10237</v>
      </c>
      <c r="E638" s="20" t="s">
        <v>10238</v>
      </c>
      <c r="F638" s="21"/>
      <c r="G638" s="19">
        <v>1.07</v>
      </c>
      <c r="H638" s="22"/>
      <c r="I638" s="27">
        <f t="shared" si="39"/>
        <v>1.07</v>
      </c>
      <c r="J638" s="28" t="s">
        <v>8419</v>
      </c>
      <c r="K638" s="29">
        <f t="shared" si="40"/>
        <v>3.21</v>
      </c>
      <c r="L638" s="29">
        <f t="shared" si="41"/>
        <v>16.05</v>
      </c>
      <c r="M638" s="30"/>
      <c r="N638" s="29"/>
    </row>
    <row r="639" s="1" customFormat="1" spans="1:14">
      <c r="A639" s="18">
        <v>634</v>
      </c>
      <c r="B639" s="19" t="s">
        <v>10239</v>
      </c>
      <c r="C639" s="19" t="s">
        <v>19</v>
      </c>
      <c r="D639" s="19" t="s">
        <v>10240</v>
      </c>
      <c r="E639" s="20" t="s">
        <v>10241</v>
      </c>
      <c r="F639" s="21"/>
      <c r="G639" s="19">
        <v>1.51</v>
      </c>
      <c r="H639" s="22"/>
      <c r="I639" s="27">
        <f t="shared" si="39"/>
        <v>1.51</v>
      </c>
      <c r="J639" s="28" t="s">
        <v>8419</v>
      </c>
      <c r="K639" s="29">
        <f t="shared" si="40"/>
        <v>4.53</v>
      </c>
      <c r="L639" s="29">
        <f t="shared" si="41"/>
        <v>22.65</v>
      </c>
      <c r="M639" s="30"/>
      <c r="N639" s="29"/>
    </row>
    <row r="640" s="1" customFormat="1" spans="1:14">
      <c r="A640" s="18">
        <v>635</v>
      </c>
      <c r="B640" s="19" t="s">
        <v>10242</v>
      </c>
      <c r="C640" s="19" t="s">
        <v>19</v>
      </c>
      <c r="D640" s="19" t="s">
        <v>10243</v>
      </c>
      <c r="E640" s="20" t="s">
        <v>10244</v>
      </c>
      <c r="F640" s="21"/>
      <c r="G640" s="19">
        <v>2.49</v>
      </c>
      <c r="H640" s="22"/>
      <c r="I640" s="27">
        <f t="shared" si="39"/>
        <v>2.49</v>
      </c>
      <c r="J640" s="28" t="s">
        <v>8419</v>
      </c>
      <c r="K640" s="29">
        <f t="shared" si="40"/>
        <v>7.47</v>
      </c>
      <c r="L640" s="29">
        <f t="shared" si="41"/>
        <v>37.35</v>
      </c>
      <c r="M640" s="30"/>
      <c r="N640" s="29"/>
    </row>
    <row r="641" s="1" customFormat="1" spans="1:14">
      <c r="A641" s="18">
        <v>636</v>
      </c>
      <c r="B641" s="19" t="s">
        <v>10245</v>
      </c>
      <c r="C641" s="19" t="s">
        <v>19</v>
      </c>
      <c r="D641" s="19" t="s">
        <v>10246</v>
      </c>
      <c r="E641" s="20" t="s">
        <v>10247</v>
      </c>
      <c r="F641" s="21"/>
      <c r="G641" s="19">
        <v>2.71</v>
      </c>
      <c r="H641" s="22"/>
      <c r="I641" s="27">
        <f t="shared" si="39"/>
        <v>2.71</v>
      </c>
      <c r="J641" s="28" t="s">
        <v>8419</v>
      </c>
      <c r="K641" s="29">
        <f t="shared" si="40"/>
        <v>8.13</v>
      </c>
      <c r="L641" s="29">
        <f t="shared" si="41"/>
        <v>40.65</v>
      </c>
      <c r="M641" s="30"/>
      <c r="N641" s="29"/>
    </row>
    <row r="642" s="1" customFormat="1" spans="1:14">
      <c r="A642" s="18">
        <v>637</v>
      </c>
      <c r="B642" s="19" t="s">
        <v>10209</v>
      </c>
      <c r="C642" s="19" t="s">
        <v>19</v>
      </c>
      <c r="D642" s="19" t="s">
        <v>10248</v>
      </c>
      <c r="E642" s="20" t="s">
        <v>10249</v>
      </c>
      <c r="F642" s="21"/>
      <c r="G642" s="19">
        <v>1.66</v>
      </c>
      <c r="H642" s="22"/>
      <c r="I642" s="27">
        <f t="shared" si="39"/>
        <v>1.66</v>
      </c>
      <c r="J642" s="28" t="s">
        <v>8419</v>
      </c>
      <c r="K642" s="29">
        <f t="shared" si="40"/>
        <v>4.98</v>
      </c>
      <c r="L642" s="29">
        <f t="shared" si="41"/>
        <v>24.9</v>
      </c>
      <c r="M642" s="30"/>
      <c r="N642" s="29"/>
    </row>
    <row r="643" s="1" customFormat="1" spans="1:14">
      <c r="A643" s="18">
        <v>638</v>
      </c>
      <c r="B643" s="19" t="s">
        <v>9801</v>
      </c>
      <c r="C643" s="19" t="s">
        <v>19</v>
      </c>
      <c r="D643" s="19" t="s">
        <v>10250</v>
      </c>
      <c r="E643" s="20" t="s">
        <v>10251</v>
      </c>
      <c r="F643" s="21"/>
      <c r="G643" s="19">
        <v>1.68</v>
      </c>
      <c r="H643" s="22"/>
      <c r="I643" s="27">
        <f t="shared" si="39"/>
        <v>1.68</v>
      </c>
      <c r="J643" s="28" t="s">
        <v>8419</v>
      </c>
      <c r="K643" s="29">
        <f t="shared" si="40"/>
        <v>5.04</v>
      </c>
      <c r="L643" s="29">
        <f t="shared" si="41"/>
        <v>25.2</v>
      </c>
      <c r="M643" s="30"/>
      <c r="N643" s="29"/>
    </row>
    <row r="644" s="1" customFormat="1" spans="1:14">
      <c r="A644" s="18">
        <v>639</v>
      </c>
      <c r="B644" s="19" t="s">
        <v>10252</v>
      </c>
      <c r="C644" s="19" t="s">
        <v>19</v>
      </c>
      <c r="D644" s="19" t="s">
        <v>10253</v>
      </c>
      <c r="E644" s="20" t="s">
        <v>10254</v>
      </c>
      <c r="F644" s="21"/>
      <c r="G644" s="19">
        <v>0.84</v>
      </c>
      <c r="H644" s="22"/>
      <c r="I644" s="27">
        <f t="shared" si="39"/>
        <v>0.84</v>
      </c>
      <c r="J644" s="28" t="s">
        <v>8419</v>
      </c>
      <c r="K644" s="29">
        <f t="shared" si="40"/>
        <v>2.52</v>
      </c>
      <c r="L644" s="29">
        <f t="shared" si="41"/>
        <v>12.6</v>
      </c>
      <c r="M644" s="30"/>
      <c r="N644" s="29"/>
    </row>
    <row r="645" s="1" customFormat="1" spans="1:14">
      <c r="A645" s="18">
        <v>640</v>
      </c>
      <c r="B645" s="19" t="s">
        <v>10255</v>
      </c>
      <c r="C645" s="19" t="s">
        <v>19</v>
      </c>
      <c r="D645" s="19" t="s">
        <v>10256</v>
      </c>
      <c r="E645" s="20" t="s">
        <v>10257</v>
      </c>
      <c r="F645" s="21"/>
      <c r="G645" s="19">
        <v>0.84</v>
      </c>
      <c r="H645" s="22"/>
      <c r="I645" s="27">
        <f t="shared" si="39"/>
        <v>0.84</v>
      </c>
      <c r="J645" s="28" t="s">
        <v>8419</v>
      </c>
      <c r="K645" s="29">
        <f t="shared" si="40"/>
        <v>2.52</v>
      </c>
      <c r="L645" s="29">
        <f t="shared" si="41"/>
        <v>12.6</v>
      </c>
      <c r="M645" s="30"/>
      <c r="N645" s="29"/>
    </row>
    <row r="646" s="1" customFormat="1" spans="1:14">
      <c r="A646" s="18">
        <v>641</v>
      </c>
      <c r="B646" s="19" t="s">
        <v>10258</v>
      </c>
      <c r="C646" s="19" t="s">
        <v>19</v>
      </c>
      <c r="D646" s="19" t="s">
        <v>10259</v>
      </c>
      <c r="E646" s="20" t="s">
        <v>10260</v>
      </c>
      <c r="F646" s="21"/>
      <c r="G646" s="19">
        <v>0.53</v>
      </c>
      <c r="H646" s="22"/>
      <c r="I646" s="27">
        <f t="shared" si="39"/>
        <v>0.53</v>
      </c>
      <c r="J646" s="28" t="s">
        <v>8419</v>
      </c>
      <c r="K646" s="29">
        <f t="shared" si="40"/>
        <v>1.59</v>
      </c>
      <c r="L646" s="29">
        <f t="shared" si="41"/>
        <v>7.95</v>
      </c>
      <c r="M646" s="30"/>
      <c r="N646" s="29"/>
    </row>
    <row r="647" s="1" customFormat="1" spans="1:14">
      <c r="A647" s="18">
        <v>642</v>
      </c>
      <c r="B647" s="19" t="s">
        <v>10261</v>
      </c>
      <c r="C647" s="19" t="s">
        <v>19</v>
      </c>
      <c r="D647" s="19" t="s">
        <v>10262</v>
      </c>
      <c r="E647" s="20" t="s">
        <v>10263</v>
      </c>
      <c r="F647" s="21"/>
      <c r="G647" s="19">
        <v>4.16</v>
      </c>
      <c r="H647" s="22"/>
      <c r="I647" s="27">
        <f t="shared" si="39"/>
        <v>4.16</v>
      </c>
      <c r="J647" s="28" t="s">
        <v>8419</v>
      </c>
      <c r="K647" s="29">
        <f t="shared" si="40"/>
        <v>12.48</v>
      </c>
      <c r="L647" s="29">
        <f t="shared" si="41"/>
        <v>62.4</v>
      </c>
      <c r="M647" s="30"/>
      <c r="N647" s="29"/>
    </row>
    <row r="648" s="1" customFormat="1" spans="1:14">
      <c r="A648" s="18">
        <v>643</v>
      </c>
      <c r="B648" s="19" t="s">
        <v>10264</v>
      </c>
      <c r="C648" s="19" t="s">
        <v>10265</v>
      </c>
      <c r="D648" s="19" t="s">
        <v>10266</v>
      </c>
      <c r="E648" s="20" t="s">
        <v>10267</v>
      </c>
      <c r="F648" s="21"/>
      <c r="G648" s="19">
        <v>0.89</v>
      </c>
      <c r="H648" s="22"/>
      <c r="I648" s="27">
        <f t="shared" si="39"/>
        <v>0.89</v>
      </c>
      <c r="J648" s="28" t="s">
        <v>8419</v>
      </c>
      <c r="K648" s="29">
        <f t="shared" si="40"/>
        <v>2.67</v>
      </c>
      <c r="L648" s="29">
        <f t="shared" si="41"/>
        <v>13.35</v>
      </c>
      <c r="M648" s="30"/>
      <c r="N648" s="29"/>
    </row>
    <row r="649" s="1" customFormat="1" spans="1:14">
      <c r="A649" s="18">
        <v>644</v>
      </c>
      <c r="B649" s="19" t="s">
        <v>9160</v>
      </c>
      <c r="C649" s="19" t="s">
        <v>19</v>
      </c>
      <c r="D649" s="19" t="s">
        <v>10268</v>
      </c>
      <c r="E649" s="20" t="s">
        <v>10269</v>
      </c>
      <c r="F649" s="21"/>
      <c r="G649" s="19">
        <v>0.86</v>
      </c>
      <c r="H649" s="22"/>
      <c r="I649" s="27">
        <f t="shared" si="39"/>
        <v>0.86</v>
      </c>
      <c r="J649" s="28" t="s">
        <v>8419</v>
      </c>
      <c r="K649" s="29">
        <f t="shared" si="40"/>
        <v>2.58</v>
      </c>
      <c r="L649" s="29">
        <f t="shared" si="41"/>
        <v>12.9</v>
      </c>
      <c r="M649" s="30"/>
      <c r="N649" s="29"/>
    </row>
    <row r="650" s="1" customFormat="1" spans="1:14">
      <c r="A650" s="18">
        <v>645</v>
      </c>
      <c r="B650" s="19" t="s">
        <v>10270</v>
      </c>
      <c r="C650" s="19" t="s">
        <v>19</v>
      </c>
      <c r="D650" s="19" t="s">
        <v>10271</v>
      </c>
      <c r="E650" s="20" t="s">
        <v>10272</v>
      </c>
      <c r="F650" s="21"/>
      <c r="G650" s="19">
        <v>1.57</v>
      </c>
      <c r="H650" s="22"/>
      <c r="I650" s="27">
        <f t="shared" si="39"/>
        <v>1.57</v>
      </c>
      <c r="J650" s="28" t="s">
        <v>8419</v>
      </c>
      <c r="K650" s="29">
        <f t="shared" si="40"/>
        <v>4.71</v>
      </c>
      <c r="L650" s="29">
        <f t="shared" si="41"/>
        <v>23.55</v>
      </c>
      <c r="M650" s="30"/>
      <c r="N650" s="29"/>
    </row>
    <row r="651" s="1" customFormat="1" spans="1:14">
      <c r="A651" s="18">
        <v>646</v>
      </c>
      <c r="B651" s="19" t="s">
        <v>10273</v>
      </c>
      <c r="C651" s="19" t="s">
        <v>19</v>
      </c>
      <c r="D651" s="19" t="s">
        <v>10274</v>
      </c>
      <c r="E651" s="20" t="s">
        <v>7112</v>
      </c>
      <c r="F651" s="21"/>
      <c r="G651" s="19">
        <v>0.85</v>
      </c>
      <c r="H651" s="22"/>
      <c r="I651" s="27">
        <f t="shared" si="39"/>
        <v>0.85</v>
      </c>
      <c r="J651" s="28" t="s">
        <v>8419</v>
      </c>
      <c r="K651" s="29">
        <f t="shared" si="40"/>
        <v>2.55</v>
      </c>
      <c r="L651" s="29">
        <f t="shared" si="41"/>
        <v>12.75</v>
      </c>
      <c r="M651" s="30"/>
      <c r="N651" s="29"/>
    </row>
    <row r="652" s="1" customFormat="1" spans="1:14">
      <c r="A652" s="18">
        <v>647</v>
      </c>
      <c r="B652" s="19" t="s">
        <v>10275</v>
      </c>
      <c r="C652" s="19" t="s">
        <v>19</v>
      </c>
      <c r="D652" s="19" t="s">
        <v>10276</v>
      </c>
      <c r="E652" s="20" t="s">
        <v>10277</v>
      </c>
      <c r="F652" s="21"/>
      <c r="G652" s="19">
        <v>1.81</v>
      </c>
      <c r="H652" s="22"/>
      <c r="I652" s="27">
        <f t="shared" si="39"/>
        <v>1.81</v>
      </c>
      <c r="J652" s="28" t="s">
        <v>8419</v>
      </c>
      <c r="K652" s="29">
        <f t="shared" si="40"/>
        <v>5.43</v>
      </c>
      <c r="L652" s="29">
        <f t="shared" si="41"/>
        <v>27.15</v>
      </c>
      <c r="M652" s="30"/>
      <c r="N652" s="29"/>
    </row>
    <row r="653" s="1" customFormat="1" spans="1:14">
      <c r="A653" s="18">
        <v>648</v>
      </c>
      <c r="B653" s="19" t="s">
        <v>10070</v>
      </c>
      <c r="C653" s="19" t="s">
        <v>19</v>
      </c>
      <c r="D653" s="19" t="s">
        <v>10278</v>
      </c>
      <c r="E653" s="20" t="s">
        <v>10279</v>
      </c>
      <c r="F653" s="21"/>
      <c r="G653" s="19">
        <v>1.82</v>
      </c>
      <c r="H653" s="22"/>
      <c r="I653" s="27">
        <f t="shared" si="39"/>
        <v>1.82</v>
      </c>
      <c r="J653" s="28" t="s">
        <v>8419</v>
      </c>
      <c r="K653" s="29">
        <f t="shared" si="40"/>
        <v>5.46</v>
      </c>
      <c r="L653" s="29">
        <f t="shared" si="41"/>
        <v>27.3</v>
      </c>
      <c r="M653" s="30"/>
      <c r="N653" s="29"/>
    </row>
    <row r="654" s="1" customFormat="1" spans="1:14">
      <c r="A654" s="18">
        <v>649</v>
      </c>
      <c r="B654" s="19" t="s">
        <v>10280</v>
      </c>
      <c r="C654" s="19" t="s">
        <v>19</v>
      </c>
      <c r="D654" s="19" t="s">
        <v>10281</v>
      </c>
      <c r="E654" s="20" t="s">
        <v>10282</v>
      </c>
      <c r="F654" s="21"/>
      <c r="G654" s="19">
        <v>1.55</v>
      </c>
      <c r="H654" s="22"/>
      <c r="I654" s="27">
        <f t="shared" si="39"/>
        <v>1.55</v>
      </c>
      <c r="J654" s="28" t="s">
        <v>8419</v>
      </c>
      <c r="K654" s="29">
        <f t="shared" si="40"/>
        <v>4.65</v>
      </c>
      <c r="L654" s="29">
        <f t="shared" si="41"/>
        <v>23.25</v>
      </c>
      <c r="M654" s="30"/>
      <c r="N654" s="29"/>
    </row>
    <row r="655" s="1" customFormat="1" spans="1:14">
      <c r="A655" s="18">
        <v>650</v>
      </c>
      <c r="B655" s="19" t="s">
        <v>10283</v>
      </c>
      <c r="C655" s="19" t="s">
        <v>19</v>
      </c>
      <c r="D655" s="19" t="s">
        <v>10284</v>
      </c>
      <c r="E655" s="20" t="s">
        <v>10285</v>
      </c>
      <c r="F655" s="21"/>
      <c r="G655" s="19">
        <v>1.55</v>
      </c>
      <c r="H655" s="22"/>
      <c r="I655" s="27">
        <f t="shared" si="39"/>
        <v>1.55</v>
      </c>
      <c r="J655" s="28" t="s">
        <v>8419</v>
      </c>
      <c r="K655" s="29">
        <f t="shared" si="40"/>
        <v>4.65</v>
      </c>
      <c r="L655" s="29">
        <f t="shared" si="41"/>
        <v>23.25</v>
      </c>
      <c r="M655" s="30"/>
      <c r="N655" s="29"/>
    </row>
    <row r="656" s="1" customFormat="1" spans="1:14">
      <c r="A656" s="18">
        <v>651</v>
      </c>
      <c r="B656" s="19" t="s">
        <v>10286</v>
      </c>
      <c r="C656" s="19" t="s">
        <v>19</v>
      </c>
      <c r="D656" s="19" t="s">
        <v>10287</v>
      </c>
      <c r="E656" s="20" t="s">
        <v>10288</v>
      </c>
      <c r="F656" s="21"/>
      <c r="G656" s="19">
        <v>1.55</v>
      </c>
      <c r="H656" s="22"/>
      <c r="I656" s="27">
        <f t="shared" si="39"/>
        <v>1.55</v>
      </c>
      <c r="J656" s="28" t="s">
        <v>8419</v>
      </c>
      <c r="K656" s="29">
        <f t="shared" si="40"/>
        <v>4.65</v>
      </c>
      <c r="L656" s="29">
        <f t="shared" si="41"/>
        <v>23.25</v>
      </c>
      <c r="M656" s="30"/>
      <c r="N656" s="29"/>
    </row>
    <row r="657" s="1" customFormat="1" spans="1:14">
      <c r="A657" s="18">
        <v>652</v>
      </c>
      <c r="B657" s="19" t="s">
        <v>10289</v>
      </c>
      <c r="C657" s="19" t="s">
        <v>19</v>
      </c>
      <c r="D657" s="19" t="s">
        <v>10290</v>
      </c>
      <c r="E657" s="20" t="s">
        <v>9751</v>
      </c>
      <c r="F657" s="21"/>
      <c r="G657" s="19">
        <v>1.55</v>
      </c>
      <c r="H657" s="22"/>
      <c r="I657" s="27">
        <f t="shared" si="39"/>
        <v>1.55</v>
      </c>
      <c r="J657" s="28" t="s">
        <v>8419</v>
      </c>
      <c r="K657" s="29">
        <f t="shared" si="40"/>
        <v>4.65</v>
      </c>
      <c r="L657" s="29">
        <f t="shared" si="41"/>
        <v>23.25</v>
      </c>
      <c r="M657" s="30"/>
      <c r="N657" s="29"/>
    </row>
    <row r="658" s="1" customFormat="1" spans="1:14">
      <c r="A658" s="18">
        <v>653</v>
      </c>
      <c r="B658" s="19" t="s">
        <v>10291</v>
      </c>
      <c r="C658" s="19" t="s">
        <v>19</v>
      </c>
      <c r="D658" s="19" t="s">
        <v>10292</v>
      </c>
      <c r="E658" s="20" t="s">
        <v>10293</v>
      </c>
      <c r="F658" s="21"/>
      <c r="G658" s="19">
        <v>2.6</v>
      </c>
      <c r="H658" s="22"/>
      <c r="I658" s="27">
        <f t="shared" si="39"/>
        <v>2.6</v>
      </c>
      <c r="J658" s="28" t="s">
        <v>8419</v>
      </c>
      <c r="K658" s="29">
        <f t="shared" si="40"/>
        <v>7.8</v>
      </c>
      <c r="L658" s="29">
        <f t="shared" si="41"/>
        <v>39</v>
      </c>
      <c r="M658" s="30"/>
      <c r="N658" s="29"/>
    </row>
    <row r="659" s="1" customFormat="1" spans="1:14">
      <c r="A659" s="18">
        <v>654</v>
      </c>
      <c r="B659" s="19" t="s">
        <v>10294</v>
      </c>
      <c r="C659" s="19" t="s">
        <v>19</v>
      </c>
      <c r="D659" s="19" t="s">
        <v>10295</v>
      </c>
      <c r="E659" s="20" t="s">
        <v>10296</v>
      </c>
      <c r="F659" s="21"/>
      <c r="G659" s="19">
        <v>1.55</v>
      </c>
      <c r="H659" s="22"/>
      <c r="I659" s="27">
        <f t="shared" si="39"/>
        <v>1.55</v>
      </c>
      <c r="J659" s="28" t="s">
        <v>8419</v>
      </c>
      <c r="K659" s="29">
        <f t="shared" si="40"/>
        <v>4.65</v>
      </c>
      <c r="L659" s="29">
        <f t="shared" si="41"/>
        <v>23.25</v>
      </c>
      <c r="M659" s="30"/>
      <c r="N659" s="29"/>
    </row>
    <row r="660" s="1" customFormat="1" spans="1:14">
      <c r="A660" s="18">
        <v>655</v>
      </c>
      <c r="B660" s="19" t="s">
        <v>10297</v>
      </c>
      <c r="C660" s="19" t="s">
        <v>19</v>
      </c>
      <c r="D660" s="19" t="s">
        <v>10298</v>
      </c>
      <c r="E660" s="20" t="s">
        <v>10299</v>
      </c>
      <c r="F660" s="21"/>
      <c r="G660" s="19">
        <v>1.55</v>
      </c>
      <c r="H660" s="22"/>
      <c r="I660" s="27">
        <f t="shared" ref="I660:I723" si="42">G660</f>
        <v>1.55</v>
      </c>
      <c r="J660" s="28" t="s">
        <v>8419</v>
      </c>
      <c r="K660" s="29">
        <f t="shared" ref="K660:K723" si="43">I660*3</f>
        <v>4.65</v>
      </c>
      <c r="L660" s="29">
        <f t="shared" ref="L660:L723" si="44">I660*15</f>
        <v>23.25</v>
      </c>
      <c r="M660" s="30"/>
      <c r="N660" s="29"/>
    </row>
    <row r="661" s="1" customFormat="1" spans="1:14">
      <c r="A661" s="18">
        <v>656</v>
      </c>
      <c r="B661" s="19" t="s">
        <v>10300</v>
      </c>
      <c r="C661" s="19" t="s">
        <v>19</v>
      </c>
      <c r="D661" s="19" t="s">
        <v>10301</v>
      </c>
      <c r="E661" s="20" t="s">
        <v>10302</v>
      </c>
      <c r="F661" s="21"/>
      <c r="G661" s="19">
        <v>1.55</v>
      </c>
      <c r="H661" s="22"/>
      <c r="I661" s="27">
        <f t="shared" si="42"/>
        <v>1.55</v>
      </c>
      <c r="J661" s="28" t="s">
        <v>8419</v>
      </c>
      <c r="K661" s="29">
        <f t="shared" si="43"/>
        <v>4.65</v>
      </c>
      <c r="L661" s="29">
        <f t="shared" si="44"/>
        <v>23.25</v>
      </c>
      <c r="M661" s="30"/>
      <c r="N661" s="29"/>
    </row>
    <row r="662" s="1" customFormat="1" spans="1:14">
      <c r="A662" s="18">
        <v>657</v>
      </c>
      <c r="B662" s="19" t="s">
        <v>10303</v>
      </c>
      <c r="C662" s="19" t="s">
        <v>19</v>
      </c>
      <c r="D662" s="19" t="s">
        <v>10304</v>
      </c>
      <c r="E662" s="20" t="s">
        <v>10305</v>
      </c>
      <c r="F662" s="21"/>
      <c r="G662" s="19">
        <v>1.55</v>
      </c>
      <c r="H662" s="22"/>
      <c r="I662" s="27">
        <f t="shared" si="42"/>
        <v>1.55</v>
      </c>
      <c r="J662" s="28" t="s">
        <v>8419</v>
      </c>
      <c r="K662" s="29">
        <f t="shared" si="43"/>
        <v>4.65</v>
      </c>
      <c r="L662" s="29">
        <f t="shared" si="44"/>
        <v>23.25</v>
      </c>
      <c r="M662" s="30"/>
      <c r="N662" s="29"/>
    </row>
    <row r="663" s="1" customFormat="1" spans="1:14">
      <c r="A663" s="18">
        <v>658</v>
      </c>
      <c r="B663" s="19" t="s">
        <v>10306</v>
      </c>
      <c r="C663" s="19" t="s">
        <v>19</v>
      </c>
      <c r="D663" s="19" t="s">
        <v>10307</v>
      </c>
      <c r="E663" s="20" t="s">
        <v>10308</v>
      </c>
      <c r="F663" s="21"/>
      <c r="G663" s="19">
        <v>4.16</v>
      </c>
      <c r="H663" s="22"/>
      <c r="I663" s="27">
        <f t="shared" si="42"/>
        <v>4.16</v>
      </c>
      <c r="J663" s="28" t="s">
        <v>8419</v>
      </c>
      <c r="K663" s="29">
        <f t="shared" si="43"/>
        <v>12.48</v>
      </c>
      <c r="L663" s="29">
        <f t="shared" si="44"/>
        <v>62.4</v>
      </c>
      <c r="M663" s="30"/>
      <c r="N663" s="29"/>
    </row>
    <row r="664" s="1" customFormat="1" spans="1:14">
      <c r="A664" s="18">
        <v>659</v>
      </c>
      <c r="B664" s="19" t="s">
        <v>10309</v>
      </c>
      <c r="C664" s="19" t="s">
        <v>19</v>
      </c>
      <c r="D664" s="19" t="s">
        <v>10310</v>
      </c>
      <c r="E664" s="20" t="s">
        <v>10311</v>
      </c>
      <c r="F664" s="21"/>
      <c r="G664" s="19">
        <v>1.55</v>
      </c>
      <c r="H664" s="22"/>
      <c r="I664" s="27">
        <f t="shared" si="42"/>
        <v>1.55</v>
      </c>
      <c r="J664" s="28" t="s">
        <v>8419</v>
      </c>
      <c r="K664" s="29">
        <f t="shared" si="43"/>
        <v>4.65</v>
      </c>
      <c r="L664" s="29">
        <f t="shared" si="44"/>
        <v>23.25</v>
      </c>
      <c r="M664" s="30"/>
      <c r="N664" s="29"/>
    </row>
    <row r="665" s="1" customFormat="1" spans="1:14">
      <c r="A665" s="18">
        <v>660</v>
      </c>
      <c r="B665" s="19" t="s">
        <v>10312</v>
      </c>
      <c r="C665" s="19" t="s">
        <v>19</v>
      </c>
      <c r="D665" s="19" t="s">
        <v>10313</v>
      </c>
      <c r="E665" s="20" t="s">
        <v>10314</v>
      </c>
      <c r="F665" s="21"/>
      <c r="G665" s="19">
        <v>2.08</v>
      </c>
      <c r="H665" s="22"/>
      <c r="I665" s="27">
        <f t="shared" si="42"/>
        <v>2.08</v>
      </c>
      <c r="J665" s="28" t="s">
        <v>8419</v>
      </c>
      <c r="K665" s="29">
        <f t="shared" si="43"/>
        <v>6.24</v>
      </c>
      <c r="L665" s="29">
        <f t="shared" si="44"/>
        <v>31.2</v>
      </c>
      <c r="M665" s="30"/>
      <c r="N665" s="29"/>
    </row>
    <row r="666" s="1" customFormat="1" spans="1:14">
      <c r="A666" s="18">
        <v>661</v>
      </c>
      <c r="B666" s="19" t="s">
        <v>10315</v>
      </c>
      <c r="C666" s="19" t="s">
        <v>19</v>
      </c>
      <c r="D666" s="19" t="s">
        <v>10316</v>
      </c>
      <c r="E666" s="20" t="s">
        <v>10317</v>
      </c>
      <c r="F666" s="21"/>
      <c r="G666" s="19">
        <f>1.37+1.07</f>
        <v>2.44</v>
      </c>
      <c r="H666" s="22"/>
      <c r="I666" s="27">
        <f t="shared" si="42"/>
        <v>2.44</v>
      </c>
      <c r="J666" s="28" t="s">
        <v>8419</v>
      </c>
      <c r="K666" s="29">
        <f t="shared" si="43"/>
        <v>7.32</v>
      </c>
      <c r="L666" s="29">
        <f t="shared" si="44"/>
        <v>36.6</v>
      </c>
      <c r="M666" s="30"/>
      <c r="N666" s="29"/>
    </row>
    <row r="667" s="1" customFormat="1" spans="1:14">
      <c r="A667" s="18">
        <v>662</v>
      </c>
      <c r="B667" s="19" t="s">
        <v>10318</v>
      </c>
      <c r="C667" s="19" t="s">
        <v>19</v>
      </c>
      <c r="D667" s="19" t="s">
        <v>10319</v>
      </c>
      <c r="E667" s="20" t="s">
        <v>10320</v>
      </c>
      <c r="F667" s="21"/>
      <c r="G667" s="19">
        <v>1.37</v>
      </c>
      <c r="H667" s="22"/>
      <c r="I667" s="27">
        <f t="shared" si="42"/>
        <v>1.37</v>
      </c>
      <c r="J667" s="28" t="s">
        <v>8419</v>
      </c>
      <c r="K667" s="29">
        <f t="shared" si="43"/>
        <v>4.11</v>
      </c>
      <c r="L667" s="29">
        <f t="shared" si="44"/>
        <v>20.55</v>
      </c>
      <c r="M667" s="30"/>
      <c r="N667" s="29"/>
    </row>
    <row r="668" s="1" customFormat="1" spans="1:14">
      <c r="A668" s="18">
        <v>663</v>
      </c>
      <c r="B668" s="19" t="s">
        <v>10321</v>
      </c>
      <c r="C668" s="19" t="s">
        <v>19</v>
      </c>
      <c r="D668" s="19" t="s">
        <v>10322</v>
      </c>
      <c r="E668" s="20" t="s">
        <v>10323</v>
      </c>
      <c r="F668" s="21"/>
      <c r="G668" s="19">
        <v>1.28</v>
      </c>
      <c r="H668" s="22"/>
      <c r="I668" s="27">
        <f t="shared" si="42"/>
        <v>1.28</v>
      </c>
      <c r="J668" s="28" t="s">
        <v>8419</v>
      </c>
      <c r="K668" s="29">
        <f t="shared" si="43"/>
        <v>3.84</v>
      </c>
      <c r="L668" s="29">
        <f t="shared" si="44"/>
        <v>19.2</v>
      </c>
      <c r="M668" s="30"/>
      <c r="N668" s="29"/>
    </row>
    <row r="669" s="1" customFormat="1" spans="1:14">
      <c r="A669" s="18">
        <v>664</v>
      </c>
      <c r="B669" s="19" t="s">
        <v>10324</v>
      </c>
      <c r="C669" s="19" t="s">
        <v>19</v>
      </c>
      <c r="D669" s="19" t="s">
        <v>10325</v>
      </c>
      <c r="E669" s="20" t="s">
        <v>10326</v>
      </c>
      <c r="F669" s="21"/>
      <c r="G669" s="19">
        <v>1.04</v>
      </c>
      <c r="H669" s="22"/>
      <c r="I669" s="27">
        <f t="shared" si="42"/>
        <v>1.04</v>
      </c>
      <c r="J669" s="28" t="s">
        <v>8419</v>
      </c>
      <c r="K669" s="29">
        <f t="shared" si="43"/>
        <v>3.12</v>
      </c>
      <c r="L669" s="29">
        <f t="shared" si="44"/>
        <v>15.6</v>
      </c>
      <c r="M669" s="30"/>
      <c r="N669" s="29"/>
    </row>
    <row r="670" s="1" customFormat="1" spans="1:14">
      <c r="A670" s="18">
        <v>665</v>
      </c>
      <c r="B670" s="19" t="s">
        <v>10327</v>
      </c>
      <c r="C670" s="19" t="s">
        <v>19</v>
      </c>
      <c r="D670" s="19" t="s">
        <v>10328</v>
      </c>
      <c r="E670" s="20" t="s">
        <v>10329</v>
      </c>
      <c r="F670" s="21"/>
      <c r="G670" s="19">
        <v>1.28</v>
      </c>
      <c r="H670" s="22"/>
      <c r="I670" s="27">
        <f t="shared" si="42"/>
        <v>1.28</v>
      </c>
      <c r="J670" s="28" t="s">
        <v>8419</v>
      </c>
      <c r="K670" s="29">
        <f t="shared" si="43"/>
        <v>3.84</v>
      </c>
      <c r="L670" s="29">
        <f t="shared" si="44"/>
        <v>19.2</v>
      </c>
      <c r="M670" s="30"/>
      <c r="N670" s="22"/>
    </row>
    <row r="671" s="1" customFormat="1" spans="1:14">
      <c r="A671" s="18">
        <v>666</v>
      </c>
      <c r="B671" s="19" t="s">
        <v>10330</v>
      </c>
      <c r="C671" s="19" t="s">
        <v>19</v>
      </c>
      <c r="D671" s="19" t="s">
        <v>10331</v>
      </c>
      <c r="E671" s="20" t="s">
        <v>10332</v>
      </c>
      <c r="F671" s="21"/>
      <c r="G671" s="19">
        <v>1.82</v>
      </c>
      <c r="H671" s="22"/>
      <c r="I671" s="27">
        <f t="shared" si="42"/>
        <v>1.82</v>
      </c>
      <c r="J671" s="28" t="s">
        <v>8419</v>
      </c>
      <c r="K671" s="29">
        <f t="shared" si="43"/>
        <v>5.46</v>
      </c>
      <c r="L671" s="29">
        <f t="shared" si="44"/>
        <v>27.3</v>
      </c>
      <c r="M671" s="30"/>
      <c r="N671" s="22"/>
    </row>
    <row r="672" s="1" customFormat="1" spans="1:14">
      <c r="A672" s="18">
        <v>667</v>
      </c>
      <c r="B672" s="19" t="s">
        <v>10333</v>
      </c>
      <c r="C672" s="19" t="s">
        <v>19</v>
      </c>
      <c r="D672" s="19" t="s">
        <v>10334</v>
      </c>
      <c r="E672" s="20" t="s">
        <v>10335</v>
      </c>
      <c r="F672" s="21"/>
      <c r="G672" s="19">
        <v>3.17</v>
      </c>
      <c r="H672" s="22"/>
      <c r="I672" s="27">
        <f t="shared" si="42"/>
        <v>3.17</v>
      </c>
      <c r="J672" s="28" t="s">
        <v>8419</v>
      </c>
      <c r="K672" s="29">
        <f t="shared" si="43"/>
        <v>9.51</v>
      </c>
      <c r="L672" s="29">
        <f t="shared" si="44"/>
        <v>47.55</v>
      </c>
      <c r="M672" s="30"/>
      <c r="N672" s="22"/>
    </row>
    <row r="673" s="1" customFormat="1" spans="1:14">
      <c r="A673" s="18">
        <v>668</v>
      </c>
      <c r="B673" s="19" t="s">
        <v>10336</v>
      </c>
      <c r="C673" s="19" t="s">
        <v>19</v>
      </c>
      <c r="D673" s="19" t="s">
        <v>10337</v>
      </c>
      <c r="E673" s="20" t="s">
        <v>10338</v>
      </c>
      <c r="F673" s="21"/>
      <c r="G673" s="19">
        <v>2.08</v>
      </c>
      <c r="H673" s="22"/>
      <c r="I673" s="27">
        <f t="shared" si="42"/>
        <v>2.08</v>
      </c>
      <c r="J673" s="28" t="s">
        <v>8419</v>
      </c>
      <c r="K673" s="29">
        <f t="shared" si="43"/>
        <v>6.24</v>
      </c>
      <c r="L673" s="29">
        <f t="shared" si="44"/>
        <v>31.2</v>
      </c>
      <c r="M673" s="30"/>
      <c r="N673" s="22"/>
    </row>
    <row r="674" s="1" customFormat="1" spans="1:14">
      <c r="A674" s="18">
        <v>669</v>
      </c>
      <c r="B674" s="19" t="s">
        <v>10339</v>
      </c>
      <c r="C674" s="19" t="s">
        <v>19</v>
      </c>
      <c r="D674" s="19" t="s">
        <v>10340</v>
      </c>
      <c r="E674" s="20" t="s">
        <v>10341</v>
      </c>
      <c r="F674" s="21"/>
      <c r="G674" s="19">
        <v>1.28</v>
      </c>
      <c r="H674" s="22"/>
      <c r="I674" s="27">
        <f t="shared" si="42"/>
        <v>1.28</v>
      </c>
      <c r="J674" s="28" t="s">
        <v>8419</v>
      </c>
      <c r="K674" s="29">
        <f t="shared" si="43"/>
        <v>3.84</v>
      </c>
      <c r="L674" s="29">
        <f t="shared" si="44"/>
        <v>19.2</v>
      </c>
      <c r="M674" s="30"/>
      <c r="N674" s="22"/>
    </row>
    <row r="675" s="1" customFormat="1" spans="1:14">
      <c r="A675" s="18">
        <v>670</v>
      </c>
      <c r="B675" s="19" t="s">
        <v>10342</v>
      </c>
      <c r="C675" s="19" t="s">
        <v>19</v>
      </c>
      <c r="D675" s="19" t="s">
        <v>10343</v>
      </c>
      <c r="E675" s="20" t="s">
        <v>4271</v>
      </c>
      <c r="F675" s="21"/>
      <c r="G675" s="19">
        <v>1.82</v>
      </c>
      <c r="H675" s="22"/>
      <c r="I675" s="27">
        <f t="shared" si="42"/>
        <v>1.82</v>
      </c>
      <c r="J675" s="28" t="s">
        <v>8419</v>
      </c>
      <c r="K675" s="29">
        <f t="shared" si="43"/>
        <v>5.46</v>
      </c>
      <c r="L675" s="29">
        <f t="shared" si="44"/>
        <v>27.3</v>
      </c>
      <c r="M675" s="30"/>
      <c r="N675" s="22"/>
    </row>
    <row r="676" s="1" customFormat="1" spans="1:14">
      <c r="A676" s="18">
        <v>671</v>
      </c>
      <c r="B676" s="19" t="s">
        <v>10344</v>
      </c>
      <c r="C676" s="19" t="s">
        <v>19</v>
      </c>
      <c r="D676" s="19" t="s">
        <v>10345</v>
      </c>
      <c r="E676" s="20" t="s">
        <v>10346</v>
      </c>
      <c r="F676" s="21"/>
      <c r="G676" s="19">
        <v>1.34</v>
      </c>
      <c r="H676" s="22"/>
      <c r="I676" s="27">
        <f t="shared" si="42"/>
        <v>1.34</v>
      </c>
      <c r="J676" s="28" t="s">
        <v>8419</v>
      </c>
      <c r="K676" s="29">
        <f t="shared" si="43"/>
        <v>4.02</v>
      </c>
      <c r="L676" s="29">
        <f t="shared" si="44"/>
        <v>20.1</v>
      </c>
      <c r="M676" s="30"/>
      <c r="N676" s="22"/>
    </row>
    <row r="677" s="1" customFormat="1" spans="1:14">
      <c r="A677" s="18">
        <v>672</v>
      </c>
      <c r="B677" s="19" t="s">
        <v>10347</v>
      </c>
      <c r="C677" s="19" t="s">
        <v>19</v>
      </c>
      <c r="D677" s="19" t="s">
        <v>10348</v>
      </c>
      <c r="E677" s="20" t="s">
        <v>10349</v>
      </c>
      <c r="F677" s="21"/>
      <c r="G677" s="19">
        <v>1</v>
      </c>
      <c r="H677" s="22"/>
      <c r="I677" s="27">
        <f t="shared" si="42"/>
        <v>1</v>
      </c>
      <c r="J677" s="28" t="s">
        <v>8419</v>
      </c>
      <c r="K677" s="29">
        <f t="shared" si="43"/>
        <v>3</v>
      </c>
      <c r="L677" s="29">
        <f t="shared" si="44"/>
        <v>15</v>
      </c>
      <c r="M677" s="30"/>
      <c r="N677" s="22"/>
    </row>
    <row r="678" s="1" customFormat="1" spans="1:14">
      <c r="A678" s="18">
        <v>673</v>
      </c>
      <c r="B678" s="19" t="s">
        <v>10350</v>
      </c>
      <c r="C678" s="19" t="s">
        <v>19</v>
      </c>
      <c r="D678" s="19" t="s">
        <v>10351</v>
      </c>
      <c r="E678" s="20" t="s">
        <v>10352</v>
      </c>
      <c r="F678" s="21"/>
      <c r="G678" s="19">
        <v>2.08</v>
      </c>
      <c r="H678" s="22"/>
      <c r="I678" s="27">
        <f t="shared" si="42"/>
        <v>2.08</v>
      </c>
      <c r="J678" s="28" t="s">
        <v>8419</v>
      </c>
      <c r="K678" s="29">
        <f t="shared" si="43"/>
        <v>6.24</v>
      </c>
      <c r="L678" s="29">
        <f t="shared" si="44"/>
        <v>31.2</v>
      </c>
      <c r="M678" s="30"/>
      <c r="N678" s="22"/>
    </row>
    <row r="679" s="2" customFormat="1" spans="1:14">
      <c r="A679" s="18">
        <v>674</v>
      </c>
      <c r="B679" s="19" t="s">
        <v>9281</v>
      </c>
      <c r="C679" s="19" t="s">
        <v>19</v>
      </c>
      <c r="D679" s="19" t="s">
        <v>10353</v>
      </c>
      <c r="E679" s="20" t="s">
        <v>10354</v>
      </c>
      <c r="F679" s="21"/>
      <c r="G679" s="19">
        <v>1.04</v>
      </c>
      <c r="H679" s="22"/>
      <c r="I679" s="27">
        <f t="shared" si="42"/>
        <v>1.04</v>
      </c>
      <c r="J679" s="28" t="s">
        <v>8419</v>
      </c>
      <c r="K679" s="29">
        <f t="shared" si="43"/>
        <v>3.12</v>
      </c>
      <c r="L679" s="29">
        <f t="shared" si="44"/>
        <v>15.6</v>
      </c>
      <c r="M679" s="30"/>
      <c r="N679" s="31"/>
    </row>
    <row r="680" s="1" customFormat="1" spans="1:14">
      <c r="A680" s="18">
        <v>675</v>
      </c>
      <c r="B680" s="19" t="s">
        <v>9661</v>
      </c>
      <c r="C680" s="19" t="s">
        <v>19</v>
      </c>
      <c r="D680" s="19" t="s">
        <v>10355</v>
      </c>
      <c r="E680" s="20" t="s">
        <v>10356</v>
      </c>
      <c r="F680" s="21"/>
      <c r="G680" s="19">
        <v>1.04</v>
      </c>
      <c r="H680" s="22"/>
      <c r="I680" s="27">
        <f t="shared" si="42"/>
        <v>1.04</v>
      </c>
      <c r="J680" s="28" t="s">
        <v>8419</v>
      </c>
      <c r="K680" s="29">
        <f t="shared" si="43"/>
        <v>3.12</v>
      </c>
      <c r="L680" s="29">
        <f t="shared" si="44"/>
        <v>15.6</v>
      </c>
      <c r="M680" s="30"/>
      <c r="N680" s="22"/>
    </row>
    <row r="681" s="1" customFormat="1" spans="1:14">
      <c r="A681" s="18">
        <v>676</v>
      </c>
      <c r="B681" s="19" t="s">
        <v>10357</v>
      </c>
      <c r="C681" s="19" t="s">
        <v>19</v>
      </c>
      <c r="D681" s="19" t="s">
        <v>10358</v>
      </c>
      <c r="E681" s="20" t="s">
        <v>10359</v>
      </c>
      <c r="F681" s="21"/>
      <c r="G681" s="19">
        <v>1.77</v>
      </c>
      <c r="H681" s="22"/>
      <c r="I681" s="27">
        <f t="shared" si="42"/>
        <v>1.77</v>
      </c>
      <c r="J681" s="28" t="s">
        <v>8419</v>
      </c>
      <c r="K681" s="29">
        <f t="shared" si="43"/>
        <v>5.31</v>
      </c>
      <c r="L681" s="29">
        <f t="shared" si="44"/>
        <v>26.55</v>
      </c>
      <c r="M681" s="30"/>
      <c r="N681" s="22"/>
    </row>
    <row r="682" s="1" customFormat="1" spans="1:14">
      <c r="A682" s="18">
        <v>677</v>
      </c>
      <c r="B682" s="19" t="s">
        <v>10360</v>
      </c>
      <c r="C682" s="19" t="s">
        <v>19</v>
      </c>
      <c r="D682" s="19" t="s">
        <v>10361</v>
      </c>
      <c r="E682" s="20" t="s">
        <v>10362</v>
      </c>
      <c r="F682" s="21"/>
      <c r="G682" s="19">
        <v>1.28</v>
      </c>
      <c r="H682" s="22"/>
      <c r="I682" s="27">
        <f t="shared" si="42"/>
        <v>1.28</v>
      </c>
      <c r="J682" s="28" t="s">
        <v>8419</v>
      </c>
      <c r="K682" s="29">
        <f t="shared" si="43"/>
        <v>3.84</v>
      </c>
      <c r="L682" s="29">
        <f t="shared" si="44"/>
        <v>19.2</v>
      </c>
      <c r="M682" s="30"/>
      <c r="N682" s="29"/>
    </row>
    <row r="683" s="1" customFormat="1" spans="1:14">
      <c r="A683" s="18">
        <v>678</v>
      </c>
      <c r="B683" s="19" t="s">
        <v>10363</v>
      </c>
      <c r="C683" s="19" t="s">
        <v>19</v>
      </c>
      <c r="D683" s="19" t="s">
        <v>10364</v>
      </c>
      <c r="E683" s="20" t="s">
        <v>10365</v>
      </c>
      <c r="F683" s="21"/>
      <c r="G683" s="19">
        <v>1.11</v>
      </c>
      <c r="H683" s="22"/>
      <c r="I683" s="27">
        <f t="shared" si="42"/>
        <v>1.11</v>
      </c>
      <c r="J683" s="28" t="s">
        <v>8419</v>
      </c>
      <c r="K683" s="29">
        <f t="shared" si="43"/>
        <v>3.33</v>
      </c>
      <c r="L683" s="29">
        <f t="shared" si="44"/>
        <v>16.65</v>
      </c>
      <c r="M683" s="30"/>
      <c r="N683" s="29"/>
    </row>
    <row r="684" s="1" customFormat="1" spans="1:14">
      <c r="A684" s="18">
        <v>679</v>
      </c>
      <c r="B684" s="19" t="s">
        <v>10366</v>
      </c>
      <c r="C684" s="19" t="s">
        <v>19</v>
      </c>
      <c r="D684" s="19" t="s">
        <v>10367</v>
      </c>
      <c r="E684" s="20" t="s">
        <v>10368</v>
      </c>
      <c r="F684" s="21"/>
      <c r="G684" s="19">
        <v>1.13</v>
      </c>
      <c r="H684" s="22"/>
      <c r="I684" s="27">
        <f t="shared" si="42"/>
        <v>1.13</v>
      </c>
      <c r="J684" s="28" t="s">
        <v>8419</v>
      </c>
      <c r="K684" s="29">
        <f t="shared" si="43"/>
        <v>3.39</v>
      </c>
      <c r="L684" s="29">
        <f t="shared" si="44"/>
        <v>16.95</v>
      </c>
      <c r="M684" s="30"/>
      <c r="N684" s="29"/>
    </row>
    <row r="685" s="1" customFormat="1" spans="1:14">
      <c r="A685" s="18">
        <v>680</v>
      </c>
      <c r="B685" s="19" t="s">
        <v>10369</v>
      </c>
      <c r="C685" s="19" t="s">
        <v>19</v>
      </c>
      <c r="D685" s="19" t="s">
        <v>10370</v>
      </c>
      <c r="E685" s="20" t="s">
        <v>10371</v>
      </c>
      <c r="F685" s="21"/>
      <c r="G685" s="19">
        <v>1.13</v>
      </c>
      <c r="H685" s="22"/>
      <c r="I685" s="27">
        <f t="shared" si="42"/>
        <v>1.13</v>
      </c>
      <c r="J685" s="28" t="s">
        <v>8419</v>
      </c>
      <c r="K685" s="29">
        <f t="shared" si="43"/>
        <v>3.39</v>
      </c>
      <c r="L685" s="29">
        <f t="shared" si="44"/>
        <v>16.95</v>
      </c>
      <c r="M685" s="30"/>
      <c r="N685" s="29"/>
    </row>
    <row r="686" s="1" customFormat="1" spans="1:14">
      <c r="A686" s="18">
        <v>681</v>
      </c>
      <c r="B686" s="19" t="s">
        <v>10372</v>
      </c>
      <c r="C686" s="19" t="s">
        <v>19</v>
      </c>
      <c r="D686" s="19" t="s">
        <v>10373</v>
      </c>
      <c r="E686" s="20" t="s">
        <v>10374</v>
      </c>
      <c r="F686" s="21"/>
      <c r="G686" s="19">
        <v>2.6</v>
      </c>
      <c r="H686" s="22"/>
      <c r="I686" s="27">
        <f t="shared" si="42"/>
        <v>2.6</v>
      </c>
      <c r="J686" s="28" t="s">
        <v>8419</v>
      </c>
      <c r="K686" s="29">
        <f t="shared" si="43"/>
        <v>7.8</v>
      </c>
      <c r="L686" s="29">
        <f t="shared" si="44"/>
        <v>39</v>
      </c>
      <c r="M686" s="30"/>
      <c r="N686" s="29"/>
    </row>
    <row r="687" s="1" customFormat="1" spans="1:14">
      <c r="A687" s="18">
        <v>682</v>
      </c>
      <c r="B687" s="19" t="s">
        <v>10176</v>
      </c>
      <c r="C687" s="19" t="s">
        <v>19</v>
      </c>
      <c r="D687" s="19" t="s">
        <v>10375</v>
      </c>
      <c r="E687" s="20" t="s">
        <v>10376</v>
      </c>
      <c r="F687" s="21"/>
      <c r="G687" s="19">
        <v>3.05</v>
      </c>
      <c r="H687" s="22"/>
      <c r="I687" s="27">
        <f t="shared" si="42"/>
        <v>3.05</v>
      </c>
      <c r="J687" s="28" t="s">
        <v>8419</v>
      </c>
      <c r="K687" s="29">
        <f t="shared" si="43"/>
        <v>9.15</v>
      </c>
      <c r="L687" s="29">
        <f t="shared" si="44"/>
        <v>45.75</v>
      </c>
      <c r="M687" s="30"/>
      <c r="N687" s="29"/>
    </row>
    <row r="688" s="1" customFormat="1" spans="1:14">
      <c r="A688" s="18">
        <v>683</v>
      </c>
      <c r="B688" s="19" t="s">
        <v>10377</v>
      </c>
      <c r="C688" s="19" t="s">
        <v>19</v>
      </c>
      <c r="D688" s="19" t="s">
        <v>10378</v>
      </c>
      <c r="E688" s="20" t="s">
        <v>10379</v>
      </c>
      <c r="F688" s="21"/>
      <c r="G688" s="19">
        <v>1.81</v>
      </c>
      <c r="H688" s="22"/>
      <c r="I688" s="27">
        <f t="shared" si="42"/>
        <v>1.81</v>
      </c>
      <c r="J688" s="28" t="s">
        <v>8419</v>
      </c>
      <c r="K688" s="29">
        <f t="shared" si="43"/>
        <v>5.43</v>
      </c>
      <c r="L688" s="29">
        <f t="shared" si="44"/>
        <v>27.15</v>
      </c>
      <c r="M688" s="30"/>
      <c r="N688" s="29"/>
    </row>
    <row r="689" s="1" customFormat="1" spans="1:14">
      <c r="A689" s="18">
        <v>684</v>
      </c>
      <c r="B689" s="19" t="s">
        <v>10380</v>
      </c>
      <c r="C689" s="19" t="s">
        <v>19</v>
      </c>
      <c r="D689" s="19" t="s">
        <v>10381</v>
      </c>
      <c r="E689" s="20" t="s">
        <v>10382</v>
      </c>
      <c r="F689" s="21"/>
      <c r="G689" s="19">
        <v>1.75</v>
      </c>
      <c r="H689" s="22"/>
      <c r="I689" s="27">
        <f t="shared" si="42"/>
        <v>1.75</v>
      </c>
      <c r="J689" s="28" t="s">
        <v>8419</v>
      </c>
      <c r="K689" s="29">
        <f t="shared" si="43"/>
        <v>5.25</v>
      </c>
      <c r="L689" s="29">
        <f t="shared" si="44"/>
        <v>26.25</v>
      </c>
      <c r="M689" s="30"/>
      <c r="N689" s="29"/>
    </row>
    <row r="690" s="1" customFormat="1" spans="1:14">
      <c r="A690" s="18">
        <v>685</v>
      </c>
      <c r="B690" s="19" t="s">
        <v>9247</v>
      </c>
      <c r="C690" s="19" t="s">
        <v>19</v>
      </c>
      <c r="D690" s="19" t="s">
        <v>10383</v>
      </c>
      <c r="E690" s="20" t="s">
        <v>10384</v>
      </c>
      <c r="F690" s="21"/>
      <c r="G690" s="19">
        <v>2.85</v>
      </c>
      <c r="H690" s="22"/>
      <c r="I690" s="27">
        <f t="shared" si="42"/>
        <v>2.85</v>
      </c>
      <c r="J690" s="28" t="s">
        <v>8419</v>
      </c>
      <c r="K690" s="29">
        <f t="shared" si="43"/>
        <v>8.55</v>
      </c>
      <c r="L690" s="29">
        <f t="shared" si="44"/>
        <v>42.75</v>
      </c>
      <c r="M690" s="30"/>
      <c r="N690" s="29"/>
    </row>
    <row r="691" s="1" customFormat="1" spans="1:14">
      <c r="A691" s="18">
        <v>686</v>
      </c>
      <c r="B691" s="19" t="s">
        <v>10385</v>
      </c>
      <c r="C691" s="19" t="s">
        <v>19</v>
      </c>
      <c r="D691" s="19" t="s">
        <v>10386</v>
      </c>
      <c r="E691" s="20" t="s">
        <v>10387</v>
      </c>
      <c r="F691" s="21"/>
      <c r="G691" s="19">
        <v>2.8</v>
      </c>
      <c r="H691" s="22"/>
      <c r="I691" s="27">
        <f t="shared" si="42"/>
        <v>2.8</v>
      </c>
      <c r="J691" s="28" t="s">
        <v>8419</v>
      </c>
      <c r="K691" s="29">
        <f t="shared" si="43"/>
        <v>8.4</v>
      </c>
      <c r="L691" s="29">
        <f t="shared" si="44"/>
        <v>42</v>
      </c>
      <c r="M691" s="30"/>
      <c r="N691" s="29"/>
    </row>
    <row r="692" s="1" customFormat="1" spans="1:14">
      <c r="A692" s="18">
        <v>687</v>
      </c>
      <c r="B692" s="19" t="s">
        <v>10388</v>
      </c>
      <c r="C692" s="19" t="s">
        <v>19</v>
      </c>
      <c r="D692" s="19" t="s">
        <v>10389</v>
      </c>
      <c r="E692" s="20" t="s">
        <v>10390</v>
      </c>
      <c r="F692" s="21"/>
      <c r="G692" s="19">
        <v>1.08</v>
      </c>
      <c r="H692" s="22"/>
      <c r="I692" s="27">
        <f t="shared" si="42"/>
        <v>1.08</v>
      </c>
      <c r="J692" s="28" t="s">
        <v>8419</v>
      </c>
      <c r="K692" s="29">
        <f t="shared" si="43"/>
        <v>3.24</v>
      </c>
      <c r="L692" s="29">
        <f t="shared" si="44"/>
        <v>16.2</v>
      </c>
      <c r="M692" s="30"/>
      <c r="N692" s="29"/>
    </row>
    <row r="693" s="1" customFormat="1" spans="1:14">
      <c r="A693" s="18">
        <v>688</v>
      </c>
      <c r="B693" s="19" t="s">
        <v>9579</v>
      </c>
      <c r="C693" s="19" t="s">
        <v>19</v>
      </c>
      <c r="D693" s="19" t="s">
        <v>10391</v>
      </c>
      <c r="E693" s="20" t="s">
        <v>10392</v>
      </c>
      <c r="F693" s="21"/>
      <c r="G693" s="19">
        <v>1.31</v>
      </c>
      <c r="H693" s="22"/>
      <c r="I693" s="27">
        <f t="shared" si="42"/>
        <v>1.31</v>
      </c>
      <c r="J693" s="28" t="s">
        <v>8419</v>
      </c>
      <c r="K693" s="29">
        <f t="shared" si="43"/>
        <v>3.93</v>
      </c>
      <c r="L693" s="29">
        <f t="shared" si="44"/>
        <v>19.65</v>
      </c>
      <c r="M693" s="30"/>
      <c r="N693" s="29"/>
    </row>
    <row r="694" s="1" customFormat="1" spans="1:14">
      <c r="A694" s="18">
        <v>689</v>
      </c>
      <c r="B694" s="19" t="s">
        <v>10393</v>
      </c>
      <c r="C694" s="19" t="s">
        <v>19</v>
      </c>
      <c r="D694" s="19" t="s">
        <v>10394</v>
      </c>
      <c r="E694" s="20" t="s">
        <v>10395</v>
      </c>
      <c r="F694" s="21"/>
      <c r="G694" s="19">
        <v>3.8</v>
      </c>
      <c r="H694" s="22"/>
      <c r="I694" s="27">
        <f t="shared" si="42"/>
        <v>3.8</v>
      </c>
      <c r="J694" s="28" t="s">
        <v>8419</v>
      </c>
      <c r="K694" s="29">
        <f t="shared" si="43"/>
        <v>11.4</v>
      </c>
      <c r="L694" s="29">
        <f t="shared" si="44"/>
        <v>57</v>
      </c>
      <c r="M694" s="30"/>
      <c r="N694" s="29"/>
    </row>
    <row r="695" s="1" customFormat="1" spans="1:14">
      <c r="A695" s="18">
        <v>690</v>
      </c>
      <c r="B695" s="19" t="s">
        <v>10396</v>
      </c>
      <c r="C695" s="19" t="s">
        <v>19</v>
      </c>
      <c r="D695" s="19" t="s">
        <v>10397</v>
      </c>
      <c r="E695" s="20" t="s">
        <v>10398</v>
      </c>
      <c r="F695" s="21"/>
      <c r="G695" s="19">
        <v>2.6</v>
      </c>
      <c r="H695" s="22"/>
      <c r="I695" s="27">
        <f t="shared" si="42"/>
        <v>2.6</v>
      </c>
      <c r="J695" s="28" t="s">
        <v>8419</v>
      </c>
      <c r="K695" s="29">
        <f t="shared" si="43"/>
        <v>7.8</v>
      </c>
      <c r="L695" s="29">
        <f t="shared" si="44"/>
        <v>39</v>
      </c>
      <c r="M695" s="30"/>
      <c r="N695" s="29"/>
    </row>
    <row r="696" s="1" customFormat="1" spans="1:14">
      <c r="A696" s="18">
        <v>691</v>
      </c>
      <c r="B696" s="19" t="s">
        <v>10103</v>
      </c>
      <c r="C696" s="19" t="s">
        <v>19</v>
      </c>
      <c r="D696" s="19" t="s">
        <v>10399</v>
      </c>
      <c r="E696" s="20" t="s">
        <v>10400</v>
      </c>
      <c r="F696" s="21"/>
      <c r="G696" s="19">
        <v>1.28</v>
      </c>
      <c r="H696" s="22"/>
      <c r="I696" s="27">
        <f t="shared" si="42"/>
        <v>1.28</v>
      </c>
      <c r="J696" s="28" t="s">
        <v>8419</v>
      </c>
      <c r="K696" s="29">
        <f t="shared" si="43"/>
        <v>3.84</v>
      </c>
      <c r="L696" s="29">
        <f t="shared" si="44"/>
        <v>19.2</v>
      </c>
      <c r="M696" s="30"/>
      <c r="N696" s="29"/>
    </row>
    <row r="697" s="1" customFormat="1" spans="1:14">
      <c r="A697" s="18">
        <v>692</v>
      </c>
      <c r="B697" s="19" t="s">
        <v>9098</v>
      </c>
      <c r="C697" s="19" t="s">
        <v>19</v>
      </c>
      <c r="D697" s="19" t="s">
        <v>10401</v>
      </c>
      <c r="E697" s="20" t="s">
        <v>6963</v>
      </c>
      <c r="F697" s="21"/>
      <c r="G697" s="19">
        <v>2.69</v>
      </c>
      <c r="H697" s="22"/>
      <c r="I697" s="27">
        <f t="shared" si="42"/>
        <v>2.69</v>
      </c>
      <c r="J697" s="28" t="s">
        <v>8419</v>
      </c>
      <c r="K697" s="29">
        <f t="shared" si="43"/>
        <v>8.07</v>
      </c>
      <c r="L697" s="29">
        <f t="shared" si="44"/>
        <v>40.35</v>
      </c>
      <c r="M697" s="30"/>
      <c r="N697" s="29"/>
    </row>
    <row r="698" s="1" customFormat="1" spans="1:14">
      <c r="A698" s="18">
        <v>693</v>
      </c>
      <c r="B698" s="19" t="s">
        <v>9320</v>
      </c>
      <c r="C698" s="19" t="s">
        <v>19</v>
      </c>
      <c r="D698" s="19" t="s">
        <v>10402</v>
      </c>
      <c r="E698" s="20" t="s">
        <v>10403</v>
      </c>
      <c r="F698" s="21"/>
      <c r="G698" s="19">
        <v>2.73</v>
      </c>
      <c r="H698" s="22"/>
      <c r="I698" s="27">
        <f t="shared" si="42"/>
        <v>2.73</v>
      </c>
      <c r="J698" s="28" t="s">
        <v>8419</v>
      </c>
      <c r="K698" s="29">
        <f t="shared" si="43"/>
        <v>8.19</v>
      </c>
      <c r="L698" s="29">
        <f t="shared" si="44"/>
        <v>40.95</v>
      </c>
      <c r="M698" s="30"/>
      <c r="N698" s="29"/>
    </row>
    <row r="699" s="1" customFormat="1" spans="1:14">
      <c r="A699" s="18">
        <v>694</v>
      </c>
      <c r="B699" s="19" t="s">
        <v>1210</v>
      </c>
      <c r="C699" s="19" t="s">
        <v>19</v>
      </c>
      <c r="D699" s="19" t="s">
        <v>10404</v>
      </c>
      <c r="E699" s="20" t="s">
        <v>10405</v>
      </c>
      <c r="F699" s="21"/>
      <c r="G699" s="19">
        <v>0.48</v>
      </c>
      <c r="H699" s="22"/>
      <c r="I699" s="27">
        <f t="shared" si="42"/>
        <v>0.48</v>
      </c>
      <c r="J699" s="28" t="s">
        <v>8419</v>
      </c>
      <c r="K699" s="29">
        <f t="shared" si="43"/>
        <v>1.44</v>
      </c>
      <c r="L699" s="29">
        <f t="shared" si="44"/>
        <v>7.2</v>
      </c>
      <c r="M699" s="30"/>
      <c r="N699" s="29"/>
    </row>
    <row r="700" s="1" customFormat="1" spans="1:14">
      <c r="A700" s="18">
        <v>695</v>
      </c>
      <c r="B700" s="19" t="s">
        <v>10406</v>
      </c>
      <c r="C700" s="19" t="s">
        <v>19</v>
      </c>
      <c r="D700" s="19" t="s">
        <v>10407</v>
      </c>
      <c r="E700" s="20" t="s">
        <v>10408</v>
      </c>
      <c r="F700" s="21"/>
      <c r="G700" s="19">
        <v>1.46</v>
      </c>
      <c r="H700" s="22"/>
      <c r="I700" s="27">
        <f t="shared" si="42"/>
        <v>1.46</v>
      </c>
      <c r="J700" s="28" t="s">
        <v>8419</v>
      </c>
      <c r="K700" s="29">
        <f t="shared" si="43"/>
        <v>4.38</v>
      </c>
      <c r="L700" s="29">
        <f t="shared" si="44"/>
        <v>21.9</v>
      </c>
      <c r="M700" s="30"/>
      <c r="N700" s="29"/>
    </row>
    <row r="701" s="1" customFormat="1" spans="1:14">
      <c r="A701" s="18">
        <v>696</v>
      </c>
      <c r="B701" s="19" t="s">
        <v>10409</v>
      </c>
      <c r="C701" s="19" t="s">
        <v>19</v>
      </c>
      <c r="D701" s="19" t="s">
        <v>10410</v>
      </c>
      <c r="E701" s="20" t="s">
        <v>10411</v>
      </c>
      <c r="F701" s="21"/>
      <c r="G701" s="19">
        <v>1.48</v>
      </c>
      <c r="H701" s="22"/>
      <c r="I701" s="27">
        <f t="shared" si="42"/>
        <v>1.48</v>
      </c>
      <c r="J701" s="28" t="s">
        <v>8419</v>
      </c>
      <c r="K701" s="29">
        <f t="shared" si="43"/>
        <v>4.44</v>
      </c>
      <c r="L701" s="29">
        <f t="shared" si="44"/>
        <v>22.2</v>
      </c>
      <c r="M701" s="30"/>
      <c r="N701" s="29"/>
    </row>
    <row r="702" s="1" customFormat="1" spans="1:14">
      <c r="A702" s="18">
        <v>697</v>
      </c>
      <c r="B702" s="19" t="s">
        <v>9302</v>
      </c>
      <c r="C702" s="19" t="s">
        <v>19</v>
      </c>
      <c r="D702" s="19" t="s">
        <v>10412</v>
      </c>
      <c r="E702" s="20" t="s">
        <v>10413</v>
      </c>
      <c r="F702" s="21"/>
      <c r="G702" s="19">
        <v>1.86</v>
      </c>
      <c r="H702" s="22"/>
      <c r="I702" s="27">
        <f t="shared" si="42"/>
        <v>1.86</v>
      </c>
      <c r="J702" s="28" t="s">
        <v>8419</v>
      </c>
      <c r="K702" s="29">
        <f t="shared" si="43"/>
        <v>5.58</v>
      </c>
      <c r="L702" s="29">
        <f t="shared" si="44"/>
        <v>27.9</v>
      </c>
      <c r="M702" s="30"/>
      <c r="N702" s="29"/>
    </row>
    <row r="703" s="1" customFormat="1" spans="1:14">
      <c r="A703" s="18">
        <v>698</v>
      </c>
      <c r="B703" s="19" t="s">
        <v>10414</v>
      </c>
      <c r="C703" s="19" t="s">
        <v>19</v>
      </c>
      <c r="D703" s="19" t="s">
        <v>10415</v>
      </c>
      <c r="E703" s="20" t="s">
        <v>10416</v>
      </c>
      <c r="F703" s="21"/>
      <c r="G703" s="19">
        <v>2.07</v>
      </c>
      <c r="H703" s="22"/>
      <c r="I703" s="27">
        <f t="shared" si="42"/>
        <v>2.07</v>
      </c>
      <c r="J703" s="28" t="s">
        <v>8419</v>
      </c>
      <c r="K703" s="29">
        <f t="shared" si="43"/>
        <v>6.21</v>
      </c>
      <c r="L703" s="29">
        <f t="shared" si="44"/>
        <v>31.05</v>
      </c>
      <c r="M703" s="30"/>
      <c r="N703" s="29"/>
    </row>
    <row r="704" s="1" customFormat="1" spans="1:14">
      <c r="A704" s="18">
        <v>699</v>
      </c>
      <c r="B704" s="19" t="s">
        <v>10417</v>
      </c>
      <c r="C704" s="19" t="s">
        <v>19</v>
      </c>
      <c r="D704" s="19" t="s">
        <v>10418</v>
      </c>
      <c r="E704" s="20" t="s">
        <v>10419</v>
      </c>
      <c r="F704" s="21"/>
      <c r="G704" s="19">
        <v>3.29</v>
      </c>
      <c r="H704" s="22"/>
      <c r="I704" s="27">
        <f t="shared" si="42"/>
        <v>3.29</v>
      </c>
      <c r="J704" s="28" t="s">
        <v>8419</v>
      </c>
      <c r="K704" s="29">
        <f t="shared" si="43"/>
        <v>9.87</v>
      </c>
      <c r="L704" s="29">
        <f t="shared" si="44"/>
        <v>49.35</v>
      </c>
      <c r="M704" s="30"/>
      <c r="N704" s="29"/>
    </row>
    <row r="705" s="1" customFormat="1" spans="1:14">
      <c r="A705" s="18">
        <v>700</v>
      </c>
      <c r="B705" s="19" t="s">
        <v>10420</v>
      </c>
      <c r="C705" s="19" t="s">
        <v>19</v>
      </c>
      <c r="D705" s="19" t="s">
        <v>10421</v>
      </c>
      <c r="E705" s="20" t="s">
        <v>10422</v>
      </c>
      <c r="F705" s="21"/>
      <c r="G705" s="19">
        <v>0.97</v>
      </c>
      <c r="H705" s="22"/>
      <c r="I705" s="27">
        <f t="shared" si="42"/>
        <v>0.97</v>
      </c>
      <c r="J705" s="28" t="s">
        <v>8419</v>
      </c>
      <c r="K705" s="29">
        <f t="shared" si="43"/>
        <v>2.91</v>
      </c>
      <c r="L705" s="29">
        <f t="shared" si="44"/>
        <v>14.55</v>
      </c>
      <c r="M705" s="30"/>
      <c r="N705" s="29"/>
    </row>
    <row r="706" s="1" customFormat="1" spans="1:14">
      <c r="A706" s="18">
        <v>701</v>
      </c>
      <c r="B706" s="19" t="s">
        <v>9789</v>
      </c>
      <c r="C706" s="19" t="s">
        <v>19</v>
      </c>
      <c r="D706" s="19" t="s">
        <v>10423</v>
      </c>
      <c r="E706" s="20" t="s">
        <v>10424</v>
      </c>
      <c r="F706" s="21"/>
      <c r="G706" s="19">
        <v>0.98</v>
      </c>
      <c r="H706" s="22"/>
      <c r="I706" s="27">
        <f t="shared" si="42"/>
        <v>0.98</v>
      </c>
      <c r="J706" s="28" t="s">
        <v>8419</v>
      </c>
      <c r="K706" s="29">
        <f t="shared" si="43"/>
        <v>2.94</v>
      </c>
      <c r="L706" s="29">
        <f t="shared" si="44"/>
        <v>14.7</v>
      </c>
      <c r="M706" s="30"/>
      <c r="N706" s="29"/>
    </row>
    <row r="707" s="1" customFormat="1" spans="1:14">
      <c r="A707" s="18">
        <v>702</v>
      </c>
      <c r="B707" s="19" t="s">
        <v>10425</v>
      </c>
      <c r="C707" s="19" t="s">
        <v>7744</v>
      </c>
      <c r="D707" s="19" t="s">
        <v>10426</v>
      </c>
      <c r="E707" s="20" t="s">
        <v>10427</v>
      </c>
      <c r="F707" s="21"/>
      <c r="G707" s="19">
        <v>0.48</v>
      </c>
      <c r="H707" s="22"/>
      <c r="I707" s="27">
        <f t="shared" si="42"/>
        <v>0.48</v>
      </c>
      <c r="J707" s="28" t="s">
        <v>8419</v>
      </c>
      <c r="K707" s="29">
        <f t="shared" si="43"/>
        <v>1.44</v>
      </c>
      <c r="L707" s="29">
        <f t="shared" si="44"/>
        <v>7.2</v>
      </c>
      <c r="M707" s="30"/>
      <c r="N707" s="29"/>
    </row>
    <row r="708" s="1" customFormat="1" spans="1:14">
      <c r="A708" s="18">
        <v>703</v>
      </c>
      <c r="B708" s="19" t="s">
        <v>10428</v>
      </c>
      <c r="C708" s="19" t="s">
        <v>19</v>
      </c>
      <c r="D708" s="19" t="s">
        <v>10429</v>
      </c>
      <c r="E708" s="20" t="s">
        <v>10430</v>
      </c>
      <c r="F708" s="21"/>
      <c r="G708" s="19">
        <v>1.95</v>
      </c>
      <c r="H708" s="22"/>
      <c r="I708" s="27">
        <f t="shared" si="42"/>
        <v>1.95</v>
      </c>
      <c r="J708" s="28" t="s">
        <v>8419</v>
      </c>
      <c r="K708" s="29">
        <f t="shared" si="43"/>
        <v>5.85</v>
      </c>
      <c r="L708" s="29">
        <f t="shared" si="44"/>
        <v>29.25</v>
      </c>
      <c r="M708" s="30"/>
      <c r="N708" s="29"/>
    </row>
    <row r="709" s="1" customFormat="1" spans="1:14">
      <c r="A709" s="18">
        <v>704</v>
      </c>
      <c r="B709" s="19" t="s">
        <v>10431</v>
      </c>
      <c r="C709" s="19" t="s">
        <v>19</v>
      </c>
      <c r="D709" s="19" t="s">
        <v>10432</v>
      </c>
      <c r="E709" s="20" t="s">
        <v>10433</v>
      </c>
      <c r="F709" s="21"/>
      <c r="G709" s="19">
        <v>3.4</v>
      </c>
      <c r="H709" s="22"/>
      <c r="I709" s="27">
        <f t="shared" si="42"/>
        <v>3.4</v>
      </c>
      <c r="J709" s="28" t="s">
        <v>8419</v>
      </c>
      <c r="K709" s="29">
        <f t="shared" si="43"/>
        <v>10.2</v>
      </c>
      <c r="L709" s="29">
        <f t="shared" si="44"/>
        <v>51</v>
      </c>
      <c r="M709" s="30"/>
      <c r="N709" s="29"/>
    </row>
    <row r="710" s="1" customFormat="1" spans="1:14">
      <c r="A710" s="18">
        <v>705</v>
      </c>
      <c r="B710" s="19" t="s">
        <v>10434</v>
      </c>
      <c r="C710" s="19" t="s">
        <v>19</v>
      </c>
      <c r="D710" s="19" t="s">
        <v>10435</v>
      </c>
      <c r="E710" s="20" t="s">
        <v>10436</v>
      </c>
      <c r="F710" s="21"/>
      <c r="G710" s="19">
        <v>1.15</v>
      </c>
      <c r="H710" s="22"/>
      <c r="I710" s="27">
        <f t="shared" si="42"/>
        <v>1.15</v>
      </c>
      <c r="J710" s="28" t="s">
        <v>8419</v>
      </c>
      <c r="K710" s="29">
        <f t="shared" si="43"/>
        <v>3.45</v>
      </c>
      <c r="L710" s="29">
        <f t="shared" si="44"/>
        <v>17.25</v>
      </c>
      <c r="M710" s="30"/>
      <c r="N710" s="29"/>
    </row>
    <row r="711" s="1" customFormat="1" spans="1:14">
      <c r="A711" s="18">
        <v>706</v>
      </c>
      <c r="B711" s="19" t="s">
        <v>9443</v>
      </c>
      <c r="C711" s="19" t="s">
        <v>19</v>
      </c>
      <c r="D711" s="19" t="s">
        <v>10437</v>
      </c>
      <c r="E711" s="20" t="s">
        <v>10438</v>
      </c>
      <c r="F711" s="21"/>
      <c r="G711" s="19">
        <v>0.69</v>
      </c>
      <c r="H711" s="22"/>
      <c r="I711" s="27">
        <f t="shared" si="42"/>
        <v>0.69</v>
      </c>
      <c r="J711" s="28" t="s">
        <v>8419</v>
      </c>
      <c r="K711" s="29">
        <f t="shared" si="43"/>
        <v>2.07</v>
      </c>
      <c r="L711" s="29">
        <f t="shared" si="44"/>
        <v>10.35</v>
      </c>
      <c r="M711" s="30"/>
      <c r="N711" s="29"/>
    </row>
    <row r="712" s="1" customFormat="1" spans="1:14">
      <c r="A712" s="18">
        <v>707</v>
      </c>
      <c r="B712" s="19" t="s">
        <v>10439</v>
      </c>
      <c r="C712" s="19" t="s">
        <v>19</v>
      </c>
      <c r="D712" s="19" t="s">
        <v>10440</v>
      </c>
      <c r="E712" s="20" t="s">
        <v>10441</v>
      </c>
      <c r="F712" s="21"/>
      <c r="G712" s="19">
        <v>1.63</v>
      </c>
      <c r="H712" s="22"/>
      <c r="I712" s="27">
        <f t="shared" si="42"/>
        <v>1.63</v>
      </c>
      <c r="J712" s="28" t="s">
        <v>8419</v>
      </c>
      <c r="K712" s="29">
        <f t="shared" si="43"/>
        <v>4.89</v>
      </c>
      <c r="L712" s="29">
        <f t="shared" si="44"/>
        <v>24.45</v>
      </c>
      <c r="M712" s="30"/>
      <c r="N712" s="29"/>
    </row>
    <row r="713" s="1" customFormat="1" spans="1:14">
      <c r="A713" s="18">
        <v>708</v>
      </c>
      <c r="B713" s="19" t="s">
        <v>10442</v>
      </c>
      <c r="C713" s="19" t="s">
        <v>19</v>
      </c>
      <c r="D713" s="19" t="s">
        <v>10443</v>
      </c>
      <c r="E713" s="20" t="s">
        <v>10444</v>
      </c>
      <c r="F713" s="21"/>
      <c r="G713" s="19">
        <v>2.33</v>
      </c>
      <c r="H713" s="22"/>
      <c r="I713" s="27">
        <f t="shared" si="42"/>
        <v>2.33</v>
      </c>
      <c r="J713" s="28" t="s">
        <v>8419</v>
      </c>
      <c r="K713" s="29">
        <f t="shared" si="43"/>
        <v>6.99</v>
      </c>
      <c r="L713" s="29">
        <f t="shared" si="44"/>
        <v>34.95</v>
      </c>
      <c r="M713" s="30"/>
      <c r="N713" s="29"/>
    </row>
    <row r="714" s="1" customFormat="1" spans="1:14">
      <c r="A714" s="18">
        <v>709</v>
      </c>
      <c r="B714" s="19" t="s">
        <v>10445</v>
      </c>
      <c r="C714" s="19" t="s">
        <v>19</v>
      </c>
      <c r="D714" s="19" t="s">
        <v>10446</v>
      </c>
      <c r="E714" s="20" t="s">
        <v>10447</v>
      </c>
      <c r="F714" s="21"/>
      <c r="G714" s="19">
        <v>2.31</v>
      </c>
      <c r="H714" s="22"/>
      <c r="I714" s="27">
        <f t="shared" si="42"/>
        <v>2.31</v>
      </c>
      <c r="J714" s="28" t="s">
        <v>8419</v>
      </c>
      <c r="K714" s="29">
        <f t="shared" si="43"/>
        <v>6.93</v>
      </c>
      <c r="L714" s="29">
        <f t="shared" si="44"/>
        <v>34.65</v>
      </c>
      <c r="M714" s="30"/>
      <c r="N714" s="29"/>
    </row>
    <row r="715" s="1" customFormat="1" spans="1:14">
      <c r="A715" s="18">
        <v>710</v>
      </c>
      <c r="B715" s="19" t="s">
        <v>10448</v>
      </c>
      <c r="C715" s="19" t="s">
        <v>19</v>
      </c>
      <c r="D715" s="19" t="s">
        <v>10449</v>
      </c>
      <c r="E715" s="20" t="s">
        <v>10450</v>
      </c>
      <c r="F715" s="21"/>
      <c r="G715" s="19">
        <v>2.44</v>
      </c>
      <c r="H715" s="22"/>
      <c r="I715" s="27">
        <f t="shared" si="42"/>
        <v>2.44</v>
      </c>
      <c r="J715" s="28" t="s">
        <v>8419</v>
      </c>
      <c r="K715" s="29">
        <f t="shared" si="43"/>
        <v>7.32</v>
      </c>
      <c r="L715" s="29">
        <f t="shared" si="44"/>
        <v>36.6</v>
      </c>
      <c r="M715" s="30"/>
      <c r="N715" s="29"/>
    </row>
    <row r="716" s="1" customFormat="1" spans="1:14">
      <c r="A716" s="18">
        <v>711</v>
      </c>
      <c r="B716" s="19" t="s">
        <v>10451</v>
      </c>
      <c r="C716" s="19" t="s">
        <v>19</v>
      </c>
      <c r="D716" s="19" t="s">
        <v>10452</v>
      </c>
      <c r="E716" s="20" t="s">
        <v>10453</v>
      </c>
      <c r="F716" s="21"/>
      <c r="G716" s="19">
        <v>1.65</v>
      </c>
      <c r="H716" s="22"/>
      <c r="I716" s="27">
        <f t="shared" si="42"/>
        <v>1.65</v>
      </c>
      <c r="J716" s="28" t="s">
        <v>8419</v>
      </c>
      <c r="K716" s="29">
        <f t="shared" si="43"/>
        <v>4.95</v>
      </c>
      <c r="L716" s="29">
        <f t="shared" si="44"/>
        <v>24.75</v>
      </c>
      <c r="M716" s="30"/>
      <c r="N716" s="29"/>
    </row>
    <row r="717" s="1" customFormat="1" spans="1:14">
      <c r="A717" s="18">
        <v>712</v>
      </c>
      <c r="B717" s="19" t="s">
        <v>10454</v>
      </c>
      <c r="C717" s="19" t="s">
        <v>19</v>
      </c>
      <c r="D717" s="19" t="s">
        <v>10455</v>
      </c>
      <c r="E717" s="20" t="s">
        <v>10456</v>
      </c>
      <c r="F717" s="21"/>
      <c r="G717" s="19">
        <v>1.99</v>
      </c>
      <c r="H717" s="22"/>
      <c r="I717" s="27">
        <f t="shared" si="42"/>
        <v>1.99</v>
      </c>
      <c r="J717" s="28" t="s">
        <v>8419</v>
      </c>
      <c r="K717" s="29">
        <f t="shared" si="43"/>
        <v>5.97</v>
      </c>
      <c r="L717" s="29">
        <f t="shared" si="44"/>
        <v>29.85</v>
      </c>
      <c r="M717" s="30"/>
      <c r="N717" s="29"/>
    </row>
    <row r="718" s="1" customFormat="1" spans="1:14">
      <c r="A718" s="18">
        <v>713</v>
      </c>
      <c r="B718" s="19" t="s">
        <v>10457</v>
      </c>
      <c r="C718" s="19" t="s">
        <v>19</v>
      </c>
      <c r="D718" s="19" t="s">
        <v>10458</v>
      </c>
      <c r="E718" s="20" t="s">
        <v>10459</v>
      </c>
      <c r="F718" s="21"/>
      <c r="G718" s="19">
        <v>2.53</v>
      </c>
      <c r="H718" s="22"/>
      <c r="I718" s="27">
        <f t="shared" si="42"/>
        <v>2.53</v>
      </c>
      <c r="J718" s="28" t="s">
        <v>8419</v>
      </c>
      <c r="K718" s="29">
        <f t="shared" si="43"/>
        <v>7.59</v>
      </c>
      <c r="L718" s="29">
        <f t="shared" si="44"/>
        <v>37.95</v>
      </c>
      <c r="M718" s="30"/>
      <c r="N718" s="29"/>
    </row>
    <row r="719" s="1" customFormat="1" spans="1:14">
      <c r="A719" s="18">
        <v>714</v>
      </c>
      <c r="B719" s="19" t="s">
        <v>10460</v>
      </c>
      <c r="C719" s="19" t="s">
        <v>19</v>
      </c>
      <c r="D719" s="19" t="s">
        <v>10461</v>
      </c>
      <c r="E719" s="20" t="s">
        <v>10462</v>
      </c>
      <c r="F719" s="21"/>
      <c r="G719" s="19">
        <v>1.5</v>
      </c>
      <c r="H719" s="22"/>
      <c r="I719" s="27">
        <f t="shared" si="42"/>
        <v>1.5</v>
      </c>
      <c r="J719" s="28" t="s">
        <v>8419</v>
      </c>
      <c r="K719" s="29">
        <f t="shared" si="43"/>
        <v>4.5</v>
      </c>
      <c r="L719" s="29">
        <f t="shared" si="44"/>
        <v>22.5</v>
      </c>
      <c r="M719" s="30"/>
      <c r="N719" s="29"/>
    </row>
    <row r="720" s="1" customFormat="1" spans="1:14">
      <c r="A720" s="18">
        <v>715</v>
      </c>
      <c r="B720" s="19" t="s">
        <v>10463</v>
      </c>
      <c r="C720" s="19" t="s">
        <v>19</v>
      </c>
      <c r="D720" s="19" t="s">
        <v>10464</v>
      </c>
      <c r="E720" s="20" t="s">
        <v>10465</v>
      </c>
      <c r="F720" s="21"/>
      <c r="G720" s="19">
        <v>1.5</v>
      </c>
      <c r="H720" s="22"/>
      <c r="I720" s="27">
        <f t="shared" si="42"/>
        <v>1.5</v>
      </c>
      <c r="J720" s="28" t="s">
        <v>8419</v>
      </c>
      <c r="K720" s="29">
        <f t="shared" si="43"/>
        <v>4.5</v>
      </c>
      <c r="L720" s="29">
        <f t="shared" si="44"/>
        <v>22.5</v>
      </c>
      <c r="M720" s="30"/>
      <c r="N720" s="29"/>
    </row>
    <row r="721" s="1" customFormat="1" spans="1:14">
      <c r="A721" s="18">
        <v>716</v>
      </c>
      <c r="B721" s="19" t="s">
        <v>10466</v>
      </c>
      <c r="C721" s="19" t="s">
        <v>19</v>
      </c>
      <c r="D721" s="19" t="s">
        <v>10467</v>
      </c>
      <c r="E721" s="20" t="s">
        <v>10468</v>
      </c>
      <c r="F721" s="21"/>
      <c r="G721" s="19">
        <v>0.84</v>
      </c>
      <c r="H721" s="22"/>
      <c r="I721" s="27">
        <f t="shared" si="42"/>
        <v>0.84</v>
      </c>
      <c r="J721" s="28" t="s">
        <v>8419</v>
      </c>
      <c r="K721" s="29">
        <f t="shared" si="43"/>
        <v>2.52</v>
      </c>
      <c r="L721" s="29">
        <f t="shared" si="44"/>
        <v>12.6</v>
      </c>
      <c r="M721" s="30"/>
      <c r="N721" s="29"/>
    </row>
    <row r="722" s="1" customFormat="1" spans="1:14">
      <c r="A722" s="18">
        <v>717</v>
      </c>
      <c r="B722" s="19" t="s">
        <v>10469</v>
      </c>
      <c r="C722" s="19" t="s">
        <v>19</v>
      </c>
      <c r="D722" s="19" t="s">
        <v>10470</v>
      </c>
      <c r="E722" s="20" t="s">
        <v>10471</v>
      </c>
      <c r="F722" s="21"/>
      <c r="G722" s="19">
        <v>2.44</v>
      </c>
      <c r="H722" s="22"/>
      <c r="I722" s="27">
        <f t="shared" si="42"/>
        <v>2.44</v>
      </c>
      <c r="J722" s="28" t="s">
        <v>8419</v>
      </c>
      <c r="K722" s="29">
        <f t="shared" si="43"/>
        <v>7.32</v>
      </c>
      <c r="L722" s="29">
        <f t="shared" si="44"/>
        <v>36.6</v>
      </c>
      <c r="M722" s="30"/>
      <c r="N722" s="29"/>
    </row>
    <row r="723" s="1" customFormat="1" spans="1:14">
      <c r="A723" s="18">
        <v>718</v>
      </c>
      <c r="B723" s="19" t="s">
        <v>10472</v>
      </c>
      <c r="C723" s="19" t="s">
        <v>19</v>
      </c>
      <c r="D723" s="19" t="s">
        <v>10473</v>
      </c>
      <c r="E723" s="20" t="s">
        <v>10474</v>
      </c>
      <c r="F723" s="21"/>
      <c r="G723" s="19">
        <v>1.79</v>
      </c>
      <c r="H723" s="22"/>
      <c r="I723" s="27">
        <f t="shared" si="42"/>
        <v>1.79</v>
      </c>
      <c r="J723" s="28" t="s">
        <v>8419</v>
      </c>
      <c r="K723" s="29">
        <f t="shared" si="43"/>
        <v>5.37</v>
      </c>
      <c r="L723" s="29">
        <f t="shared" si="44"/>
        <v>26.85</v>
      </c>
      <c r="M723" s="30"/>
      <c r="N723" s="29"/>
    </row>
    <row r="724" s="1" customFormat="1" spans="1:14">
      <c r="A724" s="18">
        <v>719</v>
      </c>
      <c r="B724" s="19" t="s">
        <v>10475</v>
      </c>
      <c r="C724" s="19" t="s">
        <v>19</v>
      </c>
      <c r="D724" s="19" t="s">
        <v>10476</v>
      </c>
      <c r="E724" s="20" t="s">
        <v>10477</v>
      </c>
      <c r="F724" s="21"/>
      <c r="G724" s="19">
        <v>2.11</v>
      </c>
      <c r="H724" s="22"/>
      <c r="I724" s="27">
        <f>G724</f>
        <v>2.11</v>
      </c>
      <c r="J724" s="28" t="s">
        <v>8419</v>
      </c>
      <c r="K724" s="29">
        <f>I724*3</f>
        <v>6.33</v>
      </c>
      <c r="L724" s="29">
        <f>I724*15</f>
        <v>31.65</v>
      </c>
      <c r="M724" s="30"/>
      <c r="N724" s="29"/>
    </row>
    <row r="725" s="1" customFormat="1" spans="1:14">
      <c r="A725" s="18">
        <v>720</v>
      </c>
      <c r="B725" s="19" t="s">
        <v>10478</v>
      </c>
      <c r="C725" s="19" t="s">
        <v>19</v>
      </c>
      <c r="D725" s="19" t="s">
        <v>10479</v>
      </c>
      <c r="E725" s="20" t="s">
        <v>10480</v>
      </c>
      <c r="F725" s="21"/>
      <c r="G725" s="19">
        <v>2.11</v>
      </c>
      <c r="H725" s="22"/>
      <c r="I725" s="27">
        <f>G725</f>
        <v>2.11</v>
      </c>
      <c r="J725" s="28" t="s">
        <v>8419</v>
      </c>
      <c r="K725" s="29">
        <f>I725*3</f>
        <v>6.33</v>
      </c>
      <c r="L725" s="29">
        <f>I725*15</f>
        <v>31.65</v>
      </c>
      <c r="M725" s="30"/>
      <c r="N725" s="29"/>
    </row>
    <row r="726" s="1" customFormat="1" spans="1:14">
      <c r="A726" s="18">
        <v>721</v>
      </c>
      <c r="B726" s="19" t="s">
        <v>10481</v>
      </c>
      <c r="C726" s="19" t="s">
        <v>19</v>
      </c>
      <c r="D726" s="19" t="s">
        <v>10482</v>
      </c>
      <c r="E726" s="20" t="s">
        <v>10483</v>
      </c>
      <c r="F726" s="21"/>
      <c r="G726" s="19">
        <v>1.34</v>
      </c>
      <c r="H726" s="22"/>
      <c r="I726" s="27">
        <f>G726</f>
        <v>1.34</v>
      </c>
      <c r="J726" s="28" t="s">
        <v>8419</v>
      </c>
      <c r="K726" s="29">
        <f>I726*3</f>
        <v>4.02</v>
      </c>
      <c r="L726" s="29">
        <f>I726*15</f>
        <v>20.1</v>
      </c>
      <c r="M726" s="30"/>
      <c r="N726" s="29"/>
    </row>
    <row r="727" s="1" customFormat="1" spans="1:14">
      <c r="A727" s="18">
        <v>722</v>
      </c>
      <c r="B727" s="19" t="s">
        <v>10484</v>
      </c>
      <c r="C727" s="19" t="s">
        <v>19</v>
      </c>
      <c r="D727" s="19" t="s">
        <v>10485</v>
      </c>
      <c r="E727" s="20" t="s">
        <v>10486</v>
      </c>
      <c r="F727" s="21"/>
      <c r="G727" s="19">
        <v>2.65</v>
      </c>
      <c r="H727" s="22"/>
      <c r="I727" s="27">
        <f>G727</f>
        <v>2.65</v>
      </c>
      <c r="J727" s="28" t="s">
        <v>8419</v>
      </c>
      <c r="K727" s="29">
        <f>I727*3</f>
        <v>7.95</v>
      </c>
      <c r="L727" s="29">
        <f>I727*15</f>
        <v>39.75</v>
      </c>
      <c r="M727" s="30"/>
      <c r="N727" s="29"/>
    </row>
    <row r="728" s="1" customFormat="1" spans="1:14">
      <c r="A728" s="18">
        <v>723</v>
      </c>
      <c r="B728" s="19" t="s">
        <v>10487</v>
      </c>
      <c r="C728" s="19" t="s">
        <v>19</v>
      </c>
      <c r="D728" s="19" t="s">
        <v>10488</v>
      </c>
      <c r="E728" s="20" t="s">
        <v>10489</v>
      </c>
      <c r="F728" s="21"/>
      <c r="G728" s="19">
        <v>1.42</v>
      </c>
      <c r="H728" s="22"/>
      <c r="I728" s="27">
        <f>G728</f>
        <v>1.42</v>
      </c>
      <c r="J728" s="28" t="s">
        <v>8419</v>
      </c>
      <c r="K728" s="29">
        <f>I728*3</f>
        <v>4.26</v>
      </c>
      <c r="L728" s="29">
        <f>I728*15</f>
        <v>21.3</v>
      </c>
      <c r="M728" s="30"/>
      <c r="N728" s="29"/>
    </row>
    <row r="729" s="1" customFormat="1" spans="1:14">
      <c r="A729" s="18">
        <v>724</v>
      </c>
      <c r="B729" s="19" t="s">
        <v>10490</v>
      </c>
      <c r="C729" s="19" t="s">
        <v>19</v>
      </c>
      <c r="D729" s="19" t="s">
        <v>10491</v>
      </c>
      <c r="E729" s="20" t="s">
        <v>10492</v>
      </c>
      <c r="F729" s="21"/>
      <c r="G729" s="19">
        <v>1.09</v>
      </c>
      <c r="H729" s="22"/>
      <c r="I729" s="27">
        <f t="shared" ref="I729:I744" si="45">G729</f>
        <v>1.09</v>
      </c>
      <c r="J729" s="28" t="s">
        <v>8419</v>
      </c>
      <c r="K729" s="29">
        <f t="shared" ref="K729:K744" si="46">I729*3</f>
        <v>3.27</v>
      </c>
      <c r="L729" s="29">
        <f t="shared" ref="L729:L744" si="47">I729*15</f>
        <v>16.35</v>
      </c>
      <c r="M729" s="30"/>
      <c r="N729" s="29"/>
    </row>
    <row r="730" s="1" customFormat="1" spans="1:14">
      <c r="A730" s="18">
        <v>725</v>
      </c>
      <c r="B730" s="19" t="s">
        <v>10493</v>
      </c>
      <c r="C730" s="19" t="s">
        <v>19</v>
      </c>
      <c r="D730" s="19" t="s">
        <v>10494</v>
      </c>
      <c r="E730" s="20" t="s">
        <v>10495</v>
      </c>
      <c r="F730" s="21"/>
      <c r="G730" s="19">
        <f>1.07+0.43</f>
        <v>1.5</v>
      </c>
      <c r="H730" s="22"/>
      <c r="I730" s="27">
        <f t="shared" si="45"/>
        <v>1.5</v>
      </c>
      <c r="J730" s="28" t="s">
        <v>8419</v>
      </c>
      <c r="K730" s="29">
        <f t="shared" si="46"/>
        <v>4.5</v>
      </c>
      <c r="L730" s="29">
        <f t="shared" si="47"/>
        <v>22.5</v>
      </c>
      <c r="M730" s="30"/>
      <c r="N730" s="29"/>
    </row>
    <row r="731" s="1" customFormat="1" spans="1:14">
      <c r="A731" s="18">
        <v>726</v>
      </c>
      <c r="B731" s="19" t="s">
        <v>3276</v>
      </c>
      <c r="C731" s="19" t="s">
        <v>19</v>
      </c>
      <c r="D731" s="19" t="s">
        <v>10496</v>
      </c>
      <c r="E731" s="20" t="s">
        <v>10497</v>
      </c>
      <c r="F731" s="21"/>
      <c r="G731" s="19">
        <v>2.18</v>
      </c>
      <c r="H731" s="22"/>
      <c r="I731" s="27">
        <f t="shared" si="45"/>
        <v>2.18</v>
      </c>
      <c r="J731" s="28" t="s">
        <v>8419</v>
      </c>
      <c r="K731" s="29">
        <f t="shared" si="46"/>
        <v>6.54</v>
      </c>
      <c r="L731" s="29">
        <f t="shared" si="47"/>
        <v>32.7</v>
      </c>
      <c r="M731" s="30"/>
      <c r="N731" s="29"/>
    </row>
    <row r="732" s="1" customFormat="1" spans="1:14">
      <c r="A732" s="18">
        <v>727</v>
      </c>
      <c r="B732" s="19" t="s">
        <v>9045</v>
      </c>
      <c r="C732" s="19" t="s">
        <v>19</v>
      </c>
      <c r="D732" s="19" t="s">
        <v>10498</v>
      </c>
      <c r="E732" s="20" t="s">
        <v>10499</v>
      </c>
      <c r="F732" s="21"/>
      <c r="G732" s="19">
        <v>1.52</v>
      </c>
      <c r="H732" s="22"/>
      <c r="I732" s="27">
        <f t="shared" si="45"/>
        <v>1.52</v>
      </c>
      <c r="J732" s="28" t="s">
        <v>8419</v>
      </c>
      <c r="K732" s="29">
        <f t="shared" si="46"/>
        <v>4.56</v>
      </c>
      <c r="L732" s="29">
        <f t="shared" si="47"/>
        <v>22.8</v>
      </c>
      <c r="M732" s="30"/>
      <c r="N732" s="29"/>
    </row>
    <row r="733" s="1" customFormat="1" spans="1:14">
      <c r="A733" s="18">
        <v>728</v>
      </c>
      <c r="B733" s="19" t="s">
        <v>9786</v>
      </c>
      <c r="C733" s="19" t="s">
        <v>19</v>
      </c>
      <c r="D733" s="19" t="s">
        <v>10500</v>
      </c>
      <c r="E733" s="20" t="s">
        <v>10501</v>
      </c>
      <c r="F733" s="21"/>
      <c r="G733" s="19">
        <v>1.95</v>
      </c>
      <c r="H733" s="22"/>
      <c r="I733" s="27">
        <f t="shared" si="45"/>
        <v>1.95</v>
      </c>
      <c r="J733" s="28" t="s">
        <v>8419</v>
      </c>
      <c r="K733" s="29">
        <f t="shared" si="46"/>
        <v>5.85</v>
      </c>
      <c r="L733" s="29">
        <f t="shared" si="47"/>
        <v>29.25</v>
      </c>
      <c r="M733" s="30"/>
      <c r="N733" s="22"/>
    </row>
    <row r="734" s="1" customFormat="1" spans="1:14">
      <c r="A734" s="18">
        <v>729</v>
      </c>
      <c r="B734" s="19" t="s">
        <v>10502</v>
      </c>
      <c r="C734" s="19" t="s">
        <v>19</v>
      </c>
      <c r="D734" s="19" t="s">
        <v>10503</v>
      </c>
      <c r="E734" s="20" t="s">
        <v>10504</v>
      </c>
      <c r="F734" s="21"/>
      <c r="G734" s="19">
        <v>1.15</v>
      </c>
      <c r="H734" s="22"/>
      <c r="I734" s="27">
        <f t="shared" si="45"/>
        <v>1.15</v>
      </c>
      <c r="J734" s="28" t="s">
        <v>8419</v>
      </c>
      <c r="K734" s="29">
        <f t="shared" si="46"/>
        <v>3.45</v>
      </c>
      <c r="L734" s="29">
        <f t="shared" si="47"/>
        <v>17.25</v>
      </c>
      <c r="M734" s="30"/>
      <c r="N734" s="22"/>
    </row>
    <row r="735" s="1" customFormat="1" spans="1:14">
      <c r="A735" s="18">
        <v>730</v>
      </c>
      <c r="B735" s="19" t="s">
        <v>9766</v>
      </c>
      <c r="C735" s="19" t="s">
        <v>19</v>
      </c>
      <c r="D735" s="19" t="s">
        <v>10505</v>
      </c>
      <c r="E735" s="20" t="s">
        <v>10506</v>
      </c>
      <c r="F735" s="21"/>
      <c r="G735" s="19">
        <v>1.15</v>
      </c>
      <c r="H735" s="22"/>
      <c r="I735" s="27">
        <f t="shared" si="45"/>
        <v>1.15</v>
      </c>
      <c r="J735" s="28" t="s">
        <v>8419</v>
      </c>
      <c r="K735" s="29">
        <f t="shared" si="46"/>
        <v>3.45</v>
      </c>
      <c r="L735" s="29">
        <f t="shared" si="47"/>
        <v>17.25</v>
      </c>
      <c r="M735" s="30"/>
      <c r="N735" s="22"/>
    </row>
    <row r="736" s="1" customFormat="1" spans="1:14">
      <c r="A736" s="18">
        <v>731</v>
      </c>
      <c r="B736" s="19" t="s">
        <v>10507</v>
      </c>
      <c r="C736" s="19" t="s">
        <v>19</v>
      </c>
      <c r="D736" s="19" t="s">
        <v>10508</v>
      </c>
      <c r="E736" s="20" t="s">
        <v>10509</v>
      </c>
      <c r="F736" s="21"/>
      <c r="G736" s="19">
        <v>0.46</v>
      </c>
      <c r="H736" s="22"/>
      <c r="I736" s="27">
        <f t="shared" si="45"/>
        <v>0.46</v>
      </c>
      <c r="J736" s="28" t="s">
        <v>8419</v>
      </c>
      <c r="K736" s="29">
        <f t="shared" si="46"/>
        <v>1.38</v>
      </c>
      <c r="L736" s="29">
        <f t="shared" si="47"/>
        <v>6.9</v>
      </c>
      <c r="M736" s="30"/>
      <c r="N736" s="22"/>
    </row>
    <row r="737" s="1" customFormat="1" spans="1:14">
      <c r="A737" s="18">
        <v>732</v>
      </c>
      <c r="B737" s="19" t="s">
        <v>10393</v>
      </c>
      <c r="C737" s="19" t="s">
        <v>19</v>
      </c>
      <c r="D737" s="19" t="s">
        <v>10510</v>
      </c>
      <c r="E737" s="20" t="s">
        <v>10511</v>
      </c>
      <c r="F737" s="21"/>
      <c r="G737" s="19">
        <v>0.46</v>
      </c>
      <c r="H737" s="22"/>
      <c r="I737" s="27">
        <f t="shared" si="45"/>
        <v>0.46</v>
      </c>
      <c r="J737" s="28" t="s">
        <v>8419</v>
      </c>
      <c r="K737" s="29">
        <f t="shared" si="46"/>
        <v>1.38</v>
      </c>
      <c r="L737" s="29">
        <f t="shared" si="47"/>
        <v>6.9</v>
      </c>
      <c r="M737" s="30"/>
      <c r="N737" s="22"/>
    </row>
    <row r="738" s="1" customFormat="1" spans="1:14">
      <c r="A738" s="18">
        <v>733</v>
      </c>
      <c r="B738" s="19" t="s">
        <v>10512</v>
      </c>
      <c r="C738" s="19" t="s">
        <v>19</v>
      </c>
      <c r="D738" s="19" t="s">
        <v>10513</v>
      </c>
      <c r="E738" s="20" t="s">
        <v>10362</v>
      </c>
      <c r="F738" s="21"/>
      <c r="G738" s="19">
        <v>0.46</v>
      </c>
      <c r="H738" s="22"/>
      <c r="I738" s="27">
        <f t="shared" si="45"/>
        <v>0.46</v>
      </c>
      <c r="J738" s="28" t="s">
        <v>8419</v>
      </c>
      <c r="K738" s="29">
        <f t="shared" si="46"/>
        <v>1.38</v>
      </c>
      <c r="L738" s="29">
        <f t="shared" si="47"/>
        <v>6.9</v>
      </c>
      <c r="M738" s="30"/>
      <c r="N738" s="22"/>
    </row>
    <row r="739" s="1" customFormat="1" spans="1:14">
      <c r="A739" s="18">
        <v>734</v>
      </c>
      <c r="B739" s="19" t="s">
        <v>9629</v>
      </c>
      <c r="C739" s="19" t="s">
        <v>19</v>
      </c>
      <c r="D739" s="19" t="s">
        <v>10514</v>
      </c>
      <c r="E739" s="20" t="s">
        <v>10515</v>
      </c>
      <c r="F739" s="21"/>
      <c r="G739" s="19">
        <v>0.46</v>
      </c>
      <c r="H739" s="22"/>
      <c r="I739" s="27">
        <f t="shared" si="45"/>
        <v>0.46</v>
      </c>
      <c r="J739" s="28" t="s">
        <v>8419</v>
      </c>
      <c r="K739" s="29">
        <f t="shared" si="46"/>
        <v>1.38</v>
      </c>
      <c r="L739" s="29">
        <f t="shared" si="47"/>
        <v>6.9</v>
      </c>
      <c r="M739" s="30"/>
      <c r="N739" s="22"/>
    </row>
    <row r="740" s="1" customFormat="1" spans="1:14">
      <c r="A740" s="18">
        <v>735</v>
      </c>
      <c r="B740" s="19" t="s">
        <v>10516</v>
      </c>
      <c r="C740" s="19" t="s">
        <v>19</v>
      </c>
      <c r="D740" s="19" t="s">
        <v>10517</v>
      </c>
      <c r="E740" s="20" t="s">
        <v>10518</v>
      </c>
      <c r="F740" s="21"/>
      <c r="G740" s="19">
        <v>1.37</v>
      </c>
      <c r="H740" s="22"/>
      <c r="I740" s="27">
        <f t="shared" si="45"/>
        <v>1.37</v>
      </c>
      <c r="J740" s="28" t="s">
        <v>8419</v>
      </c>
      <c r="K740" s="29">
        <f t="shared" si="46"/>
        <v>4.11</v>
      </c>
      <c r="L740" s="29">
        <f t="shared" si="47"/>
        <v>20.55</v>
      </c>
      <c r="M740" s="30"/>
      <c r="N740" s="22"/>
    </row>
    <row r="741" s="1" customFormat="1" spans="1:14">
      <c r="A741" s="18">
        <v>736</v>
      </c>
      <c r="B741" s="19" t="s">
        <v>10519</v>
      </c>
      <c r="C741" s="19" t="s">
        <v>19</v>
      </c>
      <c r="D741" s="19" t="s">
        <v>10520</v>
      </c>
      <c r="E741" s="20" t="s">
        <v>10521</v>
      </c>
      <c r="F741" s="21"/>
      <c r="G741" s="19">
        <v>2.31</v>
      </c>
      <c r="H741" s="22"/>
      <c r="I741" s="27">
        <f t="shared" si="45"/>
        <v>2.31</v>
      </c>
      <c r="J741" s="28" t="s">
        <v>8419</v>
      </c>
      <c r="K741" s="29">
        <f t="shared" si="46"/>
        <v>6.93</v>
      </c>
      <c r="L741" s="29">
        <f t="shared" si="47"/>
        <v>34.65</v>
      </c>
      <c r="M741" s="30"/>
      <c r="N741" s="22"/>
    </row>
    <row r="742" s="2" customFormat="1" spans="1:14">
      <c r="A742" s="18">
        <v>737</v>
      </c>
      <c r="B742" s="19" t="s">
        <v>10522</v>
      </c>
      <c r="C742" s="19" t="s">
        <v>19</v>
      </c>
      <c r="D742" s="19" t="s">
        <v>10523</v>
      </c>
      <c r="E742" s="20" t="s">
        <v>10524</v>
      </c>
      <c r="F742" s="21"/>
      <c r="G742" s="19">
        <v>2.31</v>
      </c>
      <c r="H742" s="22"/>
      <c r="I742" s="27">
        <f t="shared" si="45"/>
        <v>2.31</v>
      </c>
      <c r="J742" s="28" t="s">
        <v>8419</v>
      </c>
      <c r="K742" s="29">
        <f t="shared" si="46"/>
        <v>6.93</v>
      </c>
      <c r="L742" s="29">
        <f t="shared" si="47"/>
        <v>34.65</v>
      </c>
      <c r="M742" s="30"/>
      <c r="N742" s="31"/>
    </row>
    <row r="743" s="1" customFormat="1" spans="1:14">
      <c r="A743" s="18">
        <v>738</v>
      </c>
      <c r="B743" s="19" t="s">
        <v>10525</v>
      </c>
      <c r="C743" s="19" t="s">
        <v>19</v>
      </c>
      <c r="D743" s="19" t="s">
        <v>10526</v>
      </c>
      <c r="E743" s="20" t="s">
        <v>10527</v>
      </c>
      <c r="F743" s="21"/>
      <c r="G743" s="19">
        <v>1.52</v>
      </c>
      <c r="H743" s="22"/>
      <c r="I743" s="27">
        <f t="shared" si="45"/>
        <v>1.52</v>
      </c>
      <c r="J743" s="28" t="s">
        <v>8419</v>
      </c>
      <c r="K743" s="29">
        <f t="shared" si="46"/>
        <v>4.56</v>
      </c>
      <c r="L743" s="29">
        <f t="shared" si="47"/>
        <v>22.8</v>
      </c>
      <c r="M743" s="30"/>
      <c r="N743" s="22"/>
    </row>
    <row r="744" s="1" customFormat="1" spans="1:14">
      <c r="A744" s="18">
        <v>739</v>
      </c>
      <c r="B744" s="19" t="s">
        <v>10528</v>
      </c>
      <c r="C744" s="19" t="s">
        <v>19</v>
      </c>
      <c r="D744" s="19" t="s">
        <v>10529</v>
      </c>
      <c r="E744" s="20" t="s">
        <v>10530</v>
      </c>
      <c r="F744" s="21"/>
      <c r="G744" s="19">
        <v>1.52</v>
      </c>
      <c r="H744" s="22"/>
      <c r="I744" s="27">
        <f t="shared" si="45"/>
        <v>1.52</v>
      </c>
      <c r="J744" s="28" t="s">
        <v>8419</v>
      </c>
      <c r="K744" s="29">
        <f t="shared" si="46"/>
        <v>4.56</v>
      </c>
      <c r="L744" s="29">
        <f t="shared" si="47"/>
        <v>22.8</v>
      </c>
      <c r="M744" s="30"/>
      <c r="N744" s="22"/>
    </row>
    <row r="745" s="1" customFormat="1" spans="1:14">
      <c r="A745" s="18">
        <v>740</v>
      </c>
      <c r="B745" s="19" t="s">
        <v>10531</v>
      </c>
      <c r="C745" s="19" t="s">
        <v>19</v>
      </c>
      <c r="D745" s="19" t="s">
        <v>10532</v>
      </c>
      <c r="E745" s="20" t="s">
        <v>10533</v>
      </c>
      <c r="F745" s="21"/>
      <c r="G745" s="19">
        <v>1.09</v>
      </c>
      <c r="H745" s="22"/>
      <c r="I745" s="27">
        <f t="shared" ref="I745:I808" si="48">G745</f>
        <v>1.09</v>
      </c>
      <c r="J745" s="28" t="s">
        <v>8419</v>
      </c>
      <c r="K745" s="29">
        <f t="shared" ref="K745:K808" si="49">I745*3</f>
        <v>3.27</v>
      </c>
      <c r="L745" s="29">
        <f t="shared" ref="L745:L808" si="50">I745*15</f>
        <v>16.35</v>
      </c>
      <c r="M745" s="30"/>
      <c r="N745" s="29"/>
    </row>
    <row r="746" s="1" customFormat="1" spans="1:14">
      <c r="A746" s="18">
        <v>741</v>
      </c>
      <c r="B746" s="19" t="s">
        <v>10534</v>
      </c>
      <c r="C746" s="19" t="s">
        <v>19</v>
      </c>
      <c r="D746" s="19" t="s">
        <v>10535</v>
      </c>
      <c r="E746" s="20" t="s">
        <v>10536</v>
      </c>
      <c r="F746" s="21"/>
      <c r="G746" s="19">
        <v>1.09</v>
      </c>
      <c r="H746" s="22"/>
      <c r="I746" s="27">
        <f t="shared" si="48"/>
        <v>1.09</v>
      </c>
      <c r="J746" s="28" t="s">
        <v>8419</v>
      </c>
      <c r="K746" s="29">
        <f t="shared" si="49"/>
        <v>3.27</v>
      </c>
      <c r="L746" s="29">
        <f t="shared" si="50"/>
        <v>16.35</v>
      </c>
      <c r="M746" s="30"/>
      <c r="N746" s="29"/>
    </row>
    <row r="747" s="1" customFormat="1" spans="1:14">
      <c r="A747" s="18">
        <v>742</v>
      </c>
      <c r="B747" s="19" t="s">
        <v>10537</v>
      </c>
      <c r="C747" s="19" t="s">
        <v>19</v>
      </c>
      <c r="D747" s="19" t="s">
        <v>10538</v>
      </c>
      <c r="E747" s="20" t="s">
        <v>10539</v>
      </c>
      <c r="F747" s="21"/>
      <c r="G747" s="19">
        <v>1.22</v>
      </c>
      <c r="H747" s="22"/>
      <c r="I747" s="27">
        <f t="shared" si="48"/>
        <v>1.22</v>
      </c>
      <c r="J747" s="28" t="s">
        <v>8419</v>
      </c>
      <c r="K747" s="29">
        <f t="shared" si="49"/>
        <v>3.66</v>
      </c>
      <c r="L747" s="29">
        <f t="shared" si="50"/>
        <v>18.3</v>
      </c>
      <c r="M747" s="30"/>
      <c r="N747" s="29"/>
    </row>
    <row r="748" s="1" customFormat="1" spans="1:14">
      <c r="A748" s="18">
        <v>743</v>
      </c>
      <c r="B748" s="19" t="s">
        <v>10540</v>
      </c>
      <c r="C748" s="19" t="s">
        <v>19</v>
      </c>
      <c r="D748" s="19" t="s">
        <v>10541</v>
      </c>
      <c r="E748" s="20" t="s">
        <v>10542</v>
      </c>
      <c r="F748" s="21"/>
      <c r="G748" s="19">
        <v>1.51</v>
      </c>
      <c r="H748" s="22"/>
      <c r="I748" s="27">
        <f t="shared" si="48"/>
        <v>1.51</v>
      </c>
      <c r="J748" s="28" t="s">
        <v>8419</v>
      </c>
      <c r="K748" s="29">
        <f t="shared" si="49"/>
        <v>4.53</v>
      </c>
      <c r="L748" s="29">
        <f t="shared" si="50"/>
        <v>22.65</v>
      </c>
      <c r="M748" s="30"/>
      <c r="N748" s="29"/>
    </row>
    <row r="749" s="1" customFormat="1" spans="1:14">
      <c r="A749" s="18">
        <v>744</v>
      </c>
      <c r="B749" s="19" t="s">
        <v>10543</v>
      </c>
      <c r="C749" s="19" t="s">
        <v>19</v>
      </c>
      <c r="D749" s="19" t="s">
        <v>10544</v>
      </c>
      <c r="E749" s="20" t="s">
        <v>10545</v>
      </c>
      <c r="F749" s="21"/>
      <c r="G749" s="19">
        <v>0.5</v>
      </c>
      <c r="H749" s="22"/>
      <c r="I749" s="27">
        <f t="shared" si="48"/>
        <v>0.5</v>
      </c>
      <c r="J749" s="28" t="s">
        <v>8419</v>
      </c>
      <c r="K749" s="29">
        <f t="shared" si="49"/>
        <v>1.5</v>
      </c>
      <c r="L749" s="29">
        <f t="shared" si="50"/>
        <v>7.5</v>
      </c>
      <c r="M749" s="30"/>
      <c r="N749" s="29"/>
    </row>
    <row r="750" s="1" customFormat="1" spans="1:14">
      <c r="A750" s="18">
        <v>745</v>
      </c>
      <c r="B750" s="19" t="s">
        <v>10546</v>
      </c>
      <c r="C750" s="19" t="s">
        <v>19</v>
      </c>
      <c r="D750" s="19" t="s">
        <v>10547</v>
      </c>
      <c r="E750" s="20" t="s">
        <v>10548</v>
      </c>
      <c r="F750" s="21"/>
      <c r="G750" s="19">
        <v>0.52</v>
      </c>
      <c r="H750" s="22"/>
      <c r="I750" s="27">
        <f t="shared" si="48"/>
        <v>0.52</v>
      </c>
      <c r="J750" s="28" t="s">
        <v>8419</v>
      </c>
      <c r="K750" s="29">
        <f t="shared" si="49"/>
        <v>1.56</v>
      </c>
      <c r="L750" s="29">
        <f t="shared" si="50"/>
        <v>7.8</v>
      </c>
      <c r="M750" s="30"/>
      <c r="N750" s="29"/>
    </row>
    <row r="751" s="1" customFormat="1" spans="1:14">
      <c r="A751" s="18">
        <v>746</v>
      </c>
      <c r="B751" s="19" t="s">
        <v>10549</v>
      </c>
      <c r="C751" s="19" t="s">
        <v>19</v>
      </c>
      <c r="D751" s="19" t="s">
        <v>10550</v>
      </c>
      <c r="E751" s="20" t="s">
        <v>10551</v>
      </c>
      <c r="F751" s="21"/>
      <c r="G751" s="19">
        <v>1.46</v>
      </c>
      <c r="H751" s="22"/>
      <c r="I751" s="27">
        <f t="shared" si="48"/>
        <v>1.46</v>
      </c>
      <c r="J751" s="28" t="s">
        <v>8419</v>
      </c>
      <c r="K751" s="29">
        <f t="shared" si="49"/>
        <v>4.38</v>
      </c>
      <c r="L751" s="29">
        <f t="shared" si="50"/>
        <v>21.9</v>
      </c>
      <c r="M751" s="30"/>
      <c r="N751" s="29"/>
    </row>
    <row r="752" s="1" customFormat="1" spans="1:14">
      <c r="A752" s="18">
        <v>747</v>
      </c>
      <c r="B752" s="19" t="s">
        <v>10552</v>
      </c>
      <c r="C752" s="19" t="s">
        <v>19</v>
      </c>
      <c r="D752" s="19" t="s">
        <v>10553</v>
      </c>
      <c r="E752" s="20" t="s">
        <v>10554</v>
      </c>
      <c r="F752" s="21"/>
      <c r="G752" s="19">
        <v>2.15</v>
      </c>
      <c r="H752" s="22"/>
      <c r="I752" s="27">
        <f t="shared" si="48"/>
        <v>2.15</v>
      </c>
      <c r="J752" s="28" t="s">
        <v>8419</v>
      </c>
      <c r="K752" s="29">
        <f t="shared" si="49"/>
        <v>6.45</v>
      </c>
      <c r="L752" s="29">
        <f t="shared" si="50"/>
        <v>32.25</v>
      </c>
      <c r="M752" s="30"/>
      <c r="N752" s="29"/>
    </row>
    <row r="753" s="1" customFormat="1" spans="1:14">
      <c r="A753" s="18">
        <v>748</v>
      </c>
      <c r="B753" s="19" t="s">
        <v>10555</v>
      </c>
      <c r="C753" s="19" t="s">
        <v>19</v>
      </c>
      <c r="D753" s="19" t="s">
        <v>10556</v>
      </c>
      <c r="E753" s="20" t="s">
        <v>10557</v>
      </c>
      <c r="F753" s="21"/>
      <c r="G753" s="19">
        <v>1.45</v>
      </c>
      <c r="H753" s="22"/>
      <c r="I753" s="27">
        <f t="shared" si="48"/>
        <v>1.45</v>
      </c>
      <c r="J753" s="28" t="s">
        <v>8419</v>
      </c>
      <c r="K753" s="29">
        <f t="shared" si="49"/>
        <v>4.35</v>
      </c>
      <c r="L753" s="29">
        <f t="shared" si="50"/>
        <v>21.75</v>
      </c>
      <c r="M753" s="30"/>
      <c r="N753" s="29"/>
    </row>
    <row r="754" s="1" customFormat="1" spans="1:14">
      <c r="A754" s="18">
        <v>749</v>
      </c>
      <c r="B754" s="19" t="s">
        <v>10558</v>
      </c>
      <c r="C754" s="19" t="s">
        <v>19</v>
      </c>
      <c r="D754" s="19" t="s">
        <v>10559</v>
      </c>
      <c r="E754" s="20" t="s">
        <v>10560</v>
      </c>
      <c r="F754" s="21"/>
      <c r="G754" s="19">
        <v>0.98</v>
      </c>
      <c r="H754" s="22"/>
      <c r="I754" s="27">
        <f t="shared" si="48"/>
        <v>0.98</v>
      </c>
      <c r="J754" s="28" t="s">
        <v>8419</v>
      </c>
      <c r="K754" s="29">
        <f t="shared" si="49"/>
        <v>2.94</v>
      </c>
      <c r="L754" s="29">
        <f t="shared" si="50"/>
        <v>14.7</v>
      </c>
      <c r="M754" s="30"/>
      <c r="N754" s="29"/>
    </row>
    <row r="755" s="1" customFormat="1" spans="1:14">
      <c r="A755" s="18">
        <v>750</v>
      </c>
      <c r="B755" s="19" t="s">
        <v>10561</v>
      </c>
      <c r="C755" s="19" t="s">
        <v>19</v>
      </c>
      <c r="D755" s="19" t="s">
        <v>10562</v>
      </c>
      <c r="E755" s="20" t="s">
        <v>10563</v>
      </c>
      <c r="F755" s="21"/>
      <c r="G755" s="19">
        <v>0.98</v>
      </c>
      <c r="H755" s="22"/>
      <c r="I755" s="27">
        <f t="shared" si="48"/>
        <v>0.98</v>
      </c>
      <c r="J755" s="28" t="s">
        <v>8419</v>
      </c>
      <c r="K755" s="29">
        <f t="shared" si="49"/>
        <v>2.94</v>
      </c>
      <c r="L755" s="29">
        <f t="shared" si="50"/>
        <v>14.7</v>
      </c>
      <c r="M755" s="30"/>
      <c r="N755" s="29"/>
    </row>
    <row r="756" s="1" customFormat="1" spans="1:14">
      <c r="A756" s="18">
        <v>751</v>
      </c>
      <c r="B756" s="19" t="s">
        <v>4143</v>
      </c>
      <c r="C756" s="19" t="s">
        <v>19</v>
      </c>
      <c r="D756" s="19" t="s">
        <v>10564</v>
      </c>
      <c r="E756" s="20" t="s">
        <v>10565</v>
      </c>
      <c r="F756" s="21"/>
      <c r="G756" s="19">
        <v>0.98</v>
      </c>
      <c r="H756" s="22"/>
      <c r="I756" s="27">
        <f t="shared" si="48"/>
        <v>0.98</v>
      </c>
      <c r="J756" s="28" t="s">
        <v>8419</v>
      </c>
      <c r="K756" s="29">
        <f t="shared" si="49"/>
        <v>2.94</v>
      </c>
      <c r="L756" s="29">
        <f t="shared" si="50"/>
        <v>14.7</v>
      </c>
      <c r="M756" s="30"/>
      <c r="N756" s="29"/>
    </row>
    <row r="757" s="1" customFormat="1" spans="1:14">
      <c r="A757" s="18">
        <v>752</v>
      </c>
      <c r="B757" s="19" t="s">
        <v>10566</v>
      </c>
      <c r="C757" s="19" t="s">
        <v>19</v>
      </c>
      <c r="D757" s="19" t="s">
        <v>10567</v>
      </c>
      <c r="E757" s="20" t="s">
        <v>10568</v>
      </c>
      <c r="F757" s="21"/>
      <c r="G757" s="19">
        <v>2.54</v>
      </c>
      <c r="H757" s="22"/>
      <c r="I757" s="27">
        <f t="shared" si="48"/>
        <v>2.54</v>
      </c>
      <c r="J757" s="28" t="s">
        <v>8419</v>
      </c>
      <c r="K757" s="29">
        <f t="shared" si="49"/>
        <v>7.62</v>
      </c>
      <c r="L757" s="29">
        <f t="shared" si="50"/>
        <v>38.1</v>
      </c>
      <c r="M757" s="30"/>
      <c r="N757" s="29"/>
    </row>
    <row r="758" s="1" customFormat="1" spans="1:14">
      <c r="A758" s="18">
        <v>753</v>
      </c>
      <c r="B758" s="19" t="s">
        <v>10569</v>
      </c>
      <c r="C758" s="19" t="s">
        <v>19</v>
      </c>
      <c r="D758" s="19" t="s">
        <v>10570</v>
      </c>
      <c r="E758" s="20" t="s">
        <v>10571</v>
      </c>
      <c r="F758" s="21"/>
      <c r="G758" s="19">
        <v>3.51</v>
      </c>
      <c r="H758" s="22"/>
      <c r="I758" s="27">
        <f t="shared" si="48"/>
        <v>3.51</v>
      </c>
      <c r="J758" s="28" t="s">
        <v>8419</v>
      </c>
      <c r="K758" s="29">
        <f t="shared" si="49"/>
        <v>10.53</v>
      </c>
      <c r="L758" s="29">
        <f t="shared" si="50"/>
        <v>52.65</v>
      </c>
      <c r="M758" s="30"/>
      <c r="N758" s="29"/>
    </row>
    <row r="759" s="1" customFormat="1" spans="1:14">
      <c r="A759" s="18">
        <v>754</v>
      </c>
      <c r="B759" s="19" t="s">
        <v>10572</v>
      </c>
      <c r="C759" s="19" t="s">
        <v>19</v>
      </c>
      <c r="D759" s="19" t="s">
        <v>10573</v>
      </c>
      <c r="E759" s="20" t="s">
        <v>10574</v>
      </c>
      <c r="F759" s="21"/>
      <c r="G759" s="19">
        <v>2.06</v>
      </c>
      <c r="H759" s="22"/>
      <c r="I759" s="27">
        <f t="shared" si="48"/>
        <v>2.06</v>
      </c>
      <c r="J759" s="28" t="s">
        <v>8419</v>
      </c>
      <c r="K759" s="29">
        <f t="shared" si="49"/>
        <v>6.18</v>
      </c>
      <c r="L759" s="29">
        <f t="shared" si="50"/>
        <v>30.9</v>
      </c>
      <c r="M759" s="30"/>
      <c r="N759" s="29"/>
    </row>
    <row r="760" s="1" customFormat="1" spans="1:14">
      <c r="A760" s="18">
        <v>755</v>
      </c>
      <c r="B760" s="19" t="s">
        <v>10575</v>
      </c>
      <c r="C760" s="19" t="s">
        <v>19</v>
      </c>
      <c r="D760" s="19" t="s">
        <v>10576</v>
      </c>
      <c r="E760" s="20" t="s">
        <v>10577</v>
      </c>
      <c r="F760" s="21"/>
      <c r="G760" s="19">
        <v>2.04</v>
      </c>
      <c r="H760" s="22"/>
      <c r="I760" s="27">
        <f t="shared" si="48"/>
        <v>2.04</v>
      </c>
      <c r="J760" s="28" t="s">
        <v>8419</v>
      </c>
      <c r="K760" s="29">
        <f t="shared" si="49"/>
        <v>6.12</v>
      </c>
      <c r="L760" s="29">
        <f t="shared" si="50"/>
        <v>30.6</v>
      </c>
      <c r="M760" s="30"/>
      <c r="N760" s="29"/>
    </row>
    <row r="761" s="1" customFormat="1" spans="1:14">
      <c r="A761" s="18">
        <v>756</v>
      </c>
      <c r="B761" s="19" t="s">
        <v>10578</v>
      </c>
      <c r="C761" s="19" t="s">
        <v>19</v>
      </c>
      <c r="D761" s="19" t="s">
        <v>10579</v>
      </c>
      <c r="E761" s="20" t="s">
        <v>10580</v>
      </c>
      <c r="F761" s="21"/>
      <c r="G761" s="19">
        <v>3.36</v>
      </c>
      <c r="H761" s="22"/>
      <c r="I761" s="27">
        <f t="shared" si="48"/>
        <v>3.36</v>
      </c>
      <c r="J761" s="28" t="s">
        <v>8419</v>
      </c>
      <c r="K761" s="29">
        <f t="shared" si="49"/>
        <v>10.08</v>
      </c>
      <c r="L761" s="29">
        <f t="shared" si="50"/>
        <v>50.4</v>
      </c>
      <c r="M761" s="30"/>
      <c r="N761" s="29"/>
    </row>
    <row r="762" s="1" customFormat="1" spans="1:14">
      <c r="A762" s="18">
        <v>757</v>
      </c>
      <c r="B762" s="19" t="s">
        <v>10581</v>
      </c>
      <c r="C762" s="19" t="s">
        <v>19</v>
      </c>
      <c r="D762" s="19" t="s">
        <v>10582</v>
      </c>
      <c r="E762" s="20" t="s">
        <v>10583</v>
      </c>
      <c r="F762" s="21"/>
      <c r="G762" s="19">
        <v>1.93</v>
      </c>
      <c r="H762" s="22"/>
      <c r="I762" s="27">
        <f t="shared" si="48"/>
        <v>1.93</v>
      </c>
      <c r="J762" s="28" t="s">
        <v>8419</v>
      </c>
      <c r="K762" s="29">
        <f t="shared" si="49"/>
        <v>5.79</v>
      </c>
      <c r="L762" s="29">
        <f t="shared" si="50"/>
        <v>28.95</v>
      </c>
      <c r="M762" s="30"/>
      <c r="N762" s="29"/>
    </row>
    <row r="763" s="1" customFormat="1" spans="1:14">
      <c r="A763" s="18">
        <v>758</v>
      </c>
      <c r="B763" s="19" t="s">
        <v>10584</v>
      </c>
      <c r="C763" s="19" t="s">
        <v>19</v>
      </c>
      <c r="D763" s="19" t="s">
        <v>10585</v>
      </c>
      <c r="E763" s="20" t="s">
        <v>10586</v>
      </c>
      <c r="F763" s="21"/>
      <c r="G763" s="19">
        <v>2.77</v>
      </c>
      <c r="H763" s="22"/>
      <c r="I763" s="27">
        <f t="shared" si="48"/>
        <v>2.77</v>
      </c>
      <c r="J763" s="28" t="s">
        <v>8419</v>
      </c>
      <c r="K763" s="29">
        <f t="shared" si="49"/>
        <v>8.31</v>
      </c>
      <c r="L763" s="29">
        <f t="shared" si="50"/>
        <v>41.55</v>
      </c>
      <c r="M763" s="30"/>
      <c r="N763" s="29"/>
    </row>
    <row r="764" s="1" customFormat="1" spans="1:14">
      <c r="A764" s="18">
        <v>759</v>
      </c>
      <c r="B764" s="19" t="s">
        <v>10587</v>
      </c>
      <c r="C764" s="19" t="s">
        <v>19</v>
      </c>
      <c r="D764" s="19" t="s">
        <v>10588</v>
      </c>
      <c r="E764" s="20" t="s">
        <v>10589</v>
      </c>
      <c r="F764" s="21"/>
      <c r="G764" s="19">
        <v>2.42</v>
      </c>
      <c r="H764" s="22"/>
      <c r="I764" s="27">
        <f t="shared" si="48"/>
        <v>2.42</v>
      </c>
      <c r="J764" s="28" t="s">
        <v>8419</v>
      </c>
      <c r="K764" s="29">
        <f t="shared" si="49"/>
        <v>7.26</v>
      </c>
      <c r="L764" s="29">
        <f t="shared" si="50"/>
        <v>36.3</v>
      </c>
      <c r="M764" s="30"/>
      <c r="N764" s="29"/>
    </row>
    <row r="765" s="1" customFormat="1" spans="1:14">
      <c r="A765" s="18">
        <v>760</v>
      </c>
      <c r="B765" s="19" t="s">
        <v>10590</v>
      </c>
      <c r="C765" s="19" t="s">
        <v>19</v>
      </c>
      <c r="D765" s="19" t="s">
        <v>10591</v>
      </c>
      <c r="E765" s="20" t="s">
        <v>10592</v>
      </c>
      <c r="F765" s="21"/>
      <c r="G765" s="19">
        <v>0.99</v>
      </c>
      <c r="H765" s="22"/>
      <c r="I765" s="27">
        <f t="shared" si="48"/>
        <v>0.99</v>
      </c>
      <c r="J765" s="28" t="s">
        <v>8419</v>
      </c>
      <c r="K765" s="29">
        <f t="shared" si="49"/>
        <v>2.97</v>
      </c>
      <c r="L765" s="29">
        <f t="shared" si="50"/>
        <v>14.85</v>
      </c>
      <c r="M765" s="30"/>
      <c r="N765" s="29"/>
    </row>
    <row r="766" s="1" customFormat="1" spans="1:14">
      <c r="A766" s="18">
        <v>761</v>
      </c>
      <c r="B766" s="19" t="s">
        <v>10593</v>
      </c>
      <c r="C766" s="19" t="s">
        <v>19</v>
      </c>
      <c r="D766" s="19" t="s">
        <v>10594</v>
      </c>
      <c r="E766" s="20" t="s">
        <v>10595</v>
      </c>
      <c r="F766" s="21"/>
      <c r="G766" s="19">
        <v>1.93</v>
      </c>
      <c r="H766" s="22"/>
      <c r="I766" s="27">
        <f t="shared" si="48"/>
        <v>1.93</v>
      </c>
      <c r="J766" s="28" t="s">
        <v>8419</v>
      </c>
      <c r="K766" s="29">
        <f t="shared" si="49"/>
        <v>5.79</v>
      </c>
      <c r="L766" s="29">
        <f t="shared" si="50"/>
        <v>28.95</v>
      </c>
      <c r="M766" s="30"/>
      <c r="N766" s="29"/>
    </row>
    <row r="767" s="1" customFormat="1" spans="1:14">
      <c r="A767" s="18">
        <v>762</v>
      </c>
      <c r="B767" s="19" t="s">
        <v>10596</v>
      </c>
      <c r="C767" s="19" t="s">
        <v>19</v>
      </c>
      <c r="D767" s="19" t="s">
        <v>10597</v>
      </c>
      <c r="E767" s="20" t="s">
        <v>10598</v>
      </c>
      <c r="F767" s="21"/>
      <c r="G767" s="19">
        <v>0.97</v>
      </c>
      <c r="H767" s="22"/>
      <c r="I767" s="27">
        <f t="shared" si="48"/>
        <v>0.97</v>
      </c>
      <c r="J767" s="28" t="s">
        <v>8419</v>
      </c>
      <c r="K767" s="29">
        <f t="shared" si="49"/>
        <v>2.91</v>
      </c>
      <c r="L767" s="29">
        <f t="shared" si="50"/>
        <v>14.55</v>
      </c>
      <c r="M767" s="30"/>
      <c r="N767" s="29"/>
    </row>
    <row r="768" s="1" customFormat="1" spans="1:14">
      <c r="A768" s="18">
        <v>763</v>
      </c>
      <c r="B768" s="19" t="s">
        <v>10599</v>
      </c>
      <c r="C768" s="19" t="s">
        <v>19</v>
      </c>
      <c r="D768" s="19" t="s">
        <v>10600</v>
      </c>
      <c r="E768" s="20" t="s">
        <v>10601</v>
      </c>
      <c r="F768" s="21"/>
      <c r="G768" s="19">
        <v>0.97</v>
      </c>
      <c r="H768" s="22"/>
      <c r="I768" s="27">
        <f t="shared" si="48"/>
        <v>0.97</v>
      </c>
      <c r="J768" s="28" t="s">
        <v>8419</v>
      </c>
      <c r="K768" s="29">
        <f t="shared" si="49"/>
        <v>2.91</v>
      </c>
      <c r="L768" s="29">
        <f t="shared" si="50"/>
        <v>14.55</v>
      </c>
      <c r="M768" s="30"/>
      <c r="N768" s="29"/>
    </row>
    <row r="769" s="1" customFormat="1" spans="1:14">
      <c r="A769" s="18">
        <v>764</v>
      </c>
      <c r="B769" s="19" t="s">
        <v>10602</v>
      </c>
      <c r="C769" s="19" t="s">
        <v>19</v>
      </c>
      <c r="D769" s="19" t="s">
        <v>10603</v>
      </c>
      <c r="E769" s="20" t="s">
        <v>10604</v>
      </c>
      <c r="F769" s="21"/>
      <c r="G769" s="19">
        <v>0.97</v>
      </c>
      <c r="H769" s="22"/>
      <c r="I769" s="27">
        <f t="shared" si="48"/>
        <v>0.97</v>
      </c>
      <c r="J769" s="28" t="s">
        <v>8419</v>
      </c>
      <c r="K769" s="29">
        <f t="shared" si="49"/>
        <v>2.91</v>
      </c>
      <c r="L769" s="29">
        <f t="shared" si="50"/>
        <v>14.55</v>
      </c>
      <c r="M769" s="30"/>
      <c r="N769" s="29"/>
    </row>
    <row r="770" s="1" customFormat="1" spans="1:14">
      <c r="A770" s="18">
        <v>765</v>
      </c>
      <c r="B770" s="19" t="s">
        <v>10605</v>
      </c>
      <c r="C770" s="19" t="s">
        <v>19</v>
      </c>
      <c r="D770" s="19" t="s">
        <v>10606</v>
      </c>
      <c r="E770" s="20" t="s">
        <v>10607</v>
      </c>
      <c r="F770" s="21"/>
      <c r="G770" s="19">
        <v>2.42</v>
      </c>
      <c r="H770" s="22"/>
      <c r="I770" s="27">
        <f t="shared" si="48"/>
        <v>2.42</v>
      </c>
      <c r="J770" s="28" t="s">
        <v>8419</v>
      </c>
      <c r="K770" s="29">
        <f t="shared" si="49"/>
        <v>7.26</v>
      </c>
      <c r="L770" s="29">
        <f t="shared" si="50"/>
        <v>36.3</v>
      </c>
      <c r="M770" s="30"/>
      <c r="N770" s="29"/>
    </row>
    <row r="771" s="1" customFormat="1" spans="1:14">
      <c r="A771" s="18">
        <v>766</v>
      </c>
      <c r="B771" s="19" t="s">
        <v>10608</v>
      </c>
      <c r="C771" s="19" t="s">
        <v>19</v>
      </c>
      <c r="D771" s="19" t="s">
        <v>10609</v>
      </c>
      <c r="E771" s="20" t="s">
        <v>10610</v>
      </c>
      <c r="F771" s="21"/>
      <c r="G771" s="19">
        <v>0.97</v>
      </c>
      <c r="H771" s="22"/>
      <c r="I771" s="27">
        <f t="shared" si="48"/>
        <v>0.97</v>
      </c>
      <c r="J771" s="28" t="s">
        <v>8419</v>
      </c>
      <c r="K771" s="29">
        <f t="shared" si="49"/>
        <v>2.91</v>
      </c>
      <c r="L771" s="29">
        <f t="shared" si="50"/>
        <v>14.55</v>
      </c>
      <c r="M771" s="30"/>
      <c r="N771" s="29"/>
    </row>
    <row r="772" s="1" customFormat="1" spans="1:14">
      <c r="A772" s="18">
        <v>767</v>
      </c>
      <c r="B772" s="19" t="s">
        <v>10611</v>
      </c>
      <c r="C772" s="19" t="s">
        <v>19</v>
      </c>
      <c r="D772" s="19" t="s">
        <v>10612</v>
      </c>
      <c r="E772" s="20" t="s">
        <v>10613</v>
      </c>
      <c r="F772" s="21"/>
      <c r="G772" s="19">
        <v>0.97</v>
      </c>
      <c r="H772" s="22"/>
      <c r="I772" s="27">
        <f t="shared" si="48"/>
        <v>0.97</v>
      </c>
      <c r="J772" s="28" t="s">
        <v>8419</v>
      </c>
      <c r="K772" s="29">
        <f t="shared" si="49"/>
        <v>2.91</v>
      </c>
      <c r="L772" s="29">
        <f t="shared" si="50"/>
        <v>14.55</v>
      </c>
      <c r="M772" s="30"/>
      <c r="N772" s="29"/>
    </row>
    <row r="773" s="1" customFormat="1" spans="1:14">
      <c r="A773" s="18">
        <v>768</v>
      </c>
      <c r="B773" s="19" t="s">
        <v>6506</v>
      </c>
      <c r="C773" s="19" t="s">
        <v>19</v>
      </c>
      <c r="D773" s="19" t="s">
        <v>10614</v>
      </c>
      <c r="E773" s="20" t="s">
        <v>10615</v>
      </c>
      <c r="F773" s="21"/>
      <c r="G773" s="19">
        <v>0.71</v>
      </c>
      <c r="H773" s="22"/>
      <c r="I773" s="27">
        <f t="shared" si="48"/>
        <v>0.71</v>
      </c>
      <c r="J773" s="28" t="s">
        <v>8419</v>
      </c>
      <c r="K773" s="29">
        <f t="shared" si="49"/>
        <v>2.13</v>
      </c>
      <c r="L773" s="29">
        <f t="shared" si="50"/>
        <v>10.65</v>
      </c>
      <c r="M773" s="30"/>
      <c r="N773" s="29"/>
    </row>
    <row r="774" s="1" customFormat="1" spans="1:14">
      <c r="A774" s="18">
        <v>769</v>
      </c>
      <c r="B774" s="19" t="s">
        <v>10616</v>
      </c>
      <c r="C774" s="19" t="s">
        <v>19</v>
      </c>
      <c r="D774" s="19" t="s">
        <v>10617</v>
      </c>
      <c r="E774" s="20" t="s">
        <v>10618</v>
      </c>
      <c r="F774" s="21"/>
      <c r="G774" s="19">
        <v>0.73</v>
      </c>
      <c r="H774" s="22"/>
      <c r="I774" s="27">
        <f t="shared" si="48"/>
        <v>0.73</v>
      </c>
      <c r="J774" s="28" t="s">
        <v>8419</v>
      </c>
      <c r="K774" s="29">
        <f t="shared" si="49"/>
        <v>2.19</v>
      </c>
      <c r="L774" s="29">
        <f t="shared" si="50"/>
        <v>10.95</v>
      </c>
      <c r="M774" s="30"/>
      <c r="N774" s="29"/>
    </row>
    <row r="775" s="1" customFormat="1" spans="1:14">
      <c r="A775" s="18">
        <v>770</v>
      </c>
      <c r="B775" s="19" t="s">
        <v>6640</v>
      </c>
      <c r="C775" s="19" t="s">
        <v>19</v>
      </c>
      <c r="D775" s="19" t="s">
        <v>10619</v>
      </c>
      <c r="E775" s="20" t="s">
        <v>10620</v>
      </c>
      <c r="F775" s="21"/>
      <c r="G775" s="19">
        <v>2.42</v>
      </c>
      <c r="H775" s="22"/>
      <c r="I775" s="27">
        <f t="shared" si="48"/>
        <v>2.42</v>
      </c>
      <c r="J775" s="28" t="s">
        <v>8419</v>
      </c>
      <c r="K775" s="29">
        <f t="shared" si="49"/>
        <v>7.26</v>
      </c>
      <c r="L775" s="29">
        <f t="shared" si="50"/>
        <v>36.3</v>
      </c>
      <c r="M775" s="30"/>
      <c r="N775" s="29"/>
    </row>
    <row r="776" s="1" customFormat="1" spans="1:14">
      <c r="A776" s="18">
        <v>771</v>
      </c>
      <c r="B776" s="19" t="s">
        <v>10621</v>
      </c>
      <c r="C776" s="19" t="s">
        <v>19</v>
      </c>
      <c r="D776" s="19" t="s">
        <v>10622</v>
      </c>
      <c r="E776" s="20" t="s">
        <v>10623</v>
      </c>
      <c r="F776" s="21"/>
      <c r="G776" s="19">
        <v>0.97</v>
      </c>
      <c r="H776" s="22"/>
      <c r="I776" s="27">
        <f t="shared" si="48"/>
        <v>0.97</v>
      </c>
      <c r="J776" s="28" t="s">
        <v>8419</v>
      </c>
      <c r="K776" s="29">
        <f t="shared" si="49"/>
        <v>2.91</v>
      </c>
      <c r="L776" s="29">
        <f t="shared" si="50"/>
        <v>14.55</v>
      </c>
      <c r="M776" s="30"/>
      <c r="N776" s="29"/>
    </row>
    <row r="777" s="1" customFormat="1" spans="1:14">
      <c r="A777" s="18">
        <v>772</v>
      </c>
      <c r="B777" s="19" t="s">
        <v>6340</v>
      </c>
      <c r="C777" s="19" t="s">
        <v>19</v>
      </c>
      <c r="D777" s="19" t="s">
        <v>10624</v>
      </c>
      <c r="E777" s="20" t="s">
        <v>10625</v>
      </c>
      <c r="F777" s="21"/>
      <c r="G777" s="19">
        <v>1.46</v>
      </c>
      <c r="H777" s="22"/>
      <c r="I777" s="27">
        <f t="shared" si="48"/>
        <v>1.46</v>
      </c>
      <c r="J777" s="28" t="s">
        <v>8419</v>
      </c>
      <c r="K777" s="29">
        <f t="shared" si="49"/>
        <v>4.38</v>
      </c>
      <c r="L777" s="29">
        <f t="shared" si="50"/>
        <v>21.9</v>
      </c>
      <c r="M777" s="30"/>
      <c r="N777" s="29"/>
    </row>
    <row r="778" s="1" customFormat="1" spans="1:14">
      <c r="A778" s="18">
        <v>773</v>
      </c>
      <c r="B778" s="19" t="s">
        <v>10626</v>
      </c>
      <c r="C778" s="19" t="s">
        <v>19</v>
      </c>
      <c r="D778" s="19" t="s">
        <v>10627</v>
      </c>
      <c r="E778" s="20" t="s">
        <v>10628</v>
      </c>
      <c r="F778" s="21"/>
      <c r="G778" s="19">
        <v>1.46</v>
      </c>
      <c r="H778" s="22"/>
      <c r="I778" s="27">
        <f t="shared" si="48"/>
        <v>1.46</v>
      </c>
      <c r="J778" s="28" t="s">
        <v>8419</v>
      </c>
      <c r="K778" s="29">
        <f t="shared" si="49"/>
        <v>4.38</v>
      </c>
      <c r="L778" s="29">
        <f t="shared" si="50"/>
        <v>21.9</v>
      </c>
      <c r="M778" s="30"/>
      <c r="N778" s="29"/>
    </row>
    <row r="779" s="1" customFormat="1" spans="1:14">
      <c r="A779" s="18">
        <v>774</v>
      </c>
      <c r="B779" s="19" t="s">
        <v>10629</v>
      </c>
      <c r="C779" s="19" t="s">
        <v>19</v>
      </c>
      <c r="D779" s="19" t="s">
        <v>10630</v>
      </c>
      <c r="E779" s="20" t="s">
        <v>10631</v>
      </c>
      <c r="F779" s="21"/>
      <c r="G779" s="19">
        <v>3.03</v>
      </c>
      <c r="H779" s="22"/>
      <c r="I779" s="27">
        <f t="shared" si="48"/>
        <v>3.03</v>
      </c>
      <c r="J779" s="28" t="s">
        <v>8419</v>
      </c>
      <c r="K779" s="29">
        <f t="shared" si="49"/>
        <v>9.09</v>
      </c>
      <c r="L779" s="29">
        <f t="shared" si="50"/>
        <v>45.45</v>
      </c>
      <c r="M779" s="30"/>
      <c r="N779" s="29"/>
    </row>
    <row r="780" s="1" customFormat="1" spans="1:14">
      <c r="A780" s="18">
        <v>775</v>
      </c>
      <c r="B780" s="19" t="s">
        <v>10632</v>
      </c>
      <c r="C780" s="19" t="s">
        <v>19</v>
      </c>
      <c r="D780" s="19" t="s">
        <v>10633</v>
      </c>
      <c r="E780" s="20" t="s">
        <v>10634</v>
      </c>
      <c r="F780" s="21"/>
      <c r="G780" s="19">
        <f>0.75+2.65</f>
        <v>3.4</v>
      </c>
      <c r="H780" s="22"/>
      <c r="I780" s="27">
        <f t="shared" si="48"/>
        <v>3.4</v>
      </c>
      <c r="J780" s="28" t="s">
        <v>8419</v>
      </c>
      <c r="K780" s="29">
        <f t="shared" si="49"/>
        <v>10.2</v>
      </c>
      <c r="L780" s="29">
        <f t="shared" si="50"/>
        <v>51</v>
      </c>
      <c r="M780" s="30"/>
      <c r="N780" s="29"/>
    </row>
    <row r="781" s="1" customFormat="1" spans="1:14">
      <c r="A781" s="18">
        <v>776</v>
      </c>
      <c r="B781" s="19" t="s">
        <v>10635</v>
      </c>
      <c r="C781" s="19" t="s">
        <v>19</v>
      </c>
      <c r="D781" s="19" t="s">
        <v>10636</v>
      </c>
      <c r="E781" s="20" t="s">
        <v>10637</v>
      </c>
      <c r="F781" s="21"/>
      <c r="G781" s="19">
        <v>1.95</v>
      </c>
      <c r="H781" s="22"/>
      <c r="I781" s="27">
        <f t="shared" si="48"/>
        <v>1.95</v>
      </c>
      <c r="J781" s="28" t="s">
        <v>8419</v>
      </c>
      <c r="K781" s="29">
        <f t="shared" si="49"/>
        <v>5.85</v>
      </c>
      <c r="L781" s="29">
        <f t="shared" si="50"/>
        <v>29.25</v>
      </c>
      <c r="M781" s="30"/>
      <c r="N781" s="29"/>
    </row>
    <row r="782" s="1" customFormat="1" spans="1:14">
      <c r="A782" s="18">
        <v>777</v>
      </c>
      <c r="B782" s="19" t="s">
        <v>10638</v>
      </c>
      <c r="C782" s="19" t="s">
        <v>19</v>
      </c>
      <c r="D782" s="19" t="s">
        <v>10639</v>
      </c>
      <c r="E782" s="20" t="s">
        <v>10640</v>
      </c>
      <c r="F782" s="21"/>
      <c r="G782" s="19">
        <v>3.87</v>
      </c>
      <c r="H782" s="22"/>
      <c r="I782" s="27">
        <f t="shared" si="48"/>
        <v>3.87</v>
      </c>
      <c r="J782" s="28" t="s">
        <v>8419</v>
      </c>
      <c r="K782" s="29">
        <f t="shared" si="49"/>
        <v>11.61</v>
      </c>
      <c r="L782" s="29">
        <f t="shared" si="50"/>
        <v>58.05</v>
      </c>
      <c r="M782" s="30"/>
      <c r="N782" s="29"/>
    </row>
    <row r="783" s="1" customFormat="1" spans="1:14">
      <c r="A783" s="18">
        <v>778</v>
      </c>
      <c r="B783" s="19" t="s">
        <v>10641</v>
      </c>
      <c r="C783" s="19" t="s">
        <v>19</v>
      </c>
      <c r="D783" s="19" t="s">
        <v>10642</v>
      </c>
      <c r="E783" s="20" t="s">
        <v>4512</v>
      </c>
      <c r="F783" s="21"/>
      <c r="G783" s="19">
        <v>1.93</v>
      </c>
      <c r="H783" s="22"/>
      <c r="I783" s="27">
        <f t="shared" si="48"/>
        <v>1.93</v>
      </c>
      <c r="J783" s="28" t="s">
        <v>8419</v>
      </c>
      <c r="K783" s="29">
        <f t="shared" si="49"/>
        <v>5.79</v>
      </c>
      <c r="L783" s="29">
        <f t="shared" si="50"/>
        <v>28.95</v>
      </c>
      <c r="M783" s="30"/>
      <c r="N783" s="29"/>
    </row>
    <row r="784" s="1" customFormat="1" spans="1:14">
      <c r="A784" s="18">
        <v>779</v>
      </c>
      <c r="B784" s="19" t="s">
        <v>10643</v>
      </c>
      <c r="C784" s="19" t="s">
        <v>19</v>
      </c>
      <c r="D784" s="19" t="s">
        <v>10644</v>
      </c>
      <c r="E784" s="20" t="s">
        <v>10645</v>
      </c>
      <c r="F784" s="21"/>
      <c r="G784" s="19">
        <v>2.51</v>
      </c>
      <c r="H784" s="22"/>
      <c r="I784" s="27">
        <f t="shared" si="48"/>
        <v>2.51</v>
      </c>
      <c r="J784" s="28" t="s">
        <v>8419</v>
      </c>
      <c r="K784" s="29">
        <f t="shared" si="49"/>
        <v>7.53</v>
      </c>
      <c r="L784" s="29">
        <f t="shared" si="50"/>
        <v>37.65</v>
      </c>
      <c r="M784" s="30"/>
      <c r="N784" s="29"/>
    </row>
    <row r="785" s="1" customFormat="1" spans="1:14">
      <c r="A785" s="18">
        <v>780</v>
      </c>
      <c r="B785" s="19" t="s">
        <v>10646</v>
      </c>
      <c r="C785" s="19" t="s">
        <v>19</v>
      </c>
      <c r="D785" s="19" t="s">
        <v>10647</v>
      </c>
      <c r="E785" s="20" t="s">
        <v>10648</v>
      </c>
      <c r="F785" s="21"/>
      <c r="G785" s="19">
        <v>0.82</v>
      </c>
      <c r="H785" s="22"/>
      <c r="I785" s="27">
        <f t="shared" si="48"/>
        <v>0.82</v>
      </c>
      <c r="J785" s="28" t="s">
        <v>8419</v>
      </c>
      <c r="K785" s="29">
        <f t="shared" si="49"/>
        <v>2.46</v>
      </c>
      <c r="L785" s="29">
        <f t="shared" si="50"/>
        <v>12.3</v>
      </c>
      <c r="M785" s="30"/>
      <c r="N785" s="29"/>
    </row>
    <row r="786" s="1" customFormat="1" spans="1:14">
      <c r="A786" s="18">
        <v>781</v>
      </c>
      <c r="B786" s="19" t="s">
        <v>10649</v>
      </c>
      <c r="C786" s="19" t="s">
        <v>19</v>
      </c>
      <c r="D786" s="19" t="s">
        <v>10650</v>
      </c>
      <c r="E786" s="20" t="s">
        <v>10651</v>
      </c>
      <c r="F786" s="21"/>
      <c r="G786" s="19">
        <v>1.11</v>
      </c>
      <c r="H786" s="22"/>
      <c r="I786" s="27">
        <f t="shared" si="48"/>
        <v>1.11</v>
      </c>
      <c r="J786" s="28" t="s">
        <v>8419</v>
      </c>
      <c r="K786" s="29">
        <f t="shared" si="49"/>
        <v>3.33</v>
      </c>
      <c r="L786" s="29">
        <f t="shared" si="50"/>
        <v>16.65</v>
      </c>
      <c r="M786" s="30"/>
      <c r="N786" s="29"/>
    </row>
    <row r="787" s="1" customFormat="1" spans="1:14">
      <c r="A787" s="18">
        <v>782</v>
      </c>
      <c r="B787" s="19" t="s">
        <v>10652</v>
      </c>
      <c r="C787" s="19" t="s">
        <v>19</v>
      </c>
      <c r="D787" s="19" t="s">
        <v>10653</v>
      </c>
      <c r="E787" s="20" t="s">
        <v>10654</v>
      </c>
      <c r="F787" s="21"/>
      <c r="G787" s="19">
        <v>1.66</v>
      </c>
      <c r="H787" s="22"/>
      <c r="I787" s="27">
        <f t="shared" si="48"/>
        <v>1.66</v>
      </c>
      <c r="J787" s="28" t="s">
        <v>8419</v>
      </c>
      <c r="K787" s="29">
        <f t="shared" si="49"/>
        <v>4.98</v>
      </c>
      <c r="L787" s="29">
        <f t="shared" si="50"/>
        <v>24.9</v>
      </c>
      <c r="M787" s="30"/>
      <c r="N787" s="29"/>
    </row>
    <row r="788" s="1" customFormat="1" spans="1:14">
      <c r="A788" s="18">
        <v>783</v>
      </c>
      <c r="B788" s="19" t="s">
        <v>10655</v>
      </c>
      <c r="C788" s="19" t="s">
        <v>19</v>
      </c>
      <c r="D788" s="19" t="s">
        <v>10656</v>
      </c>
      <c r="E788" s="20" t="s">
        <v>10657</v>
      </c>
      <c r="F788" s="21"/>
      <c r="G788" s="19">
        <v>1.66</v>
      </c>
      <c r="H788" s="22"/>
      <c r="I788" s="27">
        <f t="shared" si="48"/>
        <v>1.66</v>
      </c>
      <c r="J788" s="28" t="s">
        <v>8419</v>
      </c>
      <c r="K788" s="29">
        <f t="shared" si="49"/>
        <v>4.98</v>
      </c>
      <c r="L788" s="29">
        <f t="shared" si="50"/>
        <v>24.9</v>
      </c>
      <c r="M788" s="30"/>
      <c r="N788" s="29"/>
    </row>
    <row r="789" s="1" customFormat="1" spans="1:14">
      <c r="A789" s="18">
        <v>784</v>
      </c>
      <c r="B789" s="19" t="s">
        <v>10658</v>
      </c>
      <c r="C789" s="19" t="s">
        <v>19</v>
      </c>
      <c r="D789" s="19" t="s">
        <v>10659</v>
      </c>
      <c r="E789" s="20" t="s">
        <v>10660</v>
      </c>
      <c r="F789" s="21"/>
      <c r="G789" s="19">
        <v>1.95</v>
      </c>
      <c r="H789" s="22"/>
      <c r="I789" s="27">
        <f t="shared" si="48"/>
        <v>1.95</v>
      </c>
      <c r="J789" s="28" t="s">
        <v>8419</v>
      </c>
      <c r="K789" s="29">
        <f t="shared" si="49"/>
        <v>5.85</v>
      </c>
      <c r="L789" s="29">
        <f t="shared" si="50"/>
        <v>29.25</v>
      </c>
      <c r="M789" s="30"/>
      <c r="N789" s="29"/>
    </row>
    <row r="790" s="1" customFormat="1" spans="1:14">
      <c r="A790" s="18">
        <v>785</v>
      </c>
      <c r="B790" s="19" t="s">
        <v>10661</v>
      </c>
      <c r="C790" s="19" t="s">
        <v>19</v>
      </c>
      <c r="D790" s="19" t="s">
        <v>10662</v>
      </c>
      <c r="E790" s="20" t="s">
        <v>700</v>
      </c>
      <c r="F790" s="21"/>
      <c r="G790" s="19">
        <v>1.93</v>
      </c>
      <c r="H790" s="22"/>
      <c r="I790" s="27">
        <f t="shared" si="48"/>
        <v>1.93</v>
      </c>
      <c r="J790" s="28" t="s">
        <v>8419</v>
      </c>
      <c r="K790" s="29">
        <f t="shared" si="49"/>
        <v>5.79</v>
      </c>
      <c r="L790" s="29">
        <f t="shared" si="50"/>
        <v>28.95</v>
      </c>
      <c r="M790" s="30"/>
      <c r="N790" s="29"/>
    </row>
    <row r="791" s="1" customFormat="1" spans="1:14">
      <c r="A791" s="18">
        <v>786</v>
      </c>
      <c r="B791" s="19" t="s">
        <v>10663</v>
      </c>
      <c r="C791" s="19" t="s">
        <v>19</v>
      </c>
      <c r="D791" s="19" t="s">
        <v>10664</v>
      </c>
      <c r="E791" s="20" t="s">
        <v>10665</v>
      </c>
      <c r="F791" s="21"/>
      <c r="G791" s="19">
        <v>1.48</v>
      </c>
      <c r="H791" s="22"/>
      <c r="I791" s="27">
        <f t="shared" si="48"/>
        <v>1.48</v>
      </c>
      <c r="J791" s="28" t="s">
        <v>8419</v>
      </c>
      <c r="K791" s="29">
        <f t="shared" si="49"/>
        <v>4.44</v>
      </c>
      <c r="L791" s="29">
        <f t="shared" si="50"/>
        <v>22.2</v>
      </c>
      <c r="M791" s="30"/>
      <c r="N791" s="29"/>
    </row>
    <row r="792" s="1" customFormat="1" spans="1:14">
      <c r="A792" s="18">
        <v>787</v>
      </c>
      <c r="B792" s="19" t="s">
        <v>10666</v>
      </c>
      <c r="C792" s="19" t="s">
        <v>19</v>
      </c>
      <c r="D792" s="19" t="s">
        <v>10667</v>
      </c>
      <c r="E792" s="20" t="s">
        <v>10668</v>
      </c>
      <c r="F792" s="21"/>
      <c r="G792" s="19">
        <v>0.55</v>
      </c>
      <c r="H792" s="22"/>
      <c r="I792" s="27">
        <f t="shared" si="48"/>
        <v>0.55</v>
      </c>
      <c r="J792" s="28" t="s">
        <v>8419</v>
      </c>
      <c r="K792" s="29">
        <f t="shared" si="49"/>
        <v>1.65</v>
      </c>
      <c r="L792" s="29">
        <f t="shared" si="50"/>
        <v>8.25</v>
      </c>
      <c r="M792" s="30"/>
      <c r="N792" s="29"/>
    </row>
    <row r="793" s="1" customFormat="1" spans="1:14">
      <c r="A793" s="18">
        <v>788</v>
      </c>
      <c r="B793" s="19" t="s">
        <v>10669</v>
      </c>
      <c r="C793" s="19" t="s">
        <v>19</v>
      </c>
      <c r="D793" s="19" t="s">
        <v>10670</v>
      </c>
      <c r="E793" s="20" t="s">
        <v>10671</v>
      </c>
      <c r="F793" s="21"/>
      <c r="G793" s="19">
        <v>1.66</v>
      </c>
      <c r="H793" s="22"/>
      <c r="I793" s="27">
        <f t="shared" si="48"/>
        <v>1.66</v>
      </c>
      <c r="J793" s="28" t="s">
        <v>8419</v>
      </c>
      <c r="K793" s="29">
        <f t="shared" si="49"/>
        <v>4.98</v>
      </c>
      <c r="L793" s="29">
        <f t="shared" si="50"/>
        <v>24.9</v>
      </c>
      <c r="M793" s="30"/>
      <c r="N793" s="29"/>
    </row>
    <row r="794" s="1" customFormat="1" spans="1:14">
      <c r="A794" s="18">
        <v>789</v>
      </c>
      <c r="B794" s="19" t="s">
        <v>10672</v>
      </c>
      <c r="C794" s="19" t="s">
        <v>19</v>
      </c>
      <c r="D794" s="19" t="s">
        <v>10673</v>
      </c>
      <c r="E794" s="20" t="s">
        <v>10674</v>
      </c>
      <c r="F794" s="21"/>
      <c r="G794" s="19">
        <v>1.66</v>
      </c>
      <c r="H794" s="22"/>
      <c r="I794" s="27">
        <f t="shared" si="48"/>
        <v>1.66</v>
      </c>
      <c r="J794" s="28" t="s">
        <v>8419</v>
      </c>
      <c r="K794" s="29">
        <f t="shared" si="49"/>
        <v>4.98</v>
      </c>
      <c r="L794" s="29">
        <f t="shared" si="50"/>
        <v>24.9</v>
      </c>
      <c r="M794" s="30"/>
      <c r="N794" s="29"/>
    </row>
    <row r="795" s="1" customFormat="1" spans="1:14">
      <c r="A795" s="18">
        <v>790</v>
      </c>
      <c r="B795" s="19" t="s">
        <v>10675</v>
      </c>
      <c r="C795" s="19" t="s">
        <v>19</v>
      </c>
      <c r="D795" s="19" t="s">
        <v>10676</v>
      </c>
      <c r="E795" s="20" t="s">
        <v>10677</v>
      </c>
      <c r="F795" s="21"/>
      <c r="G795" s="19">
        <v>0.55</v>
      </c>
      <c r="H795" s="22"/>
      <c r="I795" s="27">
        <f t="shared" si="48"/>
        <v>0.55</v>
      </c>
      <c r="J795" s="28" t="s">
        <v>8419</v>
      </c>
      <c r="K795" s="29">
        <f t="shared" si="49"/>
        <v>1.65</v>
      </c>
      <c r="L795" s="29">
        <f t="shared" si="50"/>
        <v>8.25</v>
      </c>
      <c r="M795" s="30"/>
      <c r="N795" s="29"/>
    </row>
    <row r="796" s="1" customFormat="1" spans="1:14">
      <c r="A796" s="18">
        <v>791</v>
      </c>
      <c r="B796" s="19" t="s">
        <v>10678</v>
      </c>
      <c r="C796" s="19" t="s">
        <v>19</v>
      </c>
      <c r="D796" s="19" t="s">
        <v>10679</v>
      </c>
      <c r="E796" s="20" t="s">
        <v>10680</v>
      </c>
      <c r="F796" s="21"/>
      <c r="G796" s="19">
        <v>0.55</v>
      </c>
      <c r="H796" s="22"/>
      <c r="I796" s="27">
        <f t="shared" si="48"/>
        <v>0.55</v>
      </c>
      <c r="J796" s="28" t="s">
        <v>8419</v>
      </c>
      <c r="K796" s="29">
        <f t="shared" si="49"/>
        <v>1.65</v>
      </c>
      <c r="L796" s="29">
        <f t="shared" si="50"/>
        <v>8.25</v>
      </c>
      <c r="M796" s="30"/>
      <c r="N796" s="29"/>
    </row>
    <row r="797" s="1" customFormat="1" spans="1:14">
      <c r="A797" s="18">
        <v>792</v>
      </c>
      <c r="B797" s="19" t="s">
        <v>10681</v>
      </c>
      <c r="C797" s="19" t="s">
        <v>19</v>
      </c>
      <c r="D797" s="19" t="s">
        <v>10682</v>
      </c>
      <c r="E797" s="20" t="s">
        <v>10683</v>
      </c>
      <c r="F797" s="21"/>
      <c r="G797" s="19">
        <v>1.28</v>
      </c>
      <c r="H797" s="22"/>
      <c r="I797" s="27">
        <f t="shared" si="48"/>
        <v>1.28</v>
      </c>
      <c r="J797" s="28" t="s">
        <v>8419</v>
      </c>
      <c r="K797" s="29">
        <f t="shared" si="49"/>
        <v>3.84</v>
      </c>
      <c r="L797" s="29">
        <f t="shared" si="50"/>
        <v>19.2</v>
      </c>
      <c r="M797" s="30"/>
      <c r="N797" s="29"/>
    </row>
    <row r="798" s="1" customFormat="1" spans="1:14">
      <c r="A798" s="18">
        <v>793</v>
      </c>
      <c r="B798" s="19" t="s">
        <v>10684</v>
      </c>
      <c r="C798" s="19" t="s">
        <v>19</v>
      </c>
      <c r="D798" s="19" t="s">
        <v>10685</v>
      </c>
      <c r="E798" s="20" t="s">
        <v>10686</v>
      </c>
      <c r="F798" s="21"/>
      <c r="G798" s="19">
        <v>1.93</v>
      </c>
      <c r="H798" s="22"/>
      <c r="I798" s="27">
        <f t="shared" si="48"/>
        <v>1.93</v>
      </c>
      <c r="J798" s="28" t="s">
        <v>8419</v>
      </c>
      <c r="K798" s="29">
        <f t="shared" si="49"/>
        <v>5.79</v>
      </c>
      <c r="L798" s="29">
        <f t="shared" si="50"/>
        <v>28.95</v>
      </c>
      <c r="M798" s="30"/>
      <c r="N798" s="29"/>
    </row>
    <row r="799" s="1" customFormat="1" spans="1:14">
      <c r="A799" s="18">
        <v>794</v>
      </c>
      <c r="B799" s="19" t="s">
        <v>10687</v>
      </c>
      <c r="C799" s="19" t="s">
        <v>19</v>
      </c>
      <c r="D799" s="19" t="s">
        <v>10688</v>
      </c>
      <c r="E799" s="20" t="s">
        <v>10689</v>
      </c>
      <c r="F799" s="21"/>
      <c r="G799" s="19">
        <v>1.93</v>
      </c>
      <c r="H799" s="22"/>
      <c r="I799" s="27">
        <f t="shared" si="48"/>
        <v>1.93</v>
      </c>
      <c r="J799" s="28" t="s">
        <v>8419</v>
      </c>
      <c r="K799" s="29">
        <f t="shared" si="49"/>
        <v>5.79</v>
      </c>
      <c r="L799" s="29">
        <f t="shared" si="50"/>
        <v>28.95</v>
      </c>
      <c r="M799" s="30"/>
      <c r="N799" s="29"/>
    </row>
    <row r="800" s="1" customFormat="1" spans="1:14">
      <c r="A800" s="18">
        <v>795</v>
      </c>
      <c r="B800" s="19" t="s">
        <v>8328</v>
      </c>
      <c r="C800" s="19" t="s">
        <v>19</v>
      </c>
      <c r="D800" s="19" t="s">
        <v>10690</v>
      </c>
      <c r="E800" s="20" t="s">
        <v>10691</v>
      </c>
      <c r="F800" s="21"/>
      <c r="G800" s="19">
        <v>2.78</v>
      </c>
      <c r="H800" s="22"/>
      <c r="I800" s="27">
        <f t="shared" si="48"/>
        <v>2.78</v>
      </c>
      <c r="J800" s="28" t="s">
        <v>8419</v>
      </c>
      <c r="K800" s="29">
        <f t="shared" si="49"/>
        <v>8.34</v>
      </c>
      <c r="L800" s="29">
        <f t="shared" si="50"/>
        <v>41.7</v>
      </c>
      <c r="M800" s="30"/>
      <c r="N800" s="29"/>
    </row>
    <row r="801" s="1" customFormat="1" spans="1:14">
      <c r="A801" s="18">
        <v>796</v>
      </c>
      <c r="B801" s="19" t="s">
        <v>10692</v>
      </c>
      <c r="C801" s="19" t="s">
        <v>19</v>
      </c>
      <c r="D801" s="19" t="s">
        <v>10693</v>
      </c>
      <c r="E801" s="20" t="s">
        <v>10694</v>
      </c>
      <c r="F801" s="21"/>
      <c r="G801" s="19">
        <v>2.02</v>
      </c>
      <c r="H801" s="22"/>
      <c r="I801" s="27">
        <f t="shared" si="48"/>
        <v>2.02</v>
      </c>
      <c r="J801" s="28" t="s">
        <v>8419</v>
      </c>
      <c r="K801" s="29">
        <f t="shared" si="49"/>
        <v>6.06</v>
      </c>
      <c r="L801" s="29">
        <f t="shared" si="50"/>
        <v>30.3</v>
      </c>
      <c r="M801" s="30"/>
      <c r="N801" s="29"/>
    </row>
    <row r="802" s="1" customFormat="1" spans="1:14">
      <c r="A802" s="18">
        <v>797</v>
      </c>
      <c r="B802" s="19" t="s">
        <v>10695</v>
      </c>
      <c r="C802" s="19" t="s">
        <v>19</v>
      </c>
      <c r="D802" s="19" t="s">
        <v>10696</v>
      </c>
      <c r="E802" s="20" t="s">
        <v>10697</v>
      </c>
      <c r="F802" s="21"/>
      <c r="G802" s="19">
        <v>1.11</v>
      </c>
      <c r="H802" s="22"/>
      <c r="I802" s="27">
        <f t="shared" si="48"/>
        <v>1.11</v>
      </c>
      <c r="J802" s="28" t="s">
        <v>8419</v>
      </c>
      <c r="K802" s="29">
        <f t="shared" si="49"/>
        <v>3.33</v>
      </c>
      <c r="L802" s="29">
        <f t="shared" si="50"/>
        <v>16.65</v>
      </c>
      <c r="M802" s="30"/>
      <c r="N802" s="29"/>
    </row>
    <row r="803" s="1" customFormat="1" spans="1:14">
      <c r="A803" s="18">
        <v>798</v>
      </c>
      <c r="B803" s="19" t="s">
        <v>10698</v>
      </c>
      <c r="C803" s="19" t="s">
        <v>19</v>
      </c>
      <c r="D803" s="19" t="s">
        <v>10699</v>
      </c>
      <c r="E803" s="20" t="s">
        <v>10700</v>
      </c>
      <c r="F803" s="21"/>
      <c r="G803" s="19">
        <v>2.6</v>
      </c>
      <c r="H803" s="22"/>
      <c r="I803" s="27">
        <f t="shared" si="48"/>
        <v>2.6</v>
      </c>
      <c r="J803" s="28" t="s">
        <v>8419</v>
      </c>
      <c r="K803" s="29">
        <f t="shared" si="49"/>
        <v>7.8</v>
      </c>
      <c r="L803" s="29">
        <f t="shared" si="50"/>
        <v>39</v>
      </c>
      <c r="M803" s="30"/>
      <c r="N803" s="29"/>
    </row>
    <row r="804" s="1" customFormat="1" spans="1:14">
      <c r="A804" s="18">
        <v>799</v>
      </c>
      <c r="B804" s="19" t="s">
        <v>10701</v>
      </c>
      <c r="C804" s="19" t="s">
        <v>19</v>
      </c>
      <c r="D804" s="19" t="s">
        <v>10702</v>
      </c>
      <c r="E804" s="20" t="s">
        <v>10703</v>
      </c>
      <c r="F804" s="21"/>
      <c r="G804" s="19">
        <v>2.04</v>
      </c>
      <c r="H804" s="22"/>
      <c r="I804" s="27">
        <f t="shared" si="48"/>
        <v>2.04</v>
      </c>
      <c r="J804" s="28" t="s">
        <v>8419</v>
      </c>
      <c r="K804" s="29">
        <f t="shared" si="49"/>
        <v>6.12</v>
      </c>
      <c r="L804" s="29">
        <f t="shared" si="50"/>
        <v>30.6</v>
      </c>
      <c r="M804" s="30"/>
      <c r="N804" s="29"/>
    </row>
    <row r="805" s="1" customFormat="1" spans="1:14">
      <c r="A805" s="18">
        <v>800</v>
      </c>
      <c r="B805" s="19" t="s">
        <v>10704</v>
      </c>
      <c r="C805" s="19" t="s">
        <v>19</v>
      </c>
      <c r="D805" s="19" t="s">
        <v>10705</v>
      </c>
      <c r="E805" s="20" t="s">
        <v>10706</v>
      </c>
      <c r="F805" s="21"/>
      <c r="G805" s="19">
        <v>1.5</v>
      </c>
      <c r="H805" s="22"/>
      <c r="I805" s="27">
        <f t="shared" si="48"/>
        <v>1.5</v>
      </c>
      <c r="J805" s="28" t="s">
        <v>8419</v>
      </c>
      <c r="K805" s="29">
        <f t="shared" si="49"/>
        <v>4.5</v>
      </c>
      <c r="L805" s="29">
        <f t="shared" si="50"/>
        <v>22.5</v>
      </c>
      <c r="M805" s="30"/>
      <c r="N805" s="29"/>
    </row>
    <row r="806" s="1" customFormat="1" spans="1:14">
      <c r="A806" s="18">
        <v>801</v>
      </c>
      <c r="B806" s="19" t="s">
        <v>10707</v>
      </c>
      <c r="C806" s="19" t="s">
        <v>19</v>
      </c>
      <c r="D806" s="19" t="s">
        <v>10708</v>
      </c>
      <c r="E806" s="20" t="s">
        <v>5441</v>
      </c>
      <c r="F806" s="21"/>
      <c r="G806" s="19">
        <v>3.34</v>
      </c>
      <c r="H806" s="22"/>
      <c r="I806" s="27">
        <f t="shared" si="48"/>
        <v>3.34</v>
      </c>
      <c r="J806" s="28" t="s">
        <v>8419</v>
      </c>
      <c r="K806" s="29">
        <f t="shared" si="49"/>
        <v>10.02</v>
      </c>
      <c r="L806" s="29">
        <f t="shared" si="50"/>
        <v>50.1</v>
      </c>
      <c r="M806" s="30"/>
      <c r="N806" s="29"/>
    </row>
    <row r="807" s="1" customFormat="1" spans="1:14">
      <c r="A807" s="18">
        <v>802</v>
      </c>
      <c r="B807" s="19" t="s">
        <v>10709</v>
      </c>
      <c r="C807" s="19" t="s">
        <v>19</v>
      </c>
      <c r="D807" s="19" t="s">
        <v>10710</v>
      </c>
      <c r="E807" s="20" t="s">
        <v>10711</v>
      </c>
      <c r="F807" s="21"/>
      <c r="G807" s="19">
        <v>6.04</v>
      </c>
      <c r="H807" s="22"/>
      <c r="I807" s="27">
        <f t="shared" si="48"/>
        <v>6.04</v>
      </c>
      <c r="J807" s="28" t="s">
        <v>8419</v>
      </c>
      <c r="K807" s="29">
        <f t="shared" si="49"/>
        <v>18.12</v>
      </c>
      <c r="L807" s="29">
        <f t="shared" si="50"/>
        <v>90.6</v>
      </c>
      <c r="M807" s="30"/>
      <c r="N807" s="29"/>
    </row>
    <row r="808" s="1" customFormat="1" spans="1:14">
      <c r="A808" s="18">
        <v>803</v>
      </c>
      <c r="B808" s="19" t="s">
        <v>10712</v>
      </c>
      <c r="C808" s="19" t="s">
        <v>19</v>
      </c>
      <c r="D808" s="19" t="s">
        <v>10713</v>
      </c>
      <c r="E808" s="20" t="s">
        <v>10714</v>
      </c>
      <c r="F808" s="21"/>
      <c r="G808" s="19">
        <v>1.94</v>
      </c>
      <c r="H808" s="22"/>
      <c r="I808" s="27">
        <f t="shared" si="48"/>
        <v>1.94</v>
      </c>
      <c r="J808" s="28" t="s">
        <v>8419</v>
      </c>
      <c r="K808" s="29">
        <f t="shared" si="49"/>
        <v>5.82</v>
      </c>
      <c r="L808" s="29">
        <f t="shared" si="50"/>
        <v>29.1</v>
      </c>
      <c r="M808" s="30"/>
      <c r="N808" s="29"/>
    </row>
    <row r="809" s="1" customFormat="1" spans="1:14">
      <c r="A809" s="18">
        <v>804</v>
      </c>
      <c r="B809" s="19" t="s">
        <v>10715</v>
      </c>
      <c r="C809" s="19" t="s">
        <v>19</v>
      </c>
      <c r="D809" s="19" t="s">
        <v>10716</v>
      </c>
      <c r="E809" s="20" t="s">
        <v>10717</v>
      </c>
      <c r="F809" s="21"/>
      <c r="G809" s="19">
        <v>1.65</v>
      </c>
      <c r="H809" s="22"/>
      <c r="I809" s="27">
        <f t="shared" ref="I809:I872" si="51">G809</f>
        <v>1.65</v>
      </c>
      <c r="J809" s="28" t="s">
        <v>8419</v>
      </c>
      <c r="K809" s="29">
        <f t="shared" ref="K809:K872" si="52">I809*3</f>
        <v>4.95</v>
      </c>
      <c r="L809" s="29">
        <f t="shared" ref="L809:L872" si="53">I809*15</f>
        <v>24.75</v>
      </c>
      <c r="M809" s="30"/>
      <c r="N809" s="29"/>
    </row>
    <row r="810" s="1" customFormat="1" spans="1:14">
      <c r="A810" s="18">
        <v>805</v>
      </c>
      <c r="B810" s="19" t="s">
        <v>10718</v>
      </c>
      <c r="C810" s="19" t="s">
        <v>19</v>
      </c>
      <c r="D810" s="19" t="s">
        <v>10719</v>
      </c>
      <c r="E810" s="20" t="s">
        <v>10720</v>
      </c>
      <c r="F810" s="21"/>
      <c r="G810" s="19">
        <v>3.34</v>
      </c>
      <c r="H810" s="22"/>
      <c r="I810" s="27">
        <f t="shared" si="51"/>
        <v>3.34</v>
      </c>
      <c r="J810" s="28" t="s">
        <v>8419</v>
      </c>
      <c r="K810" s="29">
        <f t="shared" si="52"/>
        <v>10.02</v>
      </c>
      <c r="L810" s="29">
        <f t="shared" si="53"/>
        <v>50.1</v>
      </c>
      <c r="M810" s="30"/>
      <c r="N810" s="29"/>
    </row>
    <row r="811" s="1" customFormat="1" spans="1:14">
      <c r="A811" s="18">
        <v>806</v>
      </c>
      <c r="B811" s="19" t="s">
        <v>10721</v>
      </c>
      <c r="C811" s="19" t="s">
        <v>19</v>
      </c>
      <c r="D811" s="19" t="s">
        <v>10722</v>
      </c>
      <c r="E811" s="20" t="s">
        <v>10723</v>
      </c>
      <c r="F811" s="21"/>
      <c r="G811" s="19">
        <v>2.78</v>
      </c>
      <c r="H811" s="22"/>
      <c r="I811" s="27">
        <f t="shared" si="51"/>
        <v>2.78</v>
      </c>
      <c r="J811" s="28" t="s">
        <v>8419</v>
      </c>
      <c r="K811" s="29">
        <f t="shared" si="52"/>
        <v>8.34</v>
      </c>
      <c r="L811" s="29">
        <f t="shared" si="53"/>
        <v>41.7</v>
      </c>
      <c r="M811" s="30"/>
      <c r="N811" s="29"/>
    </row>
    <row r="812" s="1" customFormat="1" spans="1:14">
      <c r="A812" s="18">
        <v>807</v>
      </c>
      <c r="B812" s="19" t="s">
        <v>10724</v>
      </c>
      <c r="C812" s="19" t="s">
        <v>19</v>
      </c>
      <c r="D812" s="19" t="s">
        <v>10725</v>
      </c>
      <c r="E812" s="20" t="s">
        <v>10726</v>
      </c>
      <c r="F812" s="21"/>
      <c r="G812" s="19">
        <v>1.66</v>
      </c>
      <c r="H812" s="22"/>
      <c r="I812" s="27">
        <f t="shared" si="51"/>
        <v>1.66</v>
      </c>
      <c r="J812" s="28" t="s">
        <v>8419</v>
      </c>
      <c r="K812" s="29">
        <f t="shared" si="52"/>
        <v>4.98</v>
      </c>
      <c r="L812" s="29">
        <f t="shared" si="53"/>
        <v>24.9</v>
      </c>
      <c r="M812" s="30"/>
      <c r="N812" s="29"/>
    </row>
    <row r="813" s="1" customFormat="1" spans="1:14">
      <c r="A813" s="18">
        <v>808</v>
      </c>
      <c r="B813" s="19" t="s">
        <v>10727</v>
      </c>
      <c r="C813" s="19" t="s">
        <v>19</v>
      </c>
      <c r="D813" s="19" t="s">
        <v>10728</v>
      </c>
      <c r="E813" s="20" t="s">
        <v>10729</v>
      </c>
      <c r="F813" s="21"/>
      <c r="G813" s="19">
        <v>1.18</v>
      </c>
      <c r="H813" s="22"/>
      <c r="I813" s="27">
        <f t="shared" si="51"/>
        <v>1.18</v>
      </c>
      <c r="J813" s="28" t="s">
        <v>8419</v>
      </c>
      <c r="K813" s="29">
        <f t="shared" si="52"/>
        <v>3.54</v>
      </c>
      <c r="L813" s="29">
        <f t="shared" si="53"/>
        <v>17.7</v>
      </c>
      <c r="M813" s="30"/>
      <c r="N813" s="29"/>
    </row>
    <row r="814" s="1" customFormat="1" spans="1:14">
      <c r="A814" s="18">
        <v>809</v>
      </c>
      <c r="B814" s="19" t="s">
        <v>10730</v>
      </c>
      <c r="C814" s="19" t="s">
        <v>19</v>
      </c>
      <c r="D814" s="19" t="s">
        <v>10731</v>
      </c>
      <c r="E814" s="20" t="s">
        <v>10732</v>
      </c>
      <c r="F814" s="21"/>
      <c r="G814" s="19">
        <v>1.16</v>
      </c>
      <c r="H814" s="22"/>
      <c r="I814" s="27">
        <f t="shared" si="51"/>
        <v>1.16</v>
      </c>
      <c r="J814" s="28" t="s">
        <v>8419</v>
      </c>
      <c r="K814" s="29">
        <f t="shared" si="52"/>
        <v>3.48</v>
      </c>
      <c r="L814" s="29">
        <f t="shared" si="53"/>
        <v>17.4</v>
      </c>
      <c r="M814" s="30"/>
      <c r="N814" s="29"/>
    </row>
    <row r="815" s="1" customFormat="1" spans="1:14">
      <c r="A815" s="18">
        <v>810</v>
      </c>
      <c r="B815" s="19" t="s">
        <v>10733</v>
      </c>
      <c r="C815" s="19" t="s">
        <v>19</v>
      </c>
      <c r="D815" s="19" t="s">
        <v>10734</v>
      </c>
      <c r="E815" s="20" t="s">
        <v>10735</v>
      </c>
      <c r="F815" s="21"/>
      <c r="G815" s="19">
        <v>1.16</v>
      </c>
      <c r="H815" s="22"/>
      <c r="I815" s="27">
        <f t="shared" si="51"/>
        <v>1.16</v>
      </c>
      <c r="J815" s="28" t="s">
        <v>8419</v>
      </c>
      <c r="K815" s="29">
        <f t="shared" si="52"/>
        <v>3.48</v>
      </c>
      <c r="L815" s="29">
        <f t="shared" si="53"/>
        <v>17.4</v>
      </c>
      <c r="M815" s="30"/>
      <c r="N815" s="29"/>
    </row>
    <row r="816" s="1" customFormat="1" spans="1:14">
      <c r="A816" s="18">
        <v>811</v>
      </c>
      <c r="B816" s="19" t="s">
        <v>10736</v>
      </c>
      <c r="C816" s="19" t="s">
        <v>19</v>
      </c>
      <c r="D816" s="19" t="s">
        <v>10737</v>
      </c>
      <c r="E816" s="20" t="s">
        <v>10738</v>
      </c>
      <c r="F816" s="21"/>
      <c r="G816" s="19">
        <v>1.46</v>
      </c>
      <c r="H816" s="22"/>
      <c r="I816" s="27">
        <f t="shared" si="51"/>
        <v>1.46</v>
      </c>
      <c r="J816" s="28" t="s">
        <v>8419</v>
      </c>
      <c r="K816" s="29">
        <f t="shared" si="52"/>
        <v>4.38</v>
      </c>
      <c r="L816" s="29">
        <f t="shared" si="53"/>
        <v>21.9</v>
      </c>
      <c r="M816" s="30"/>
      <c r="N816" s="29"/>
    </row>
    <row r="817" s="1" customFormat="1" spans="1:14">
      <c r="A817" s="18">
        <v>812</v>
      </c>
      <c r="B817" s="19" t="s">
        <v>6455</v>
      </c>
      <c r="C817" s="19" t="s">
        <v>19</v>
      </c>
      <c r="D817" s="19" t="s">
        <v>10739</v>
      </c>
      <c r="E817" s="20" t="s">
        <v>10740</v>
      </c>
      <c r="F817" s="21"/>
      <c r="G817" s="19">
        <v>1.15</v>
      </c>
      <c r="H817" s="22"/>
      <c r="I817" s="27">
        <f t="shared" si="51"/>
        <v>1.15</v>
      </c>
      <c r="J817" s="28" t="s">
        <v>8419</v>
      </c>
      <c r="K817" s="29">
        <f t="shared" si="52"/>
        <v>3.45</v>
      </c>
      <c r="L817" s="29">
        <f t="shared" si="53"/>
        <v>17.25</v>
      </c>
      <c r="M817" s="30"/>
      <c r="N817" s="29"/>
    </row>
    <row r="818" s="1" customFormat="1" spans="1:14">
      <c r="A818" s="18">
        <v>813</v>
      </c>
      <c r="B818" s="19" t="s">
        <v>10741</v>
      </c>
      <c r="C818" s="19" t="s">
        <v>19</v>
      </c>
      <c r="D818" s="19" t="s">
        <v>10742</v>
      </c>
      <c r="E818" s="20" t="s">
        <v>10743</v>
      </c>
      <c r="F818" s="21"/>
      <c r="G818" s="19">
        <v>1.27</v>
      </c>
      <c r="H818" s="22"/>
      <c r="I818" s="27">
        <f t="shared" si="51"/>
        <v>1.27</v>
      </c>
      <c r="J818" s="28" t="s">
        <v>8419</v>
      </c>
      <c r="K818" s="29">
        <f t="shared" si="52"/>
        <v>3.81</v>
      </c>
      <c r="L818" s="29">
        <f t="shared" si="53"/>
        <v>19.05</v>
      </c>
      <c r="M818" s="30"/>
      <c r="N818" s="29"/>
    </row>
    <row r="819" s="1" customFormat="1" spans="1:14">
      <c r="A819" s="18">
        <v>814</v>
      </c>
      <c r="B819" s="19" t="s">
        <v>10744</v>
      </c>
      <c r="C819" s="19" t="s">
        <v>19</v>
      </c>
      <c r="D819" s="19" t="s">
        <v>10745</v>
      </c>
      <c r="E819" s="20" t="s">
        <v>10746</v>
      </c>
      <c r="F819" s="21"/>
      <c r="G819" s="19">
        <v>1.24</v>
      </c>
      <c r="H819" s="22"/>
      <c r="I819" s="27">
        <f t="shared" si="51"/>
        <v>1.24</v>
      </c>
      <c r="J819" s="28" t="s">
        <v>8419</v>
      </c>
      <c r="K819" s="29">
        <f t="shared" si="52"/>
        <v>3.72</v>
      </c>
      <c r="L819" s="29">
        <f t="shared" si="53"/>
        <v>18.6</v>
      </c>
      <c r="M819" s="30"/>
      <c r="N819" s="22"/>
    </row>
    <row r="820" s="1" customFormat="1" spans="1:14">
      <c r="A820" s="18">
        <v>815</v>
      </c>
      <c r="B820" s="19" t="s">
        <v>10747</v>
      </c>
      <c r="C820" s="19" t="s">
        <v>19</v>
      </c>
      <c r="D820" s="19" t="s">
        <v>10748</v>
      </c>
      <c r="E820" s="20" t="s">
        <v>10749</v>
      </c>
      <c r="F820" s="21"/>
      <c r="G820" s="19">
        <v>1.22</v>
      </c>
      <c r="H820" s="22"/>
      <c r="I820" s="27">
        <f t="shared" si="51"/>
        <v>1.22</v>
      </c>
      <c r="J820" s="28" t="s">
        <v>8419</v>
      </c>
      <c r="K820" s="29">
        <f t="shared" si="52"/>
        <v>3.66</v>
      </c>
      <c r="L820" s="29">
        <f t="shared" si="53"/>
        <v>18.3</v>
      </c>
      <c r="M820" s="30"/>
      <c r="N820" s="22"/>
    </row>
    <row r="821" s="1" customFormat="1" spans="1:14">
      <c r="A821" s="18">
        <v>816</v>
      </c>
      <c r="B821" s="19" t="s">
        <v>10750</v>
      </c>
      <c r="C821" s="19" t="s">
        <v>19</v>
      </c>
      <c r="D821" s="19" t="s">
        <v>10751</v>
      </c>
      <c r="E821" s="20" t="s">
        <v>10752</v>
      </c>
      <c r="F821" s="21"/>
      <c r="G821" s="19">
        <v>1.22</v>
      </c>
      <c r="H821" s="22"/>
      <c r="I821" s="27">
        <f t="shared" si="51"/>
        <v>1.22</v>
      </c>
      <c r="J821" s="28" t="s">
        <v>8419</v>
      </c>
      <c r="K821" s="29">
        <f t="shared" si="52"/>
        <v>3.66</v>
      </c>
      <c r="L821" s="29">
        <f t="shared" si="53"/>
        <v>18.3</v>
      </c>
      <c r="M821" s="30"/>
      <c r="N821" s="22"/>
    </row>
    <row r="822" s="1" customFormat="1" spans="1:14">
      <c r="A822" s="18">
        <v>817</v>
      </c>
      <c r="B822" s="19" t="s">
        <v>10753</v>
      </c>
      <c r="C822" s="19" t="s">
        <v>19</v>
      </c>
      <c r="D822" s="19" t="s">
        <v>10754</v>
      </c>
      <c r="E822" s="20" t="s">
        <v>10755</v>
      </c>
      <c r="F822" s="21"/>
      <c r="G822" s="19">
        <v>2.6</v>
      </c>
      <c r="H822" s="22"/>
      <c r="I822" s="27">
        <f t="shared" si="51"/>
        <v>2.6</v>
      </c>
      <c r="J822" s="28" t="s">
        <v>8419</v>
      </c>
      <c r="K822" s="29">
        <f t="shared" si="52"/>
        <v>7.8</v>
      </c>
      <c r="L822" s="29">
        <f t="shared" si="53"/>
        <v>39</v>
      </c>
      <c r="M822" s="30"/>
      <c r="N822" s="22"/>
    </row>
    <row r="823" s="1" customFormat="1" spans="1:14">
      <c r="A823" s="18">
        <v>818</v>
      </c>
      <c r="B823" s="19" t="s">
        <v>10756</v>
      </c>
      <c r="C823" s="19" t="s">
        <v>19</v>
      </c>
      <c r="D823" s="19" t="s">
        <v>10757</v>
      </c>
      <c r="E823" s="20" t="s">
        <v>10758</v>
      </c>
      <c r="F823" s="21"/>
      <c r="G823" s="19">
        <v>2.04</v>
      </c>
      <c r="H823" s="22"/>
      <c r="I823" s="27">
        <f t="shared" si="51"/>
        <v>2.04</v>
      </c>
      <c r="J823" s="28" t="s">
        <v>8419</v>
      </c>
      <c r="K823" s="29">
        <f t="shared" si="52"/>
        <v>6.12</v>
      </c>
      <c r="L823" s="29">
        <f t="shared" si="53"/>
        <v>30.6</v>
      </c>
      <c r="M823" s="30"/>
      <c r="N823" s="22"/>
    </row>
    <row r="824" s="1" customFormat="1" spans="1:14">
      <c r="A824" s="18">
        <v>819</v>
      </c>
      <c r="B824" s="19" t="s">
        <v>10759</v>
      </c>
      <c r="C824" s="19" t="s">
        <v>19</v>
      </c>
      <c r="D824" s="19" t="s">
        <v>10760</v>
      </c>
      <c r="E824" s="20" t="s">
        <v>10761</v>
      </c>
      <c r="F824" s="21"/>
      <c r="G824" s="19">
        <v>2.22</v>
      </c>
      <c r="H824" s="22"/>
      <c r="I824" s="27">
        <f t="shared" si="51"/>
        <v>2.22</v>
      </c>
      <c r="J824" s="28" t="s">
        <v>8419</v>
      </c>
      <c r="K824" s="29">
        <f t="shared" si="52"/>
        <v>6.66</v>
      </c>
      <c r="L824" s="29">
        <f t="shared" si="53"/>
        <v>33.3</v>
      </c>
      <c r="M824" s="30"/>
      <c r="N824" s="22"/>
    </row>
    <row r="825" s="1" customFormat="1" spans="1:14">
      <c r="A825" s="18">
        <v>820</v>
      </c>
      <c r="B825" s="19" t="s">
        <v>10762</v>
      </c>
      <c r="C825" s="19" t="s">
        <v>19</v>
      </c>
      <c r="D825" s="19" t="s">
        <v>10763</v>
      </c>
      <c r="E825" s="20" t="s">
        <v>10764</v>
      </c>
      <c r="F825" s="21"/>
      <c r="G825" s="19">
        <v>1.38</v>
      </c>
      <c r="H825" s="22"/>
      <c r="I825" s="27">
        <f t="shared" si="51"/>
        <v>1.38</v>
      </c>
      <c r="J825" s="28" t="s">
        <v>8419</v>
      </c>
      <c r="K825" s="29">
        <f t="shared" si="52"/>
        <v>4.14</v>
      </c>
      <c r="L825" s="29">
        <f t="shared" si="53"/>
        <v>20.7</v>
      </c>
      <c r="M825" s="30"/>
      <c r="N825" s="22"/>
    </row>
    <row r="826" s="1" customFormat="1" spans="1:14">
      <c r="A826" s="18">
        <v>821</v>
      </c>
      <c r="B826" s="19" t="s">
        <v>10765</v>
      </c>
      <c r="C826" s="19" t="s">
        <v>19</v>
      </c>
      <c r="D826" s="19" t="s">
        <v>10766</v>
      </c>
      <c r="E826" s="20" t="s">
        <v>10767</v>
      </c>
      <c r="F826" s="21"/>
      <c r="G826" s="19">
        <v>1.37</v>
      </c>
      <c r="H826" s="22"/>
      <c r="I826" s="27">
        <f t="shared" si="51"/>
        <v>1.37</v>
      </c>
      <c r="J826" s="28" t="s">
        <v>8419</v>
      </c>
      <c r="K826" s="29">
        <f t="shared" si="52"/>
        <v>4.11</v>
      </c>
      <c r="L826" s="29">
        <f t="shared" si="53"/>
        <v>20.55</v>
      </c>
      <c r="M826" s="30"/>
      <c r="N826" s="22"/>
    </row>
    <row r="827" s="1" customFormat="1" spans="1:14">
      <c r="A827" s="18">
        <v>822</v>
      </c>
      <c r="B827" s="19" t="s">
        <v>10768</v>
      </c>
      <c r="C827" s="19" t="s">
        <v>19</v>
      </c>
      <c r="D827" s="19" t="s">
        <v>10769</v>
      </c>
      <c r="E827" s="20" t="s">
        <v>10770</v>
      </c>
      <c r="F827" s="21"/>
      <c r="G827" s="19">
        <v>1.73</v>
      </c>
      <c r="H827" s="22"/>
      <c r="I827" s="27">
        <f t="shared" si="51"/>
        <v>1.73</v>
      </c>
      <c r="J827" s="28" t="s">
        <v>8419</v>
      </c>
      <c r="K827" s="29">
        <f t="shared" si="52"/>
        <v>5.19</v>
      </c>
      <c r="L827" s="29">
        <f t="shared" si="53"/>
        <v>25.95</v>
      </c>
      <c r="M827" s="30"/>
      <c r="N827" s="22"/>
    </row>
    <row r="828" s="2" customFormat="1" spans="1:14">
      <c r="A828" s="18">
        <v>823</v>
      </c>
      <c r="B828" s="19" t="s">
        <v>3781</v>
      </c>
      <c r="C828" s="19" t="s">
        <v>19</v>
      </c>
      <c r="D828" s="19" t="s">
        <v>10771</v>
      </c>
      <c r="E828" s="20" t="s">
        <v>10772</v>
      </c>
      <c r="F828" s="21"/>
      <c r="G828" s="19">
        <v>2.45</v>
      </c>
      <c r="H828" s="22"/>
      <c r="I828" s="27">
        <f t="shared" si="51"/>
        <v>2.45</v>
      </c>
      <c r="J828" s="28" t="s">
        <v>8419</v>
      </c>
      <c r="K828" s="29">
        <f t="shared" si="52"/>
        <v>7.35</v>
      </c>
      <c r="L828" s="29">
        <f t="shared" si="53"/>
        <v>36.75</v>
      </c>
      <c r="M828" s="30"/>
      <c r="N828" s="31"/>
    </row>
    <row r="829" s="1" customFormat="1" spans="1:14">
      <c r="A829" s="18">
        <v>824</v>
      </c>
      <c r="B829" s="19" t="s">
        <v>10773</v>
      </c>
      <c r="C829" s="19" t="s">
        <v>19</v>
      </c>
      <c r="D829" s="19" t="s">
        <v>10774</v>
      </c>
      <c r="E829" s="20" t="s">
        <v>10775</v>
      </c>
      <c r="F829" s="21"/>
      <c r="G829" s="19">
        <v>2.45</v>
      </c>
      <c r="H829" s="22"/>
      <c r="I829" s="27">
        <f t="shared" si="51"/>
        <v>2.45</v>
      </c>
      <c r="J829" s="28" t="s">
        <v>8419</v>
      </c>
      <c r="K829" s="29">
        <f t="shared" si="52"/>
        <v>7.35</v>
      </c>
      <c r="L829" s="29">
        <f t="shared" si="53"/>
        <v>36.75</v>
      </c>
      <c r="M829" s="30"/>
      <c r="N829" s="22"/>
    </row>
    <row r="830" s="1" customFormat="1" spans="1:14">
      <c r="A830" s="18">
        <v>825</v>
      </c>
      <c r="B830" s="19" t="s">
        <v>10776</v>
      </c>
      <c r="C830" s="19" t="s">
        <v>19</v>
      </c>
      <c r="D830" s="19" t="s">
        <v>10777</v>
      </c>
      <c r="E830" s="20" t="s">
        <v>10778</v>
      </c>
      <c r="F830" s="21"/>
      <c r="G830" s="19">
        <v>1.71</v>
      </c>
      <c r="H830" s="22"/>
      <c r="I830" s="27">
        <f t="shared" si="51"/>
        <v>1.71</v>
      </c>
      <c r="J830" s="28" t="s">
        <v>8419</v>
      </c>
      <c r="K830" s="29">
        <f t="shared" si="52"/>
        <v>5.13</v>
      </c>
      <c r="L830" s="29">
        <f t="shared" si="53"/>
        <v>25.65</v>
      </c>
      <c r="M830" s="30"/>
      <c r="N830" s="22"/>
    </row>
    <row r="831" s="1" customFormat="1" spans="1:14">
      <c r="A831" s="18">
        <v>826</v>
      </c>
      <c r="B831" s="19" t="s">
        <v>10779</v>
      </c>
      <c r="C831" s="19" t="s">
        <v>19</v>
      </c>
      <c r="D831" s="19" t="s">
        <v>10780</v>
      </c>
      <c r="E831" s="20" t="s">
        <v>10781</v>
      </c>
      <c r="F831" s="21"/>
      <c r="G831" s="19">
        <v>1.71</v>
      </c>
      <c r="H831" s="22"/>
      <c r="I831" s="27">
        <f t="shared" si="51"/>
        <v>1.71</v>
      </c>
      <c r="J831" s="28" t="s">
        <v>8419</v>
      </c>
      <c r="K831" s="29">
        <f t="shared" si="52"/>
        <v>5.13</v>
      </c>
      <c r="L831" s="29">
        <f t="shared" si="53"/>
        <v>25.65</v>
      </c>
      <c r="M831" s="30"/>
      <c r="N831" s="29"/>
    </row>
    <row r="832" s="1" customFormat="1" spans="1:14">
      <c r="A832" s="18">
        <v>827</v>
      </c>
      <c r="B832" s="19" t="s">
        <v>10782</v>
      </c>
      <c r="C832" s="19" t="s">
        <v>19</v>
      </c>
      <c r="D832" s="19" t="s">
        <v>10783</v>
      </c>
      <c r="E832" s="20" t="s">
        <v>10784</v>
      </c>
      <c r="F832" s="21"/>
      <c r="G832" s="19">
        <v>0.98</v>
      </c>
      <c r="H832" s="22"/>
      <c r="I832" s="27">
        <f t="shared" si="51"/>
        <v>0.98</v>
      </c>
      <c r="J832" s="28" t="s">
        <v>8419</v>
      </c>
      <c r="K832" s="29">
        <f t="shared" si="52"/>
        <v>2.94</v>
      </c>
      <c r="L832" s="29">
        <f t="shared" si="53"/>
        <v>14.7</v>
      </c>
      <c r="M832" s="30"/>
      <c r="N832" s="29"/>
    </row>
    <row r="833" s="1" customFormat="1" spans="1:14">
      <c r="A833" s="18">
        <v>828</v>
      </c>
      <c r="B833" s="19" t="s">
        <v>10785</v>
      </c>
      <c r="C833" s="19" t="s">
        <v>19</v>
      </c>
      <c r="D833" s="19" t="s">
        <v>10786</v>
      </c>
      <c r="E833" s="20" t="s">
        <v>10787</v>
      </c>
      <c r="F833" s="21"/>
      <c r="G833" s="19">
        <v>0.97</v>
      </c>
      <c r="H833" s="22"/>
      <c r="I833" s="27">
        <f t="shared" si="51"/>
        <v>0.97</v>
      </c>
      <c r="J833" s="28" t="s">
        <v>8419</v>
      </c>
      <c r="K833" s="29">
        <f t="shared" si="52"/>
        <v>2.91</v>
      </c>
      <c r="L833" s="29">
        <f t="shared" si="53"/>
        <v>14.55</v>
      </c>
      <c r="M833" s="30"/>
      <c r="N833" s="29"/>
    </row>
    <row r="834" s="1" customFormat="1" spans="1:14">
      <c r="A834" s="18">
        <v>829</v>
      </c>
      <c r="B834" s="19" t="s">
        <v>10788</v>
      </c>
      <c r="C834" s="19" t="s">
        <v>19</v>
      </c>
      <c r="D834" s="19" t="s">
        <v>10789</v>
      </c>
      <c r="E834" s="20" t="s">
        <v>10790</v>
      </c>
      <c r="F834" s="21"/>
      <c r="G834" s="19">
        <v>1.46</v>
      </c>
      <c r="H834" s="22"/>
      <c r="I834" s="27">
        <f t="shared" si="51"/>
        <v>1.46</v>
      </c>
      <c r="J834" s="28" t="s">
        <v>8419</v>
      </c>
      <c r="K834" s="29">
        <f t="shared" si="52"/>
        <v>4.38</v>
      </c>
      <c r="L834" s="29">
        <f t="shared" si="53"/>
        <v>21.9</v>
      </c>
      <c r="M834" s="30"/>
      <c r="N834" s="29"/>
    </row>
    <row r="835" s="1" customFormat="1" spans="1:14">
      <c r="A835" s="18">
        <v>830</v>
      </c>
      <c r="B835" s="19" t="s">
        <v>10791</v>
      </c>
      <c r="C835" s="19" t="s">
        <v>19</v>
      </c>
      <c r="D835" s="19" t="s">
        <v>10792</v>
      </c>
      <c r="E835" s="20" t="s">
        <v>10793</v>
      </c>
      <c r="F835" s="21"/>
      <c r="G835" s="19">
        <v>2.08</v>
      </c>
      <c r="H835" s="22"/>
      <c r="I835" s="27">
        <f t="shared" si="51"/>
        <v>2.08</v>
      </c>
      <c r="J835" s="28" t="s">
        <v>8419</v>
      </c>
      <c r="K835" s="29">
        <f t="shared" si="52"/>
        <v>6.24</v>
      </c>
      <c r="L835" s="29">
        <f t="shared" si="53"/>
        <v>31.2</v>
      </c>
      <c r="M835" s="30"/>
      <c r="N835" s="29"/>
    </row>
    <row r="836" s="1" customFormat="1" spans="1:14">
      <c r="A836" s="18">
        <v>831</v>
      </c>
      <c r="B836" s="19" t="s">
        <v>10794</v>
      </c>
      <c r="C836" s="19" t="s">
        <v>19</v>
      </c>
      <c r="D836" s="19" t="s">
        <v>10795</v>
      </c>
      <c r="E836" s="20" t="s">
        <v>10796</v>
      </c>
      <c r="F836" s="21"/>
      <c r="G836" s="19">
        <v>2.09</v>
      </c>
      <c r="H836" s="22"/>
      <c r="I836" s="27">
        <f t="shared" si="51"/>
        <v>2.09</v>
      </c>
      <c r="J836" s="28" t="s">
        <v>8419</v>
      </c>
      <c r="K836" s="29">
        <f t="shared" si="52"/>
        <v>6.27</v>
      </c>
      <c r="L836" s="29">
        <f t="shared" si="53"/>
        <v>31.35</v>
      </c>
      <c r="M836" s="30"/>
      <c r="N836" s="29"/>
    </row>
    <row r="837" s="1" customFormat="1" spans="1:14">
      <c r="A837" s="18">
        <v>832</v>
      </c>
      <c r="B837" s="19" t="s">
        <v>10797</v>
      </c>
      <c r="C837" s="19" t="s">
        <v>19</v>
      </c>
      <c r="D837" s="19" t="s">
        <v>10798</v>
      </c>
      <c r="E837" s="20" t="s">
        <v>10799</v>
      </c>
      <c r="F837" s="21"/>
      <c r="G837" s="19">
        <v>1.22</v>
      </c>
      <c r="H837" s="22"/>
      <c r="I837" s="27">
        <f t="shared" si="51"/>
        <v>1.22</v>
      </c>
      <c r="J837" s="28" t="s">
        <v>8419</v>
      </c>
      <c r="K837" s="29">
        <f t="shared" si="52"/>
        <v>3.66</v>
      </c>
      <c r="L837" s="29">
        <f t="shared" si="53"/>
        <v>18.3</v>
      </c>
      <c r="M837" s="30"/>
      <c r="N837" s="29"/>
    </row>
    <row r="838" s="1" customFormat="1" spans="1:14">
      <c r="A838" s="18">
        <v>833</v>
      </c>
      <c r="B838" s="19" t="s">
        <v>10800</v>
      </c>
      <c r="C838" s="19" t="s">
        <v>19</v>
      </c>
      <c r="D838" s="19" t="s">
        <v>10801</v>
      </c>
      <c r="E838" s="20" t="s">
        <v>10802</v>
      </c>
      <c r="F838" s="21"/>
      <c r="G838" s="19">
        <v>2.71</v>
      </c>
      <c r="H838" s="22"/>
      <c r="I838" s="27">
        <f t="shared" si="51"/>
        <v>2.71</v>
      </c>
      <c r="J838" s="28" t="s">
        <v>8419</v>
      </c>
      <c r="K838" s="29">
        <f t="shared" si="52"/>
        <v>8.13</v>
      </c>
      <c r="L838" s="29">
        <f t="shared" si="53"/>
        <v>40.65</v>
      </c>
      <c r="M838" s="30"/>
      <c r="N838" s="29"/>
    </row>
    <row r="839" s="1" customFormat="1" spans="1:14">
      <c r="A839" s="18">
        <v>834</v>
      </c>
      <c r="B839" s="19" t="s">
        <v>10803</v>
      </c>
      <c r="C839" s="19" t="s">
        <v>19</v>
      </c>
      <c r="D839" s="19" t="s">
        <v>10804</v>
      </c>
      <c r="E839" s="20" t="s">
        <v>10805</v>
      </c>
      <c r="F839" s="21"/>
      <c r="G839" s="19">
        <v>2.22</v>
      </c>
      <c r="H839" s="22"/>
      <c r="I839" s="27">
        <f t="shared" si="51"/>
        <v>2.22</v>
      </c>
      <c r="J839" s="28" t="s">
        <v>8419</v>
      </c>
      <c r="K839" s="29">
        <f t="shared" si="52"/>
        <v>6.66</v>
      </c>
      <c r="L839" s="29">
        <f t="shared" si="53"/>
        <v>33.3</v>
      </c>
      <c r="M839" s="30"/>
      <c r="N839" s="29"/>
    </row>
    <row r="840" s="1" customFormat="1" spans="1:14">
      <c r="A840" s="18">
        <v>835</v>
      </c>
      <c r="B840" s="19" t="s">
        <v>10806</v>
      </c>
      <c r="C840" s="19" t="s">
        <v>19</v>
      </c>
      <c r="D840" s="19" t="s">
        <v>10807</v>
      </c>
      <c r="E840" s="20" t="s">
        <v>10808</v>
      </c>
      <c r="F840" s="21"/>
      <c r="G840" s="19">
        <v>2.2</v>
      </c>
      <c r="H840" s="22"/>
      <c r="I840" s="27">
        <f t="shared" si="51"/>
        <v>2.2</v>
      </c>
      <c r="J840" s="28" t="s">
        <v>8419</v>
      </c>
      <c r="K840" s="29">
        <f t="shared" si="52"/>
        <v>6.6</v>
      </c>
      <c r="L840" s="29">
        <f t="shared" si="53"/>
        <v>33</v>
      </c>
      <c r="M840" s="30"/>
      <c r="N840" s="29"/>
    </row>
    <row r="841" s="1" customFormat="1" spans="1:14">
      <c r="A841" s="18">
        <v>836</v>
      </c>
      <c r="B841" s="19" t="s">
        <v>10809</v>
      </c>
      <c r="C841" s="19" t="s">
        <v>19</v>
      </c>
      <c r="D841" s="19" t="s">
        <v>10810</v>
      </c>
      <c r="E841" s="20" t="s">
        <v>10811</v>
      </c>
      <c r="F841" s="21"/>
      <c r="G841" s="19">
        <v>3.19</v>
      </c>
      <c r="H841" s="22"/>
      <c r="I841" s="27">
        <f t="shared" si="51"/>
        <v>3.19</v>
      </c>
      <c r="J841" s="28" t="s">
        <v>8419</v>
      </c>
      <c r="K841" s="29">
        <f t="shared" si="52"/>
        <v>9.57</v>
      </c>
      <c r="L841" s="29">
        <f t="shared" si="53"/>
        <v>47.85</v>
      </c>
      <c r="M841" s="30"/>
      <c r="N841" s="29"/>
    </row>
    <row r="842" s="1" customFormat="1" spans="1:14">
      <c r="A842" s="18">
        <v>837</v>
      </c>
      <c r="B842" s="19" t="s">
        <v>10812</v>
      </c>
      <c r="C842" s="19" t="s">
        <v>19</v>
      </c>
      <c r="D842" s="19" t="s">
        <v>10813</v>
      </c>
      <c r="E842" s="20" t="s">
        <v>10814</v>
      </c>
      <c r="F842" s="21"/>
      <c r="G842" s="19">
        <v>3.19</v>
      </c>
      <c r="H842" s="22"/>
      <c r="I842" s="27">
        <f t="shared" si="51"/>
        <v>3.19</v>
      </c>
      <c r="J842" s="28" t="s">
        <v>8419</v>
      </c>
      <c r="K842" s="29">
        <f t="shared" si="52"/>
        <v>9.57</v>
      </c>
      <c r="L842" s="29">
        <f t="shared" si="53"/>
        <v>47.85</v>
      </c>
      <c r="M842" s="30"/>
      <c r="N842" s="29"/>
    </row>
    <row r="843" s="1" customFormat="1" spans="1:14">
      <c r="A843" s="18">
        <v>838</v>
      </c>
      <c r="B843" s="19" t="s">
        <v>10815</v>
      </c>
      <c r="C843" s="19" t="s">
        <v>19</v>
      </c>
      <c r="D843" s="19" t="s">
        <v>10816</v>
      </c>
      <c r="E843" s="20" t="s">
        <v>10817</v>
      </c>
      <c r="F843" s="21"/>
      <c r="G843" s="19">
        <v>2.2</v>
      </c>
      <c r="H843" s="22"/>
      <c r="I843" s="27">
        <f t="shared" si="51"/>
        <v>2.2</v>
      </c>
      <c r="J843" s="28" t="s">
        <v>8419</v>
      </c>
      <c r="K843" s="29">
        <f t="shared" si="52"/>
        <v>6.6</v>
      </c>
      <c r="L843" s="29">
        <f t="shared" si="53"/>
        <v>33</v>
      </c>
      <c r="M843" s="30"/>
      <c r="N843" s="29"/>
    </row>
    <row r="844" s="1" customFormat="1" spans="1:14">
      <c r="A844" s="18">
        <v>839</v>
      </c>
      <c r="B844" s="19" t="s">
        <v>10818</v>
      </c>
      <c r="C844" s="19" t="s">
        <v>19</v>
      </c>
      <c r="D844" s="19" t="s">
        <v>10819</v>
      </c>
      <c r="E844" s="20" t="s">
        <v>8861</v>
      </c>
      <c r="F844" s="21"/>
      <c r="G844" s="19">
        <v>2.22</v>
      </c>
      <c r="H844" s="22"/>
      <c r="I844" s="27">
        <f t="shared" si="51"/>
        <v>2.22</v>
      </c>
      <c r="J844" s="28" t="s">
        <v>8419</v>
      </c>
      <c r="K844" s="29">
        <f t="shared" si="52"/>
        <v>6.66</v>
      </c>
      <c r="L844" s="29">
        <f t="shared" si="53"/>
        <v>33.3</v>
      </c>
      <c r="M844" s="30"/>
      <c r="N844" s="29"/>
    </row>
    <row r="845" s="1" customFormat="1" spans="1:14">
      <c r="A845" s="18">
        <v>840</v>
      </c>
      <c r="B845" s="19" t="s">
        <v>10820</v>
      </c>
      <c r="C845" s="19" t="s">
        <v>19</v>
      </c>
      <c r="D845" s="19" t="s">
        <v>10821</v>
      </c>
      <c r="E845" s="20" t="s">
        <v>10822</v>
      </c>
      <c r="F845" s="21"/>
      <c r="G845" s="19">
        <v>0.98</v>
      </c>
      <c r="H845" s="22"/>
      <c r="I845" s="27">
        <f t="shared" si="51"/>
        <v>0.98</v>
      </c>
      <c r="J845" s="28" t="s">
        <v>8419</v>
      </c>
      <c r="K845" s="29">
        <f t="shared" si="52"/>
        <v>2.94</v>
      </c>
      <c r="L845" s="29">
        <f t="shared" si="53"/>
        <v>14.7</v>
      </c>
      <c r="M845" s="30"/>
      <c r="N845" s="29"/>
    </row>
    <row r="846" s="1" customFormat="1" spans="1:14">
      <c r="A846" s="18">
        <v>841</v>
      </c>
      <c r="B846" s="19" t="s">
        <v>10823</v>
      </c>
      <c r="C846" s="19" t="s">
        <v>19</v>
      </c>
      <c r="D846" s="19" t="s">
        <v>10824</v>
      </c>
      <c r="E846" s="20" t="s">
        <v>10825</v>
      </c>
      <c r="F846" s="21"/>
      <c r="G846" s="19">
        <v>1.6</v>
      </c>
      <c r="H846" s="22"/>
      <c r="I846" s="27">
        <f t="shared" si="51"/>
        <v>1.6</v>
      </c>
      <c r="J846" s="28" t="s">
        <v>8419</v>
      </c>
      <c r="K846" s="29">
        <f t="shared" si="52"/>
        <v>4.8</v>
      </c>
      <c r="L846" s="29">
        <f t="shared" si="53"/>
        <v>24</v>
      </c>
      <c r="M846" s="30"/>
      <c r="N846" s="29"/>
    </row>
    <row r="847" s="1" customFormat="1" spans="1:14">
      <c r="A847" s="18">
        <v>842</v>
      </c>
      <c r="B847" s="19" t="s">
        <v>10826</v>
      </c>
      <c r="C847" s="19" t="s">
        <v>19</v>
      </c>
      <c r="D847" s="19" t="s">
        <v>10827</v>
      </c>
      <c r="E847" s="20" t="s">
        <v>10828</v>
      </c>
      <c r="F847" s="21"/>
      <c r="G847" s="19">
        <v>2.8</v>
      </c>
      <c r="H847" s="22"/>
      <c r="I847" s="27">
        <f t="shared" si="51"/>
        <v>2.8</v>
      </c>
      <c r="J847" s="28" t="s">
        <v>8419</v>
      </c>
      <c r="K847" s="29">
        <f t="shared" si="52"/>
        <v>8.4</v>
      </c>
      <c r="L847" s="29">
        <f t="shared" si="53"/>
        <v>42</v>
      </c>
      <c r="M847" s="30"/>
      <c r="N847" s="29"/>
    </row>
    <row r="848" s="1" customFormat="1" spans="1:14">
      <c r="A848" s="18">
        <v>843</v>
      </c>
      <c r="B848" s="19" t="s">
        <v>10829</v>
      </c>
      <c r="C848" s="19" t="s">
        <v>19</v>
      </c>
      <c r="D848" s="19" t="s">
        <v>10830</v>
      </c>
      <c r="E848" s="20" t="s">
        <v>10831</v>
      </c>
      <c r="F848" s="21"/>
      <c r="G848" s="19">
        <v>2.29</v>
      </c>
      <c r="H848" s="22"/>
      <c r="I848" s="27">
        <f t="shared" si="51"/>
        <v>2.29</v>
      </c>
      <c r="J848" s="28" t="s">
        <v>8419</v>
      </c>
      <c r="K848" s="29">
        <f t="shared" si="52"/>
        <v>6.87</v>
      </c>
      <c r="L848" s="29">
        <f t="shared" si="53"/>
        <v>34.35</v>
      </c>
      <c r="M848" s="30"/>
      <c r="N848" s="29"/>
    </row>
    <row r="849" s="1" customFormat="1" spans="1:14">
      <c r="A849" s="18">
        <v>844</v>
      </c>
      <c r="B849" s="19" t="s">
        <v>10832</v>
      </c>
      <c r="C849" s="19" t="s">
        <v>19</v>
      </c>
      <c r="D849" s="19" t="s">
        <v>10833</v>
      </c>
      <c r="E849" s="20" t="s">
        <v>10834</v>
      </c>
      <c r="F849" s="21"/>
      <c r="G849" s="19">
        <v>1.28</v>
      </c>
      <c r="H849" s="22"/>
      <c r="I849" s="27">
        <f t="shared" si="51"/>
        <v>1.28</v>
      </c>
      <c r="J849" s="28" t="s">
        <v>8419</v>
      </c>
      <c r="K849" s="29">
        <f t="shared" si="52"/>
        <v>3.84</v>
      </c>
      <c r="L849" s="29">
        <f t="shared" si="53"/>
        <v>19.2</v>
      </c>
      <c r="M849" s="30"/>
      <c r="N849" s="29"/>
    </row>
    <row r="850" s="1" customFormat="1" spans="1:14">
      <c r="A850" s="18">
        <v>845</v>
      </c>
      <c r="B850" s="19" t="s">
        <v>10835</v>
      </c>
      <c r="C850" s="19" t="s">
        <v>19</v>
      </c>
      <c r="D850" s="19" t="s">
        <v>10836</v>
      </c>
      <c r="E850" s="20" t="s">
        <v>10837</v>
      </c>
      <c r="F850" s="21"/>
      <c r="G850" s="19">
        <v>2.94</v>
      </c>
      <c r="H850" s="22"/>
      <c r="I850" s="27">
        <f t="shared" si="51"/>
        <v>2.94</v>
      </c>
      <c r="J850" s="28" t="s">
        <v>8419</v>
      </c>
      <c r="K850" s="29">
        <f t="shared" si="52"/>
        <v>8.82</v>
      </c>
      <c r="L850" s="29">
        <f t="shared" si="53"/>
        <v>44.1</v>
      </c>
      <c r="M850" s="30"/>
      <c r="N850" s="29"/>
    </row>
    <row r="851" s="1" customFormat="1" spans="1:14">
      <c r="A851" s="18">
        <v>846</v>
      </c>
      <c r="B851" s="19" t="s">
        <v>10838</v>
      </c>
      <c r="C851" s="19" t="s">
        <v>19</v>
      </c>
      <c r="D851" s="19" t="s">
        <v>10839</v>
      </c>
      <c r="E851" s="20" t="s">
        <v>10840</v>
      </c>
      <c r="F851" s="21"/>
      <c r="G851" s="19">
        <v>3.44</v>
      </c>
      <c r="H851" s="22"/>
      <c r="I851" s="27">
        <f t="shared" si="51"/>
        <v>3.44</v>
      </c>
      <c r="J851" s="28" t="s">
        <v>8419</v>
      </c>
      <c r="K851" s="29">
        <f t="shared" si="52"/>
        <v>10.32</v>
      </c>
      <c r="L851" s="29">
        <f t="shared" si="53"/>
        <v>51.6</v>
      </c>
      <c r="M851" s="30"/>
      <c r="N851" s="29"/>
    </row>
    <row r="852" s="1" customFormat="1" spans="1:14">
      <c r="A852" s="18">
        <v>847</v>
      </c>
      <c r="B852" s="19" t="s">
        <v>10841</v>
      </c>
      <c r="C852" s="19" t="s">
        <v>19</v>
      </c>
      <c r="D852" s="19" t="s">
        <v>10842</v>
      </c>
      <c r="E852" s="20" t="s">
        <v>10843</v>
      </c>
      <c r="F852" s="21"/>
      <c r="G852" s="19">
        <v>4.93</v>
      </c>
      <c r="H852" s="22"/>
      <c r="I852" s="27">
        <f t="shared" si="51"/>
        <v>4.93</v>
      </c>
      <c r="J852" s="28" t="s">
        <v>8419</v>
      </c>
      <c r="K852" s="29">
        <f t="shared" si="52"/>
        <v>14.79</v>
      </c>
      <c r="L852" s="29">
        <f t="shared" si="53"/>
        <v>73.95</v>
      </c>
      <c r="M852" s="30"/>
      <c r="N852" s="29"/>
    </row>
    <row r="853" s="1" customFormat="1" spans="1:14">
      <c r="A853" s="18">
        <v>848</v>
      </c>
      <c r="B853" s="19" t="s">
        <v>10844</v>
      </c>
      <c r="C853" s="19" t="s">
        <v>19</v>
      </c>
      <c r="D853" s="19" t="s">
        <v>10845</v>
      </c>
      <c r="E853" s="20" t="s">
        <v>10846</v>
      </c>
      <c r="F853" s="21"/>
      <c r="G853" s="19">
        <v>1.97</v>
      </c>
      <c r="H853" s="22"/>
      <c r="I853" s="27">
        <f t="shared" si="51"/>
        <v>1.97</v>
      </c>
      <c r="J853" s="28" t="s">
        <v>8419</v>
      </c>
      <c r="K853" s="29">
        <f t="shared" si="52"/>
        <v>5.91</v>
      </c>
      <c r="L853" s="29">
        <f t="shared" si="53"/>
        <v>29.55</v>
      </c>
      <c r="M853" s="30"/>
      <c r="N853" s="29"/>
    </row>
    <row r="854" s="1" customFormat="1" spans="1:14">
      <c r="A854" s="18">
        <v>849</v>
      </c>
      <c r="B854" s="19" t="s">
        <v>10847</v>
      </c>
      <c r="C854" s="19" t="s">
        <v>19</v>
      </c>
      <c r="D854" s="19" t="s">
        <v>10848</v>
      </c>
      <c r="E854" s="20" t="s">
        <v>10849</v>
      </c>
      <c r="F854" s="21"/>
      <c r="G854" s="19">
        <v>0.98</v>
      </c>
      <c r="H854" s="22"/>
      <c r="I854" s="27">
        <f t="shared" si="51"/>
        <v>0.98</v>
      </c>
      <c r="J854" s="28" t="s">
        <v>8419</v>
      </c>
      <c r="K854" s="29">
        <f t="shared" si="52"/>
        <v>2.94</v>
      </c>
      <c r="L854" s="29">
        <f t="shared" si="53"/>
        <v>14.7</v>
      </c>
      <c r="M854" s="30"/>
      <c r="N854" s="29"/>
    </row>
    <row r="855" s="1" customFormat="1" spans="1:14">
      <c r="A855" s="18">
        <v>850</v>
      </c>
      <c r="B855" s="19" t="s">
        <v>10850</v>
      </c>
      <c r="C855" s="19" t="s">
        <v>19</v>
      </c>
      <c r="D855" s="19" t="s">
        <v>10851</v>
      </c>
      <c r="E855" s="20" t="s">
        <v>10852</v>
      </c>
      <c r="F855" s="21"/>
      <c r="G855" s="19">
        <v>2.22</v>
      </c>
      <c r="H855" s="22"/>
      <c r="I855" s="27">
        <f t="shared" si="51"/>
        <v>2.22</v>
      </c>
      <c r="J855" s="28" t="s">
        <v>8419</v>
      </c>
      <c r="K855" s="29">
        <f t="shared" si="52"/>
        <v>6.66</v>
      </c>
      <c r="L855" s="29">
        <f t="shared" si="53"/>
        <v>33.3</v>
      </c>
      <c r="M855" s="30"/>
      <c r="N855" s="29"/>
    </row>
    <row r="856" s="1" customFormat="1" spans="1:14">
      <c r="A856" s="18">
        <v>851</v>
      </c>
      <c r="B856" s="19" t="s">
        <v>10853</v>
      </c>
      <c r="C856" s="19" t="s">
        <v>19</v>
      </c>
      <c r="D856" s="19" t="s">
        <v>10854</v>
      </c>
      <c r="E856" s="20" t="s">
        <v>10855</v>
      </c>
      <c r="F856" s="21"/>
      <c r="G856" s="19">
        <v>0.98</v>
      </c>
      <c r="H856" s="22"/>
      <c r="I856" s="27">
        <f t="shared" si="51"/>
        <v>0.98</v>
      </c>
      <c r="J856" s="28" t="s">
        <v>8419</v>
      </c>
      <c r="K856" s="29">
        <f t="shared" si="52"/>
        <v>2.94</v>
      </c>
      <c r="L856" s="29">
        <f t="shared" si="53"/>
        <v>14.7</v>
      </c>
      <c r="M856" s="30"/>
      <c r="N856" s="29"/>
    </row>
    <row r="857" s="1" customFormat="1" spans="1:14">
      <c r="A857" s="18">
        <v>852</v>
      </c>
      <c r="B857" s="19" t="s">
        <v>10856</v>
      </c>
      <c r="C857" s="19" t="s">
        <v>19</v>
      </c>
      <c r="D857" s="19" t="s">
        <v>10857</v>
      </c>
      <c r="E857" s="20" t="s">
        <v>10858</v>
      </c>
      <c r="F857" s="21"/>
      <c r="G857" s="19">
        <v>1.48</v>
      </c>
      <c r="H857" s="22"/>
      <c r="I857" s="27">
        <f t="shared" si="51"/>
        <v>1.48</v>
      </c>
      <c r="J857" s="28" t="s">
        <v>8419</v>
      </c>
      <c r="K857" s="29">
        <f t="shared" si="52"/>
        <v>4.44</v>
      </c>
      <c r="L857" s="29">
        <f t="shared" si="53"/>
        <v>22.2</v>
      </c>
      <c r="M857" s="30"/>
      <c r="N857" s="29"/>
    </row>
    <row r="858" s="1" customFormat="1" spans="1:14">
      <c r="A858" s="18">
        <v>853</v>
      </c>
      <c r="B858" s="19" t="s">
        <v>10859</v>
      </c>
      <c r="C858" s="19" t="s">
        <v>19</v>
      </c>
      <c r="D858" s="19" t="s">
        <v>10860</v>
      </c>
      <c r="E858" s="20" t="s">
        <v>10861</v>
      </c>
      <c r="F858" s="21"/>
      <c r="G858" s="19">
        <v>1.97</v>
      </c>
      <c r="H858" s="22"/>
      <c r="I858" s="27">
        <f t="shared" si="51"/>
        <v>1.97</v>
      </c>
      <c r="J858" s="28" t="s">
        <v>8419</v>
      </c>
      <c r="K858" s="29">
        <f t="shared" si="52"/>
        <v>5.91</v>
      </c>
      <c r="L858" s="29">
        <f t="shared" si="53"/>
        <v>29.55</v>
      </c>
      <c r="M858" s="30"/>
      <c r="N858" s="29"/>
    </row>
    <row r="859" s="1" customFormat="1" spans="1:14">
      <c r="A859" s="18">
        <v>854</v>
      </c>
      <c r="B859" s="19" t="s">
        <v>10862</v>
      </c>
      <c r="C859" s="19" t="s">
        <v>19</v>
      </c>
      <c r="D859" s="19" t="s">
        <v>10863</v>
      </c>
      <c r="E859" s="20" t="s">
        <v>10864</v>
      </c>
      <c r="F859" s="21"/>
      <c r="G859" s="19">
        <v>3.44</v>
      </c>
      <c r="H859" s="22"/>
      <c r="I859" s="27">
        <f t="shared" si="51"/>
        <v>3.44</v>
      </c>
      <c r="J859" s="28" t="s">
        <v>8419</v>
      </c>
      <c r="K859" s="29">
        <f t="shared" si="52"/>
        <v>10.32</v>
      </c>
      <c r="L859" s="29">
        <f t="shared" si="53"/>
        <v>51.6</v>
      </c>
      <c r="M859" s="30"/>
      <c r="N859" s="29"/>
    </row>
    <row r="860" s="1" customFormat="1" spans="1:14">
      <c r="A860" s="18">
        <v>855</v>
      </c>
      <c r="B860" s="19" t="s">
        <v>10865</v>
      </c>
      <c r="C860" s="19" t="s">
        <v>19</v>
      </c>
      <c r="D860" s="19" t="s">
        <v>10866</v>
      </c>
      <c r="E860" s="20" t="s">
        <v>10867</v>
      </c>
      <c r="F860" s="21"/>
      <c r="G860" s="19">
        <v>3.89</v>
      </c>
      <c r="H860" s="22"/>
      <c r="I860" s="27">
        <f t="shared" si="51"/>
        <v>3.89</v>
      </c>
      <c r="J860" s="28" t="s">
        <v>8419</v>
      </c>
      <c r="K860" s="29">
        <f t="shared" si="52"/>
        <v>11.67</v>
      </c>
      <c r="L860" s="29">
        <f t="shared" si="53"/>
        <v>58.35</v>
      </c>
      <c r="M860" s="30"/>
      <c r="N860" s="29"/>
    </row>
    <row r="861" s="1" customFormat="1" spans="1:14">
      <c r="A861" s="18">
        <v>856</v>
      </c>
      <c r="B861" s="19" t="s">
        <v>10868</v>
      </c>
      <c r="C861" s="19" t="s">
        <v>19</v>
      </c>
      <c r="D861" s="19" t="s">
        <v>10869</v>
      </c>
      <c r="E861" s="20" t="s">
        <v>5734</v>
      </c>
      <c r="F861" s="21"/>
      <c r="G861" s="19">
        <v>1.48</v>
      </c>
      <c r="H861" s="22"/>
      <c r="I861" s="27">
        <f t="shared" si="51"/>
        <v>1.48</v>
      </c>
      <c r="J861" s="28" t="s">
        <v>8419</v>
      </c>
      <c r="K861" s="29">
        <f t="shared" si="52"/>
        <v>4.44</v>
      </c>
      <c r="L861" s="29">
        <f t="shared" si="53"/>
        <v>22.2</v>
      </c>
      <c r="M861" s="30"/>
      <c r="N861" s="29"/>
    </row>
    <row r="862" s="1" customFormat="1" spans="1:14">
      <c r="A862" s="18">
        <v>857</v>
      </c>
      <c r="B862" s="19" t="s">
        <v>10870</v>
      </c>
      <c r="C862" s="19" t="s">
        <v>19</v>
      </c>
      <c r="D862" s="19" t="s">
        <v>10871</v>
      </c>
      <c r="E862" s="20" t="s">
        <v>10872</v>
      </c>
      <c r="F862" s="21"/>
      <c r="G862" s="19">
        <v>1.95</v>
      </c>
      <c r="H862" s="22"/>
      <c r="I862" s="27">
        <f t="shared" si="51"/>
        <v>1.95</v>
      </c>
      <c r="J862" s="28" t="s">
        <v>8419</v>
      </c>
      <c r="K862" s="29">
        <f t="shared" si="52"/>
        <v>5.85</v>
      </c>
      <c r="L862" s="29">
        <f t="shared" si="53"/>
        <v>29.25</v>
      </c>
      <c r="M862" s="30"/>
      <c r="N862" s="29"/>
    </row>
    <row r="863" s="1" customFormat="1" spans="1:14">
      <c r="A863" s="18">
        <v>858</v>
      </c>
      <c r="B863" s="19" t="s">
        <v>10873</v>
      </c>
      <c r="C863" s="19" t="s">
        <v>19</v>
      </c>
      <c r="D863" s="19" t="s">
        <v>10874</v>
      </c>
      <c r="E863" s="20" t="s">
        <v>10875</v>
      </c>
      <c r="F863" s="21"/>
      <c r="G863" s="19">
        <v>0.98</v>
      </c>
      <c r="H863" s="22"/>
      <c r="I863" s="27">
        <f t="shared" si="51"/>
        <v>0.98</v>
      </c>
      <c r="J863" s="28" t="s">
        <v>8419</v>
      </c>
      <c r="K863" s="29">
        <f t="shared" si="52"/>
        <v>2.94</v>
      </c>
      <c r="L863" s="29">
        <f t="shared" si="53"/>
        <v>14.7</v>
      </c>
      <c r="M863" s="30"/>
      <c r="N863" s="29"/>
    </row>
    <row r="864" s="1" customFormat="1" spans="1:14">
      <c r="A864" s="18">
        <v>859</v>
      </c>
      <c r="B864" s="19" t="s">
        <v>10876</v>
      </c>
      <c r="C864" s="19" t="s">
        <v>19</v>
      </c>
      <c r="D864" s="19" t="s">
        <v>10877</v>
      </c>
      <c r="E864" s="20" t="s">
        <v>10878</v>
      </c>
      <c r="F864" s="21"/>
      <c r="G864" s="19">
        <v>2.44</v>
      </c>
      <c r="H864" s="22"/>
      <c r="I864" s="27">
        <f t="shared" si="51"/>
        <v>2.44</v>
      </c>
      <c r="J864" s="28" t="s">
        <v>8419</v>
      </c>
      <c r="K864" s="29">
        <f t="shared" si="52"/>
        <v>7.32</v>
      </c>
      <c r="L864" s="29">
        <f t="shared" si="53"/>
        <v>36.6</v>
      </c>
      <c r="M864" s="30"/>
      <c r="N864" s="29"/>
    </row>
    <row r="865" s="1" customFormat="1" spans="1:14">
      <c r="A865" s="18">
        <v>860</v>
      </c>
      <c r="B865" s="19" t="s">
        <v>10879</v>
      </c>
      <c r="C865" s="19" t="s">
        <v>19</v>
      </c>
      <c r="D865" s="19" t="s">
        <v>10880</v>
      </c>
      <c r="E865" s="20" t="s">
        <v>10881</v>
      </c>
      <c r="F865" s="21"/>
      <c r="G865" s="19">
        <v>1.98</v>
      </c>
      <c r="H865" s="22"/>
      <c r="I865" s="27">
        <f t="shared" si="51"/>
        <v>1.98</v>
      </c>
      <c r="J865" s="28" t="s">
        <v>8419</v>
      </c>
      <c r="K865" s="29">
        <f t="shared" si="52"/>
        <v>5.94</v>
      </c>
      <c r="L865" s="29">
        <f t="shared" si="53"/>
        <v>29.7</v>
      </c>
      <c r="M865" s="30"/>
      <c r="N865" s="29"/>
    </row>
    <row r="866" s="1" customFormat="1" spans="1:14">
      <c r="A866" s="18">
        <v>861</v>
      </c>
      <c r="B866" s="19" t="s">
        <v>10882</v>
      </c>
      <c r="C866" s="19" t="s">
        <v>19</v>
      </c>
      <c r="D866" s="19" t="s">
        <v>10883</v>
      </c>
      <c r="E866" s="20" t="s">
        <v>10884</v>
      </c>
      <c r="F866" s="21"/>
      <c r="G866" s="19">
        <v>1.95</v>
      </c>
      <c r="H866" s="22"/>
      <c r="I866" s="27">
        <f t="shared" si="51"/>
        <v>1.95</v>
      </c>
      <c r="J866" s="28" t="s">
        <v>8419</v>
      </c>
      <c r="K866" s="29">
        <f t="shared" si="52"/>
        <v>5.85</v>
      </c>
      <c r="L866" s="29">
        <f t="shared" si="53"/>
        <v>29.25</v>
      </c>
      <c r="M866" s="30"/>
      <c r="N866" s="29"/>
    </row>
    <row r="867" s="1" customFormat="1" spans="1:14">
      <c r="A867" s="18">
        <v>862</v>
      </c>
      <c r="B867" s="19" t="s">
        <v>10885</v>
      </c>
      <c r="C867" s="19" t="s">
        <v>19</v>
      </c>
      <c r="D867" s="19" t="s">
        <v>10886</v>
      </c>
      <c r="E867" s="20" t="s">
        <v>10887</v>
      </c>
      <c r="F867" s="21"/>
      <c r="G867" s="19">
        <v>1.95</v>
      </c>
      <c r="H867" s="22"/>
      <c r="I867" s="27">
        <f t="shared" si="51"/>
        <v>1.95</v>
      </c>
      <c r="J867" s="28" t="s">
        <v>8419</v>
      </c>
      <c r="K867" s="29">
        <f t="shared" si="52"/>
        <v>5.85</v>
      </c>
      <c r="L867" s="29">
        <f t="shared" si="53"/>
        <v>29.25</v>
      </c>
      <c r="M867" s="30"/>
      <c r="N867" s="29"/>
    </row>
    <row r="868" s="1" customFormat="1" spans="1:14">
      <c r="A868" s="18">
        <v>863</v>
      </c>
      <c r="B868" s="19" t="s">
        <v>10888</v>
      </c>
      <c r="C868" s="19" t="s">
        <v>19</v>
      </c>
      <c r="D868" s="19" t="s">
        <v>10889</v>
      </c>
      <c r="E868" s="20" t="s">
        <v>10890</v>
      </c>
      <c r="F868" s="21"/>
      <c r="G868" s="19">
        <v>2.94</v>
      </c>
      <c r="H868" s="22"/>
      <c r="I868" s="27">
        <f t="shared" si="51"/>
        <v>2.94</v>
      </c>
      <c r="J868" s="28" t="s">
        <v>8419</v>
      </c>
      <c r="K868" s="29">
        <f t="shared" si="52"/>
        <v>8.82</v>
      </c>
      <c r="L868" s="29">
        <f t="shared" si="53"/>
        <v>44.1</v>
      </c>
      <c r="M868" s="30"/>
      <c r="N868" s="29"/>
    </row>
    <row r="869" s="1" customFormat="1" spans="1:14">
      <c r="A869" s="18">
        <v>864</v>
      </c>
      <c r="B869" s="19" t="s">
        <v>10891</v>
      </c>
      <c r="C869" s="19" t="s">
        <v>19</v>
      </c>
      <c r="D869" s="19" t="s">
        <v>10892</v>
      </c>
      <c r="E869" s="20" t="s">
        <v>10893</v>
      </c>
      <c r="F869" s="21"/>
      <c r="G869" s="19">
        <v>0.98</v>
      </c>
      <c r="H869" s="22"/>
      <c r="I869" s="27">
        <f t="shared" si="51"/>
        <v>0.98</v>
      </c>
      <c r="J869" s="28" t="s">
        <v>8419</v>
      </c>
      <c r="K869" s="29">
        <f t="shared" si="52"/>
        <v>2.94</v>
      </c>
      <c r="L869" s="29">
        <f t="shared" si="53"/>
        <v>14.7</v>
      </c>
      <c r="M869" s="30"/>
      <c r="N869" s="29"/>
    </row>
    <row r="870" s="1" customFormat="1" spans="1:14">
      <c r="A870" s="18">
        <v>865</v>
      </c>
      <c r="B870" s="19" t="s">
        <v>10894</v>
      </c>
      <c r="C870" s="19" t="s">
        <v>19</v>
      </c>
      <c r="D870" s="19" t="s">
        <v>10895</v>
      </c>
      <c r="E870" s="20" t="s">
        <v>10896</v>
      </c>
      <c r="F870" s="21"/>
      <c r="G870" s="19">
        <v>1.97</v>
      </c>
      <c r="H870" s="22"/>
      <c r="I870" s="27">
        <f t="shared" si="51"/>
        <v>1.97</v>
      </c>
      <c r="J870" s="28" t="s">
        <v>8419</v>
      </c>
      <c r="K870" s="29">
        <f t="shared" si="52"/>
        <v>5.91</v>
      </c>
      <c r="L870" s="29">
        <f t="shared" si="53"/>
        <v>29.55</v>
      </c>
      <c r="M870" s="30"/>
      <c r="N870" s="29"/>
    </row>
    <row r="871" s="1" customFormat="1" spans="1:14">
      <c r="A871" s="18">
        <v>866</v>
      </c>
      <c r="B871" s="19" t="s">
        <v>10897</v>
      </c>
      <c r="C871" s="19" t="s">
        <v>19</v>
      </c>
      <c r="D871" s="19" t="s">
        <v>10898</v>
      </c>
      <c r="E871" s="20" t="s">
        <v>10899</v>
      </c>
      <c r="F871" s="21"/>
      <c r="G871" s="19">
        <v>1.36</v>
      </c>
      <c r="H871" s="22"/>
      <c r="I871" s="27">
        <f t="shared" si="51"/>
        <v>1.36</v>
      </c>
      <c r="J871" s="28" t="s">
        <v>8419</v>
      </c>
      <c r="K871" s="29">
        <f t="shared" si="52"/>
        <v>4.08</v>
      </c>
      <c r="L871" s="29">
        <f t="shared" si="53"/>
        <v>20.4</v>
      </c>
      <c r="M871" s="30"/>
      <c r="N871" s="29"/>
    </row>
    <row r="872" s="1" customFormat="1" spans="1:14">
      <c r="A872" s="18">
        <v>867</v>
      </c>
      <c r="B872" s="19" t="s">
        <v>10900</v>
      </c>
      <c r="C872" s="19" t="s">
        <v>19</v>
      </c>
      <c r="D872" s="19" t="s">
        <v>10901</v>
      </c>
      <c r="E872" s="20" t="s">
        <v>10902</v>
      </c>
      <c r="F872" s="21"/>
      <c r="G872" s="19">
        <v>1.04</v>
      </c>
      <c r="H872" s="22"/>
      <c r="I872" s="27">
        <f t="shared" ref="I872:I893" si="54">G872</f>
        <v>1.04</v>
      </c>
      <c r="J872" s="28" t="s">
        <v>8419</v>
      </c>
      <c r="K872" s="29">
        <f t="shared" ref="K872:K893" si="55">I872*3</f>
        <v>3.12</v>
      </c>
      <c r="L872" s="29">
        <f t="shared" ref="L872:L893" si="56">I872*15</f>
        <v>15.6</v>
      </c>
      <c r="M872" s="30"/>
      <c r="N872" s="29"/>
    </row>
    <row r="873" s="1" customFormat="1" spans="1:14">
      <c r="A873" s="18">
        <v>868</v>
      </c>
      <c r="B873" s="19" t="s">
        <v>10903</v>
      </c>
      <c r="C873" s="19" t="s">
        <v>19</v>
      </c>
      <c r="D873" s="19" t="s">
        <v>10904</v>
      </c>
      <c r="E873" s="20" t="s">
        <v>10905</v>
      </c>
      <c r="F873" s="21"/>
      <c r="G873" s="19">
        <v>1.04</v>
      </c>
      <c r="H873" s="22"/>
      <c r="I873" s="27">
        <f t="shared" si="54"/>
        <v>1.04</v>
      </c>
      <c r="J873" s="28" t="s">
        <v>8419</v>
      </c>
      <c r="K873" s="29">
        <f t="shared" si="55"/>
        <v>3.12</v>
      </c>
      <c r="L873" s="29">
        <f t="shared" si="56"/>
        <v>15.6</v>
      </c>
      <c r="M873" s="30"/>
      <c r="N873" s="29"/>
    </row>
    <row r="874" s="1" customFormat="1" spans="1:14">
      <c r="A874" s="18">
        <v>869</v>
      </c>
      <c r="B874" s="19" t="s">
        <v>10906</v>
      </c>
      <c r="C874" s="19" t="s">
        <v>19</v>
      </c>
      <c r="D874" s="19" t="s">
        <v>10907</v>
      </c>
      <c r="E874" s="20" t="s">
        <v>10908</v>
      </c>
      <c r="F874" s="21"/>
      <c r="G874" s="19">
        <v>1</v>
      </c>
      <c r="H874" s="22"/>
      <c r="I874" s="27">
        <f t="shared" si="54"/>
        <v>1</v>
      </c>
      <c r="J874" s="28" t="s">
        <v>8419</v>
      </c>
      <c r="K874" s="29">
        <f t="shared" si="55"/>
        <v>3</v>
      </c>
      <c r="L874" s="29">
        <f t="shared" si="56"/>
        <v>15</v>
      </c>
      <c r="M874" s="30"/>
      <c r="N874" s="29"/>
    </row>
    <row r="875" s="1" customFormat="1" spans="1:14">
      <c r="A875" s="18">
        <v>870</v>
      </c>
      <c r="B875" s="19" t="s">
        <v>10094</v>
      </c>
      <c r="C875" s="19" t="s">
        <v>19</v>
      </c>
      <c r="D875" s="19" t="s">
        <v>10909</v>
      </c>
      <c r="E875" s="20" t="s">
        <v>10910</v>
      </c>
      <c r="F875" s="21"/>
      <c r="G875" s="19">
        <v>1.99</v>
      </c>
      <c r="H875" s="22"/>
      <c r="I875" s="27">
        <f t="shared" si="54"/>
        <v>1.99</v>
      </c>
      <c r="J875" s="28" t="s">
        <v>8419</v>
      </c>
      <c r="K875" s="29">
        <f t="shared" si="55"/>
        <v>5.97</v>
      </c>
      <c r="L875" s="29">
        <f t="shared" si="56"/>
        <v>29.85</v>
      </c>
      <c r="M875" s="30"/>
      <c r="N875" s="29"/>
    </row>
    <row r="876" s="1" customFormat="1" spans="1:14">
      <c r="A876" s="18">
        <v>871</v>
      </c>
      <c r="B876" s="19" t="s">
        <v>10911</v>
      </c>
      <c r="C876" s="19" t="s">
        <v>19</v>
      </c>
      <c r="D876" s="19" t="s">
        <v>10912</v>
      </c>
      <c r="E876" s="20" t="s">
        <v>10913</v>
      </c>
      <c r="F876" s="21"/>
      <c r="G876" s="19">
        <v>1.48</v>
      </c>
      <c r="H876" s="22"/>
      <c r="I876" s="27">
        <f t="shared" si="54"/>
        <v>1.48</v>
      </c>
      <c r="J876" s="28" t="s">
        <v>8419</v>
      </c>
      <c r="K876" s="29">
        <f t="shared" si="55"/>
        <v>4.44</v>
      </c>
      <c r="L876" s="29">
        <f t="shared" si="56"/>
        <v>22.2</v>
      </c>
      <c r="M876" s="30"/>
      <c r="N876" s="29"/>
    </row>
    <row r="877" s="1" customFormat="1" spans="1:14">
      <c r="A877" s="18">
        <v>872</v>
      </c>
      <c r="B877" s="19" t="s">
        <v>10914</v>
      </c>
      <c r="C877" s="19" t="s">
        <v>19</v>
      </c>
      <c r="D877" s="19" t="s">
        <v>10915</v>
      </c>
      <c r="E877" s="20" t="s">
        <v>10916</v>
      </c>
      <c r="F877" s="21"/>
      <c r="G877" s="19">
        <v>1.37</v>
      </c>
      <c r="H877" s="22"/>
      <c r="I877" s="27">
        <f t="shared" si="54"/>
        <v>1.37</v>
      </c>
      <c r="J877" s="28" t="s">
        <v>8419</v>
      </c>
      <c r="K877" s="29">
        <f t="shared" si="55"/>
        <v>4.11</v>
      </c>
      <c r="L877" s="29">
        <f t="shared" si="56"/>
        <v>20.55</v>
      </c>
      <c r="M877" s="30"/>
      <c r="N877" s="29"/>
    </row>
    <row r="878" s="1" customFormat="1" spans="1:14">
      <c r="A878" s="18">
        <v>873</v>
      </c>
      <c r="B878" s="19" t="s">
        <v>10917</v>
      </c>
      <c r="C878" s="19" t="s">
        <v>19</v>
      </c>
      <c r="D878" s="19" t="s">
        <v>10918</v>
      </c>
      <c r="E878" s="20" t="s">
        <v>10919</v>
      </c>
      <c r="F878" s="21"/>
      <c r="G878" s="19">
        <v>1.37</v>
      </c>
      <c r="H878" s="22"/>
      <c r="I878" s="27">
        <f t="shared" si="54"/>
        <v>1.37</v>
      </c>
      <c r="J878" s="28" t="s">
        <v>8419</v>
      </c>
      <c r="K878" s="29">
        <f t="shared" si="55"/>
        <v>4.11</v>
      </c>
      <c r="L878" s="29">
        <f t="shared" si="56"/>
        <v>20.55</v>
      </c>
      <c r="M878" s="30"/>
      <c r="N878" s="29"/>
    </row>
    <row r="879" s="1" customFormat="1" spans="1:14">
      <c r="A879" s="18">
        <v>874</v>
      </c>
      <c r="B879" s="19" t="s">
        <v>10920</v>
      </c>
      <c r="C879" s="19" t="s">
        <v>19</v>
      </c>
      <c r="D879" s="19" t="s">
        <v>10921</v>
      </c>
      <c r="E879" s="20" t="s">
        <v>10922</v>
      </c>
      <c r="F879" s="21"/>
      <c r="G879" s="19">
        <v>1.86</v>
      </c>
      <c r="H879" s="22"/>
      <c r="I879" s="27">
        <f t="shared" si="54"/>
        <v>1.86</v>
      </c>
      <c r="J879" s="28" t="s">
        <v>8419</v>
      </c>
      <c r="K879" s="29">
        <f t="shared" si="55"/>
        <v>5.58</v>
      </c>
      <c r="L879" s="29">
        <f t="shared" si="56"/>
        <v>27.9</v>
      </c>
      <c r="M879" s="30"/>
      <c r="N879" s="29"/>
    </row>
    <row r="880" s="1" customFormat="1" spans="1:14">
      <c r="A880" s="18">
        <v>875</v>
      </c>
      <c r="B880" s="19" t="s">
        <v>10923</v>
      </c>
      <c r="C880" s="19" t="s">
        <v>19</v>
      </c>
      <c r="D880" s="19" t="s">
        <v>10924</v>
      </c>
      <c r="E880" s="20" t="s">
        <v>10925</v>
      </c>
      <c r="F880" s="21"/>
      <c r="G880" s="19">
        <v>1.99</v>
      </c>
      <c r="H880" s="22"/>
      <c r="I880" s="27">
        <f t="shared" si="54"/>
        <v>1.99</v>
      </c>
      <c r="J880" s="28" t="s">
        <v>8419</v>
      </c>
      <c r="K880" s="29">
        <f t="shared" si="55"/>
        <v>5.97</v>
      </c>
      <c r="L880" s="29">
        <f t="shared" si="56"/>
        <v>29.85</v>
      </c>
      <c r="M880" s="30"/>
      <c r="N880" s="29"/>
    </row>
    <row r="881" s="1" customFormat="1" spans="1:14">
      <c r="A881" s="18">
        <v>876</v>
      </c>
      <c r="B881" s="19" t="s">
        <v>10926</v>
      </c>
      <c r="C881" s="19" t="s">
        <v>19</v>
      </c>
      <c r="D881" s="19" t="s">
        <v>10927</v>
      </c>
      <c r="E881" s="20" t="s">
        <v>10928</v>
      </c>
      <c r="F881" s="21"/>
      <c r="G881" s="19">
        <v>1</v>
      </c>
      <c r="H881" s="22"/>
      <c r="I881" s="27">
        <f t="shared" si="54"/>
        <v>1</v>
      </c>
      <c r="J881" s="28" t="s">
        <v>8419</v>
      </c>
      <c r="K881" s="29">
        <f t="shared" si="55"/>
        <v>3</v>
      </c>
      <c r="L881" s="29">
        <f t="shared" si="56"/>
        <v>15</v>
      </c>
      <c r="M881" s="30"/>
      <c r="N881" s="29"/>
    </row>
    <row r="882" s="1" customFormat="1" spans="1:14">
      <c r="A882" s="18">
        <v>877</v>
      </c>
      <c r="B882" s="19" t="s">
        <v>10929</v>
      </c>
      <c r="C882" s="19" t="s">
        <v>19</v>
      </c>
      <c r="D882" s="19" t="s">
        <v>10930</v>
      </c>
      <c r="E882" s="20" t="s">
        <v>10931</v>
      </c>
      <c r="F882" s="21"/>
      <c r="G882" s="19">
        <v>1.48</v>
      </c>
      <c r="H882" s="22"/>
      <c r="I882" s="27">
        <f t="shared" si="54"/>
        <v>1.48</v>
      </c>
      <c r="J882" s="28" t="s">
        <v>8419</v>
      </c>
      <c r="K882" s="29">
        <f t="shared" si="55"/>
        <v>4.44</v>
      </c>
      <c r="L882" s="29">
        <f t="shared" si="56"/>
        <v>22.2</v>
      </c>
      <c r="M882" s="30"/>
      <c r="N882" s="22"/>
    </row>
    <row r="883" s="1" customFormat="1" spans="1:14">
      <c r="A883" s="18">
        <v>878</v>
      </c>
      <c r="B883" s="19" t="s">
        <v>10932</v>
      </c>
      <c r="C883" s="19" t="s">
        <v>19</v>
      </c>
      <c r="D883" s="19" t="s">
        <v>10933</v>
      </c>
      <c r="E883" s="20" t="s">
        <v>10934</v>
      </c>
      <c r="F883" s="21"/>
      <c r="G883" s="19">
        <v>1.48</v>
      </c>
      <c r="H883" s="22"/>
      <c r="I883" s="27">
        <f t="shared" si="54"/>
        <v>1.48</v>
      </c>
      <c r="J883" s="28" t="s">
        <v>8419</v>
      </c>
      <c r="K883" s="29">
        <f t="shared" si="55"/>
        <v>4.44</v>
      </c>
      <c r="L883" s="29">
        <f t="shared" si="56"/>
        <v>22.2</v>
      </c>
      <c r="M883" s="30"/>
      <c r="N883" s="22"/>
    </row>
    <row r="884" s="1" customFormat="1" spans="1:14">
      <c r="A884" s="18">
        <v>879</v>
      </c>
      <c r="B884" s="19" t="s">
        <v>9989</v>
      </c>
      <c r="C884" s="19" t="s">
        <v>19</v>
      </c>
      <c r="D884" s="19" t="s">
        <v>10935</v>
      </c>
      <c r="E884" s="20" t="s">
        <v>10936</v>
      </c>
      <c r="F884" s="21"/>
      <c r="G884" s="19">
        <v>2.98</v>
      </c>
      <c r="H884" s="22"/>
      <c r="I884" s="27">
        <f t="shared" si="54"/>
        <v>2.98</v>
      </c>
      <c r="J884" s="28" t="s">
        <v>8419</v>
      </c>
      <c r="K884" s="29">
        <f t="shared" si="55"/>
        <v>8.94</v>
      </c>
      <c r="L884" s="29">
        <f t="shared" si="56"/>
        <v>44.7</v>
      </c>
      <c r="M884" s="30"/>
      <c r="N884" s="22"/>
    </row>
    <row r="885" s="1" customFormat="1" spans="1:14">
      <c r="A885" s="18">
        <v>880</v>
      </c>
      <c r="B885" s="19" t="s">
        <v>10937</v>
      </c>
      <c r="C885" s="19" t="s">
        <v>19</v>
      </c>
      <c r="D885" s="19" t="s">
        <v>10938</v>
      </c>
      <c r="E885" s="20" t="s">
        <v>10939</v>
      </c>
      <c r="F885" s="21"/>
      <c r="G885" s="19">
        <v>1.48</v>
      </c>
      <c r="H885" s="22"/>
      <c r="I885" s="27">
        <f t="shared" si="54"/>
        <v>1.48</v>
      </c>
      <c r="J885" s="28" t="s">
        <v>8419</v>
      </c>
      <c r="K885" s="29">
        <f t="shared" si="55"/>
        <v>4.44</v>
      </c>
      <c r="L885" s="29">
        <f t="shared" si="56"/>
        <v>22.2</v>
      </c>
      <c r="M885" s="30"/>
      <c r="N885" s="22"/>
    </row>
    <row r="886" s="1" customFormat="1" spans="1:14">
      <c r="A886" s="18">
        <v>881</v>
      </c>
      <c r="B886" s="19" t="s">
        <v>9934</v>
      </c>
      <c r="C886" s="19" t="s">
        <v>19</v>
      </c>
      <c r="D886" s="19" t="s">
        <v>10940</v>
      </c>
      <c r="E886" s="20" t="s">
        <v>10941</v>
      </c>
      <c r="F886" s="21"/>
      <c r="G886" s="19">
        <v>2.99</v>
      </c>
      <c r="H886" s="22"/>
      <c r="I886" s="27">
        <f t="shared" si="54"/>
        <v>2.99</v>
      </c>
      <c r="J886" s="28" t="s">
        <v>8419</v>
      </c>
      <c r="K886" s="29">
        <f t="shared" si="55"/>
        <v>8.97</v>
      </c>
      <c r="L886" s="29">
        <f t="shared" si="56"/>
        <v>44.85</v>
      </c>
      <c r="M886" s="30"/>
      <c r="N886" s="22"/>
    </row>
    <row r="887" s="1" customFormat="1" spans="1:14">
      <c r="A887" s="18">
        <v>882</v>
      </c>
      <c r="B887" s="19" t="s">
        <v>6533</v>
      </c>
      <c r="C887" s="19" t="s">
        <v>19</v>
      </c>
      <c r="D887" s="19" t="s">
        <v>10942</v>
      </c>
      <c r="E887" s="20" t="s">
        <v>10943</v>
      </c>
      <c r="F887" s="21"/>
      <c r="G887" s="19">
        <v>0.5</v>
      </c>
      <c r="H887" s="22"/>
      <c r="I887" s="27">
        <f t="shared" si="54"/>
        <v>0.5</v>
      </c>
      <c r="J887" s="28" t="s">
        <v>8419</v>
      </c>
      <c r="K887" s="29">
        <f t="shared" si="55"/>
        <v>1.5</v>
      </c>
      <c r="L887" s="29">
        <f t="shared" si="56"/>
        <v>7.5</v>
      </c>
      <c r="M887" s="30"/>
      <c r="N887" s="22"/>
    </row>
    <row r="888" s="1" customFormat="1" spans="1:14">
      <c r="A888" s="18">
        <v>883</v>
      </c>
      <c r="B888" s="19" t="s">
        <v>10944</v>
      </c>
      <c r="C888" s="19" t="s">
        <v>19</v>
      </c>
      <c r="D888" s="19" t="s">
        <v>10945</v>
      </c>
      <c r="E888" s="20" t="s">
        <v>10946</v>
      </c>
      <c r="F888" s="21"/>
      <c r="G888" s="19">
        <v>1.99</v>
      </c>
      <c r="H888" s="22"/>
      <c r="I888" s="27">
        <f t="shared" si="54"/>
        <v>1.99</v>
      </c>
      <c r="J888" s="28" t="s">
        <v>8419</v>
      </c>
      <c r="K888" s="29">
        <f t="shared" si="55"/>
        <v>5.97</v>
      </c>
      <c r="L888" s="29">
        <f t="shared" si="56"/>
        <v>29.85</v>
      </c>
      <c r="M888" s="30"/>
      <c r="N888" s="22"/>
    </row>
    <row r="889" s="1" customFormat="1" spans="1:14">
      <c r="A889" s="18">
        <v>884</v>
      </c>
      <c r="B889" s="19" t="s">
        <v>10947</v>
      </c>
      <c r="C889" s="19" t="s">
        <v>19</v>
      </c>
      <c r="D889" s="19" t="s">
        <v>10948</v>
      </c>
      <c r="E889" s="20" t="s">
        <v>10949</v>
      </c>
      <c r="F889" s="21"/>
      <c r="G889" s="19">
        <v>1</v>
      </c>
      <c r="H889" s="22"/>
      <c r="I889" s="27">
        <f t="shared" si="54"/>
        <v>1</v>
      </c>
      <c r="J889" s="28" t="s">
        <v>8419</v>
      </c>
      <c r="K889" s="29">
        <f t="shared" si="55"/>
        <v>3</v>
      </c>
      <c r="L889" s="29">
        <f t="shared" si="56"/>
        <v>15</v>
      </c>
      <c r="M889" s="30"/>
      <c r="N889" s="22"/>
    </row>
    <row r="890" s="1" customFormat="1" spans="1:14">
      <c r="A890" s="18">
        <v>885</v>
      </c>
      <c r="B890" s="19" t="s">
        <v>10950</v>
      </c>
      <c r="C890" s="19" t="s">
        <v>10951</v>
      </c>
      <c r="D890" s="19" t="s">
        <v>10952</v>
      </c>
      <c r="E890" s="20" t="s">
        <v>10953</v>
      </c>
      <c r="F890" s="21"/>
      <c r="G890" s="19">
        <v>3.49</v>
      </c>
      <c r="H890" s="22"/>
      <c r="I890" s="27">
        <f t="shared" si="54"/>
        <v>3.49</v>
      </c>
      <c r="J890" s="28" t="s">
        <v>8419</v>
      </c>
      <c r="K890" s="29">
        <f t="shared" si="55"/>
        <v>10.47</v>
      </c>
      <c r="L890" s="29">
        <f t="shared" si="56"/>
        <v>52.35</v>
      </c>
      <c r="M890" s="30"/>
      <c r="N890" s="22"/>
    </row>
    <row r="891" s="2" customFormat="1" spans="1:14">
      <c r="A891" s="18">
        <v>886</v>
      </c>
      <c r="B891" s="19" t="s">
        <v>6649</v>
      </c>
      <c r="C891" s="19" t="s">
        <v>19</v>
      </c>
      <c r="D891" s="19" t="s">
        <v>10954</v>
      </c>
      <c r="E891" s="20" t="s">
        <v>10955</v>
      </c>
      <c r="F891" s="21"/>
      <c r="G891" s="19">
        <v>1.48</v>
      </c>
      <c r="H891" s="22"/>
      <c r="I891" s="27">
        <f t="shared" si="54"/>
        <v>1.48</v>
      </c>
      <c r="J891" s="28" t="s">
        <v>8419</v>
      </c>
      <c r="K891" s="29">
        <f t="shared" si="55"/>
        <v>4.44</v>
      </c>
      <c r="L891" s="29">
        <f t="shared" si="56"/>
        <v>22.2</v>
      </c>
      <c r="M891" s="30"/>
      <c r="N891" s="31"/>
    </row>
    <row r="892" s="1" customFormat="1" spans="1:14">
      <c r="A892" s="18">
        <v>887</v>
      </c>
      <c r="B892" s="19" t="s">
        <v>10956</v>
      </c>
      <c r="C892" s="19" t="s">
        <v>19</v>
      </c>
      <c r="D892" s="19" t="s">
        <v>10957</v>
      </c>
      <c r="E892" s="20" t="s">
        <v>10958</v>
      </c>
      <c r="F892" s="21"/>
      <c r="G892" s="19">
        <v>1.48</v>
      </c>
      <c r="H892" s="22"/>
      <c r="I892" s="27">
        <f t="shared" si="54"/>
        <v>1.48</v>
      </c>
      <c r="J892" s="28" t="s">
        <v>8419</v>
      </c>
      <c r="K892" s="29">
        <f t="shared" si="55"/>
        <v>4.44</v>
      </c>
      <c r="L892" s="29">
        <f t="shared" si="56"/>
        <v>22.2</v>
      </c>
      <c r="M892" s="30"/>
      <c r="N892" s="22"/>
    </row>
    <row r="893" s="1" customFormat="1" spans="1:14">
      <c r="A893" s="18">
        <v>888</v>
      </c>
      <c r="B893" s="19" t="s">
        <v>10959</v>
      </c>
      <c r="C893" s="19" t="s">
        <v>19</v>
      </c>
      <c r="D893" s="19" t="s">
        <v>10960</v>
      </c>
      <c r="E893" s="20" t="s">
        <v>10961</v>
      </c>
      <c r="F893" s="21"/>
      <c r="G893" s="19">
        <v>3.03</v>
      </c>
      <c r="H893" s="22"/>
      <c r="I893" s="27">
        <f t="shared" si="54"/>
        <v>3.03</v>
      </c>
      <c r="J893" s="28" t="s">
        <v>8419</v>
      </c>
      <c r="K893" s="29">
        <f t="shared" si="55"/>
        <v>9.09</v>
      </c>
      <c r="L893" s="29">
        <f t="shared" si="56"/>
        <v>45.45</v>
      </c>
      <c r="M893" s="30"/>
      <c r="N893" s="22"/>
    </row>
    <row r="894" s="1" customFormat="1" spans="1:14">
      <c r="A894" s="18">
        <v>889</v>
      </c>
      <c r="B894" s="19" t="s">
        <v>10962</v>
      </c>
      <c r="C894" s="19" t="s">
        <v>19</v>
      </c>
      <c r="D894" s="19" t="s">
        <v>10963</v>
      </c>
      <c r="E894" s="20" t="s">
        <v>10964</v>
      </c>
      <c r="F894" s="21"/>
      <c r="G894" s="19">
        <v>1.82</v>
      </c>
      <c r="H894" s="22"/>
      <c r="I894" s="27">
        <f t="shared" ref="I894:I957" si="57">G894</f>
        <v>1.82</v>
      </c>
      <c r="J894" s="28" t="s">
        <v>8419</v>
      </c>
      <c r="K894" s="29">
        <f t="shared" ref="K894:K957" si="58">I894*3</f>
        <v>5.46</v>
      </c>
      <c r="L894" s="29">
        <f t="shared" ref="L894:L957" si="59">I894*15</f>
        <v>27.3</v>
      </c>
      <c r="M894" s="30"/>
      <c r="N894" s="29"/>
    </row>
    <row r="895" s="1" customFormat="1" spans="1:14">
      <c r="A895" s="18">
        <v>890</v>
      </c>
      <c r="B895" s="19" t="s">
        <v>10965</v>
      </c>
      <c r="C895" s="19" t="s">
        <v>19</v>
      </c>
      <c r="D895" s="19" t="s">
        <v>10966</v>
      </c>
      <c r="E895" s="20" t="s">
        <v>10967</v>
      </c>
      <c r="F895" s="21"/>
      <c r="G895" s="19">
        <v>0.93</v>
      </c>
      <c r="H895" s="22"/>
      <c r="I895" s="27">
        <f t="shared" si="57"/>
        <v>0.93</v>
      </c>
      <c r="J895" s="28" t="s">
        <v>8419</v>
      </c>
      <c r="K895" s="29">
        <f t="shared" si="58"/>
        <v>2.79</v>
      </c>
      <c r="L895" s="29">
        <f t="shared" si="59"/>
        <v>13.95</v>
      </c>
      <c r="M895" s="30"/>
      <c r="N895" s="29"/>
    </row>
    <row r="896" s="1" customFormat="1" spans="1:14">
      <c r="A896" s="18">
        <v>891</v>
      </c>
      <c r="B896" s="19" t="s">
        <v>10968</v>
      </c>
      <c r="C896" s="19" t="s">
        <v>19</v>
      </c>
      <c r="D896" s="19" t="s">
        <v>10969</v>
      </c>
      <c r="E896" s="20" t="s">
        <v>10970</v>
      </c>
      <c r="F896" s="21"/>
      <c r="G896" s="19">
        <v>0.93</v>
      </c>
      <c r="H896" s="22"/>
      <c r="I896" s="27">
        <f t="shared" si="57"/>
        <v>0.93</v>
      </c>
      <c r="J896" s="28" t="s">
        <v>8419</v>
      </c>
      <c r="K896" s="29">
        <f t="shared" si="58"/>
        <v>2.79</v>
      </c>
      <c r="L896" s="29">
        <f t="shared" si="59"/>
        <v>13.95</v>
      </c>
      <c r="M896" s="30"/>
      <c r="N896" s="29"/>
    </row>
    <row r="897" s="1" customFormat="1" spans="1:14">
      <c r="A897" s="18">
        <v>892</v>
      </c>
      <c r="B897" s="19" t="s">
        <v>10971</v>
      </c>
      <c r="C897" s="19" t="s">
        <v>19</v>
      </c>
      <c r="D897" s="19" t="s">
        <v>10972</v>
      </c>
      <c r="E897" s="20" t="s">
        <v>10973</v>
      </c>
      <c r="F897" s="21"/>
      <c r="G897" s="19">
        <v>1.61</v>
      </c>
      <c r="H897" s="22"/>
      <c r="I897" s="27">
        <f t="shared" si="57"/>
        <v>1.61</v>
      </c>
      <c r="J897" s="28" t="s">
        <v>8419</v>
      </c>
      <c r="K897" s="29">
        <f t="shared" si="58"/>
        <v>4.83</v>
      </c>
      <c r="L897" s="29">
        <f t="shared" si="59"/>
        <v>24.15</v>
      </c>
      <c r="M897" s="30"/>
      <c r="N897" s="29"/>
    </row>
    <row r="898" s="1" customFormat="1" spans="1:14">
      <c r="A898" s="18">
        <v>893</v>
      </c>
      <c r="B898" s="19" t="s">
        <v>10974</v>
      </c>
      <c r="C898" s="19" t="s">
        <v>19</v>
      </c>
      <c r="D898" s="19" t="s">
        <v>10975</v>
      </c>
      <c r="E898" s="20" t="s">
        <v>10976</v>
      </c>
      <c r="F898" s="21"/>
      <c r="G898" s="19">
        <v>1.61</v>
      </c>
      <c r="H898" s="22"/>
      <c r="I898" s="27">
        <f t="shared" si="57"/>
        <v>1.61</v>
      </c>
      <c r="J898" s="28" t="s">
        <v>8419</v>
      </c>
      <c r="K898" s="29">
        <f t="shared" si="58"/>
        <v>4.83</v>
      </c>
      <c r="L898" s="29">
        <f t="shared" si="59"/>
        <v>24.15</v>
      </c>
      <c r="M898" s="30"/>
      <c r="N898" s="29"/>
    </row>
    <row r="899" s="1" customFormat="1" spans="1:14">
      <c r="A899" s="18">
        <v>894</v>
      </c>
      <c r="B899" s="19" t="s">
        <v>10977</v>
      </c>
      <c r="C899" s="19" t="s">
        <v>19</v>
      </c>
      <c r="D899" s="19" t="s">
        <v>10978</v>
      </c>
      <c r="E899" s="20" t="s">
        <v>10979</v>
      </c>
      <c r="F899" s="21"/>
      <c r="G899" s="19">
        <v>3.98</v>
      </c>
      <c r="H899" s="22"/>
      <c r="I899" s="27">
        <f t="shared" si="57"/>
        <v>3.98</v>
      </c>
      <c r="J899" s="28" t="s">
        <v>8419</v>
      </c>
      <c r="K899" s="29">
        <f t="shared" si="58"/>
        <v>11.94</v>
      </c>
      <c r="L899" s="29">
        <f t="shared" si="59"/>
        <v>59.7</v>
      </c>
      <c r="M899" s="30"/>
      <c r="N899" s="29"/>
    </row>
    <row r="900" s="1" customFormat="1" spans="1:14">
      <c r="A900" s="18">
        <v>895</v>
      </c>
      <c r="B900" s="19" t="s">
        <v>10980</v>
      </c>
      <c r="C900" s="19" t="s">
        <v>19</v>
      </c>
      <c r="D900" s="19" t="s">
        <v>10981</v>
      </c>
      <c r="E900" s="20" t="s">
        <v>10982</v>
      </c>
      <c r="F900" s="21"/>
      <c r="G900" s="19">
        <v>1</v>
      </c>
      <c r="H900" s="22"/>
      <c r="I900" s="27">
        <f t="shared" si="57"/>
        <v>1</v>
      </c>
      <c r="J900" s="28" t="s">
        <v>8419</v>
      </c>
      <c r="K900" s="29">
        <f t="shared" si="58"/>
        <v>3</v>
      </c>
      <c r="L900" s="29">
        <f t="shared" si="59"/>
        <v>15</v>
      </c>
      <c r="M900" s="30"/>
      <c r="N900" s="29"/>
    </row>
    <row r="901" s="1" customFormat="1" spans="1:14">
      <c r="A901" s="18">
        <v>896</v>
      </c>
      <c r="B901" s="19" t="s">
        <v>10983</v>
      </c>
      <c r="C901" s="19" t="s">
        <v>19</v>
      </c>
      <c r="D901" s="19" t="s">
        <v>10984</v>
      </c>
      <c r="E901" s="20" t="s">
        <v>10985</v>
      </c>
      <c r="F901" s="21"/>
      <c r="G901" s="19">
        <v>0.98</v>
      </c>
      <c r="H901" s="22"/>
      <c r="I901" s="27">
        <f t="shared" si="57"/>
        <v>0.98</v>
      </c>
      <c r="J901" s="28" t="s">
        <v>8419</v>
      </c>
      <c r="K901" s="29">
        <f t="shared" si="58"/>
        <v>2.94</v>
      </c>
      <c r="L901" s="29">
        <f t="shared" si="59"/>
        <v>14.7</v>
      </c>
      <c r="M901" s="30"/>
      <c r="N901" s="29"/>
    </row>
    <row r="902" s="1" customFormat="1" spans="1:14">
      <c r="A902" s="18">
        <v>897</v>
      </c>
      <c r="B902" s="19" t="s">
        <v>10986</v>
      </c>
      <c r="C902" s="19" t="s">
        <v>19</v>
      </c>
      <c r="D902" s="19" t="s">
        <v>10987</v>
      </c>
      <c r="E902" s="20" t="s">
        <v>10988</v>
      </c>
      <c r="F902" s="21"/>
      <c r="G902" s="19">
        <v>1.97</v>
      </c>
      <c r="H902" s="22"/>
      <c r="I902" s="27">
        <f t="shared" si="57"/>
        <v>1.97</v>
      </c>
      <c r="J902" s="28" t="s">
        <v>8419</v>
      </c>
      <c r="K902" s="29">
        <f t="shared" si="58"/>
        <v>5.91</v>
      </c>
      <c r="L902" s="29">
        <f t="shared" si="59"/>
        <v>29.55</v>
      </c>
      <c r="M902" s="30"/>
      <c r="N902" s="29"/>
    </row>
    <row r="903" s="1" customFormat="1" spans="1:14">
      <c r="A903" s="18">
        <v>898</v>
      </c>
      <c r="B903" s="19" t="s">
        <v>10989</v>
      </c>
      <c r="C903" s="19" t="s">
        <v>19</v>
      </c>
      <c r="D903" s="19" t="s">
        <v>10990</v>
      </c>
      <c r="E903" s="20" t="s">
        <v>10991</v>
      </c>
      <c r="F903" s="21"/>
      <c r="G903" s="19">
        <v>1.5</v>
      </c>
      <c r="H903" s="22"/>
      <c r="I903" s="27">
        <f t="shared" si="57"/>
        <v>1.5</v>
      </c>
      <c r="J903" s="28" t="s">
        <v>8419</v>
      </c>
      <c r="K903" s="29">
        <f t="shared" si="58"/>
        <v>4.5</v>
      </c>
      <c r="L903" s="29">
        <f t="shared" si="59"/>
        <v>22.5</v>
      </c>
      <c r="M903" s="30"/>
      <c r="N903" s="29"/>
    </row>
    <row r="904" s="1" customFormat="1" spans="1:14">
      <c r="A904" s="18">
        <v>899</v>
      </c>
      <c r="B904" s="19" t="s">
        <v>10992</v>
      </c>
      <c r="C904" s="19" t="s">
        <v>19</v>
      </c>
      <c r="D904" s="19" t="s">
        <v>10993</v>
      </c>
      <c r="E904" s="20" t="s">
        <v>10994</v>
      </c>
      <c r="F904" s="21"/>
      <c r="G904" s="19">
        <v>2.77</v>
      </c>
      <c r="H904" s="22"/>
      <c r="I904" s="27">
        <f t="shared" si="57"/>
        <v>2.77</v>
      </c>
      <c r="J904" s="28" t="s">
        <v>8419</v>
      </c>
      <c r="K904" s="29">
        <f t="shared" si="58"/>
        <v>8.31</v>
      </c>
      <c r="L904" s="29">
        <f t="shared" si="59"/>
        <v>41.55</v>
      </c>
      <c r="M904" s="30"/>
      <c r="N904" s="29"/>
    </row>
    <row r="905" s="1" customFormat="1" spans="1:14">
      <c r="A905" s="18">
        <v>900</v>
      </c>
      <c r="B905" s="19" t="s">
        <v>10995</v>
      </c>
      <c r="C905" s="19" t="s">
        <v>19</v>
      </c>
      <c r="D905" s="19" t="s">
        <v>10996</v>
      </c>
      <c r="E905" s="20" t="s">
        <v>10997</v>
      </c>
      <c r="F905" s="21"/>
      <c r="G905" s="19">
        <v>3.98</v>
      </c>
      <c r="H905" s="22"/>
      <c r="I905" s="27">
        <f t="shared" si="57"/>
        <v>3.98</v>
      </c>
      <c r="J905" s="28" t="s">
        <v>8419</v>
      </c>
      <c r="K905" s="29">
        <f t="shared" si="58"/>
        <v>11.94</v>
      </c>
      <c r="L905" s="29">
        <f t="shared" si="59"/>
        <v>59.7</v>
      </c>
      <c r="M905" s="30"/>
      <c r="N905" s="29"/>
    </row>
    <row r="906" s="1" customFormat="1" spans="1:14">
      <c r="A906" s="18">
        <v>901</v>
      </c>
      <c r="B906" s="19" t="s">
        <v>10998</v>
      </c>
      <c r="C906" s="19" t="s">
        <v>19</v>
      </c>
      <c r="D906" s="19" t="s">
        <v>10999</v>
      </c>
      <c r="E906" s="20" t="s">
        <v>11000</v>
      </c>
      <c r="F906" s="21"/>
      <c r="G906" s="19">
        <v>2.49</v>
      </c>
      <c r="H906" s="22"/>
      <c r="I906" s="27">
        <f t="shared" si="57"/>
        <v>2.49</v>
      </c>
      <c r="J906" s="28" t="s">
        <v>8419</v>
      </c>
      <c r="K906" s="29">
        <f t="shared" si="58"/>
        <v>7.47</v>
      </c>
      <c r="L906" s="29">
        <f t="shared" si="59"/>
        <v>37.35</v>
      </c>
      <c r="M906" s="30"/>
      <c r="N906" s="29"/>
    </row>
    <row r="907" s="1" customFormat="1" spans="1:14">
      <c r="A907" s="18">
        <v>902</v>
      </c>
      <c r="B907" s="19" t="s">
        <v>11001</v>
      </c>
      <c r="C907" s="19" t="s">
        <v>19</v>
      </c>
      <c r="D907" s="19" t="s">
        <v>11002</v>
      </c>
      <c r="E907" s="20" t="s">
        <v>11003</v>
      </c>
      <c r="F907" s="21"/>
      <c r="G907" s="19">
        <v>1.73</v>
      </c>
      <c r="H907" s="22"/>
      <c r="I907" s="27">
        <f t="shared" si="57"/>
        <v>1.73</v>
      </c>
      <c r="J907" s="28" t="s">
        <v>8419</v>
      </c>
      <c r="K907" s="29">
        <f t="shared" si="58"/>
        <v>5.19</v>
      </c>
      <c r="L907" s="29">
        <f t="shared" si="59"/>
        <v>25.95</v>
      </c>
      <c r="M907" s="30"/>
      <c r="N907" s="29"/>
    </row>
    <row r="908" s="1" customFormat="1" spans="1:14">
      <c r="A908" s="18">
        <v>903</v>
      </c>
      <c r="B908" s="19" t="s">
        <v>11004</v>
      </c>
      <c r="C908" s="19" t="s">
        <v>19</v>
      </c>
      <c r="D908" s="19" t="s">
        <v>11005</v>
      </c>
      <c r="E908" s="20" t="s">
        <v>11006</v>
      </c>
      <c r="F908" s="21"/>
      <c r="G908" s="19">
        <v>1.75</v>
      </c>
      <c r="H908" s="22"/>
      <c r="I908" s="27">
        <f t="shared" si="57"/>
        <v>1.75</v>
      </c>
      <c r="J908" s="28" t="s">
        <v>8419</v>
      </c>
      <c r="K908" s="29">
        <f t="shared" si="58"/>
        <v>5.25</v>
      </c>
      <c r="L908" s="29">
        <f t="shared" si="59"/>
        <v>26.25</v>
      </c>
      <c r="M908" s="30"/>
      <c r="N908" s="29"/>
    </row>
    <row r="909" s="1" customFormat="1" spans="1:14">
      <c r="A909" s="18">
        <v>904</v>
      </c>
      <c r="B909" s="19" t="s">
        <v>11007</v>
      </c>
      <c r="C909" s="19" t="s">
        <v>19</v>
      </c>
      <c r="D909" s="19" t="s">
        <v>11008</v>
      </c>
      <c r="E909" s="20" t="s">
        <v>11009</v>
      </c>
      <c r="F909" s="21"/>
      <c r="G909" s="19">
        <v>1.99</v>
      </c>
      <c r="H909" s="22"/>
      <c r="I909" s="27">
        <f t="shared" si="57"/>
        <v>1.99</v>
      </c>
      <c r="J909" s="28" t="s">
        <v>8419</v>
      </c>
      <c r="K909" s="29">
        <f t="shared" si="58"/>
        <v>5.97</v>
      </c>
      <c r="L909" s="29">
        <f t="shared" si="59"/>
        <v>29.85</v>
      </c>
      <c r="M909" s="30"/>
      <c r="N909" s="29"/>
    </row>
    <row r="910" s="1" customFormat="1" spans="1:14">
      <c r="A910" s="18">
        <v>905</v>
      </c>
      <c r="B910" s="19" t="s">
        <v>11010</v>
      </c>
      <c r="C910" s="19" t="s">
        <v>19</v>
      </c>
      <c r="D910" s="19" t="s">
        <v>11011</v>
      </c>
      <c r="E910" s="20" t="s">
        <v>11012</v>
      </c>
      <c r="F910" s="21"/>
      <c r="G910" s="19">
        <v>1.99</v>
      </c>
      <c r="H910" s="22"/>
      <c r="I910" s="27">
        <f t="shared" si="57"/>
        <v>1.99</v>
      </c>
      <c r="J910" s="28" t="s">
        <v>8419</v>
      </c>
      <c r="K910" s="29">
        <f t="shared" si="58"/>
        <v>5.97</v>
      </c>
      <c r="L910" s="29">
        <f t="shared" si="59"/>
        <v>29.85</v>
      </c>
      <c r="M910" s="30"/>
      <c r="N910" s="29"/>
    </row>
    <row r="911" s="1" customFormat="1" spans="1:14">
      <c r="A911" s="18">
        <v>906</v>
      </c>
      <c r="B911" s="19" t="s">
        <v>11013</v>
      </c>
      <c r="C911" s="19" t="s">
        <v>19</v>
      </c>
      <c r="D911" s="19" t="s">
        <v>11014</v>
      </c>
      <c r="E911" s="20" t="s">
        <v>11015</v>
      </c>
      <c r="F911" s="21"/>
      <c r="G911" s="19">
        <v>3.98</v>
      </c>
      <c r="H911" s="22"/>
      <c r="I911" s="27">
        <f t="shared" si="57"/>
        <v>3.98</v>
      </c>
      <c r="J911" s="28" t="s">
        <v>8419</v>
      </c>
      <c r="K911" s="29">
        <f t="shared" si="58"/>
        <v>11.94</v>
      </c>
      <c r="L911" s="29">
        <f t="shared" si="59"/>
        <v>59.7</v>
      </c>
      <c r="M911" s="30"/>
      <c r="N911" s="29"/>
    </row>
    <row r="912" s="1" customFormat="1" spans="1:14">
      <c r="A912" s="18">
        <v>907</v>
      </c>
      <c r="B912" s="19" t="s">
        <v>11016</v>
      </c>
      <c r="C912" s="19" t="s">
        <v>19</v>
      </c>
      <c r="D912" s="19" t="s">
        <v>11017</v>
      </c>
      <c r="E912" s="20" t="s">
        <v>11018</v>
      </c>
      <c r="F912" s="21"/>
      <c r="G912" s="19">
        <v>1.99</v>
      </c>
      <c r="H912" s="22"/>
      <c r="I912" s="27">
        <f t="shared" si="57"/>
        <v>1.99</v>
      </c>
      <c r="J912" s="28" t="s">
        <v>8419</v>
      </c>
      <c r="K912" s="29">
        <f t="shared" si="58"/>
        <v>5.97</v>
      </c>
      <c r="L912" s="29">
        <f t="shared" si="59"/>
        <v>29.85</v>
      </c>
      <c r="M912" s="30"/>
      <c r="N912" s="29"/>
    </row>
    <row r="913" s="1" customFormat="1" spans="1:14">
      <c r="A913" s="18">
        <v>908</v>
      </c>
      <c r="B913" s="19" t="s">
        <v>11019</v>
      </c>
      <c r="C913" s="19" t="s">
        <v>19</v>
      </c>
      <c r="D913" s="19" t="s">
        <v>11020</v>
      </c>
      <c r="E913" s="20" t="s">
        <v>11021</v>
      </c>
      <c r="F913" s="21"/>
      <c r="G913" s="19">
        <v>1.99</v>
      </c>
      <c r="H913" s="22"/>
      <c r="I913" s="27">
        <f t="shared" si="57"/>
        <v>1.99</v>
      </c>
      <c r="J913" s="28" t="s">
        <v>8419</v>
      </c>
      <c r="K913" s="29">
        <f t="shared" si="58"/>
        <v>5.97</v>
      </c>
      <c r="L913" s="29">
        <f t="shared" si="59"/>
        <v>29.85</v>
      </c>
      <c r="M913" s="30"/>
      <c r="N913" s="29"/>
    </row>
    <row r="914" s="1" customFormat="1" spans="1:14">
      <c r="A914" s="18">
        <v>909</v>
      </c>
      <c r="B914" s="19" t="s">
        <v>11022</v>
      </c>
      <c r="C914" s="19" t="s">
        <v>19</v>
      </c>
      <c r="D914" s="19" t="s">
        <v>11023</v>
      </c>
      <c r="E914" s="20" t="s">
        <v>11024</v>
      </c>
      <c r="F914" s="21"/>
      <c r="G914" s="19">
        <v>2.99</v>
      </c>
      <c r="H914" s="22"/>
      <c r="I914" s="27">
        <f t="shared" si="57"/>
        <v>2.99</v>
      </c>
      <c r="J914" s="28" t="s">
        <v>8419</v>
      </c>
      <c r="K914" s="29">
        <f t="shared" si="58"/>
        <v>8.97</v>
      </c>
      <c r="L914" s="29">
        <f t="shared" si="59"/>
        <v>44.85</v>
      </c>
      <c r="M914" s="30"/>
      <c r="N914" s="29"/>
    </row>
    <row r="915" s="1" customFormat="1" spans="1:14">
      <c r="A915" s="18">
        <v>910</v>
      </c>
      <c r="B915" s="19" t="s">
        <v>11025</v>
      </c>
      <c r="C915" s="19" t="s">
        <v>19</v>
      </c>
      <c r="D915" s="19" t="s">
        <v>11026</v>
      </c>
      <c r="E915" s="20" t="s">
        <v>11027</v>
      </c>
      <c r="F915" s="21"/>
      <c r="G915" s="19">
        <v>2.49</v>
      </c>
      <c r="H915" s="22"/>
      <c r="I915" s="27">
        <f t="shared" si="57"/>
        <v>2.49</v>
      </c>
      <c r="J915" s="28" t="s">
        <v>8419</v>
      </c>
      <c r="K915" s="29">
        <f t="shared" si="58"/>
        <v>7.47</v>
      </c>
      <c r="L915" s="29">
        <f t="shared" si="59"/>
        <v>37.35</v>
      </c>
      <c r="M915" s="30"/>
      <c r="N915" s="29"/>
    </row>
    <row r="916" s="1" customFormat="1" spans="1:14">
      <c r="A916" s="18">
        <v>911</v>
      </c>
      <c r="B916" s="19" t="s">
        <v>11028</v>
      </c>
      <c r="C916" s="19" t="s">
        <v>19</v>
      </c>
      <c r="D916" s="19" t="s">
        <v>11029</v>
      </c>
      <c r="E916" s="20" t="s">
        <v>11030</v>
      </c>
      <c r="F916" s="21"/>
      <c r="G916" s="19">
        <v>2.99</v>
      </c>
      <c r="H916" s="22"/>
      <c r="I916" s="27">
        <f t="shared" si="57"/>
        <v>2.99</v>
      </c>
      <c r="J916" s="28" t="s">
        <v>8419</v>
      </c>
      <c r="K916" s="29">
        <f t="shared" si="58"/>
        <v>8.97</v>
      </c>
      <c r="L916" s="29">
        <f t="shared" si="59"/>
        <v>44.85</v>
      </c>
      <c r="M916" s="30"/>
      <c r="N916" s="29"/>
    </row>
    <row r="917" s="1" customFormat="1" spans="1:14">
      <c r="A917" s="18">
        <v>912</v>
      </c>
      <c r="B917" s="19" t="s">
        <v>11031</v>
      </c>
      <c r="C917" s="19" t="s">
        <v>19</v>
      </c>
      <c r="D917" s="19" t="s">
        <v>11032</v>
      </c>
      <c r="E917" s="20" t="s">
        <v>11033</v>
      </c>
      <c r="F917" s="21"/>
      <c r="G917" s="19">
        <v>2.99</v>
      </c>
      <c r="H917" s="22"/>
      <c r="I917" s="27">
        <f t="shared" si="57"/>
        <v>2.99</v>
      </c>
      <c r="J917" s="28" t="s">
        <v>8419</v>
      </c>
      <c r="K917" s="29">
        <f t="shared" si="58"/>
        <v>8.97</v>
      </c>
      <c r="L917" s="29">
        <f t="shared" si="59"/>
        <v>44.85</v>
      </c>
      <c r="M917" s="30"/>
      <c r="N917" s="29"/>
    </row>
    <row r="918" s="1" customFormat="1" spans="1:14">
      <c r="A918" s="18">
        <v>913</v>
      </c>
      <c r="B918" s="19" t="s">
        <v>11034</v>
      </c>
      <c r="C918" s="19" t="s">
        <v>8161</v>
      </c>
      <c r="D918" s="19" t="s">
        <v>11035</v>
      </c>
      <c r="E918" s="20" t="s">
        <v>11036</v>
      </c>
      <c r="F918" s="21"/>
      <c r="G918" s="19">
        <v>3.47</v>
      </c>
      <c r="H918" s="22"/>
      <c r="I918" s="27">
        <f t="shared" si="57"/>
        <v>3.47</v>
      </c>
      <c r="J918" s="28" t="s">
        <v>8419</v>
      </c>
      <c r="K918" s="29">
        <f t="shared" si="58"/>
        <v>10.41</v>
      </c>
      <c r="L918" s="29">
        <f t="shared" si="59"/>
        <v>52.05</v>
      </c>
      <c r="M918" s="30"/>
      <c r="N918" s="29"/>
    </row>
    <row r="919" s="1" customFormat="1" spans="1:14">
      <c r="A919" s="18">
        <v>914</v>
      </c>
      <c r="B919" s="19" t="s">
        <v>11037</v>
      </c>
      <c r="C919" s="19" t="s">
        <v>19</v>
      </c>
      <c r="D919" s="19" t="s">
        <v>11038</v>
      </c>
      <c r="E919" s="20" t="s">
        <v>11039</v>
      </c>
      <c r="F919" s="21"/>
      <c r="G919" s="19">
        <v>1.99</v>
      </c>
      <c r="H919" s="22"/>
      <c r="I919" s="27">
        <f t="shared" si="57"/>
        <v>1.99</v>
      </c>
      <c r="J919" s="28" t="s">
        <v>8419</v>
      </c>
      <c r="K919" s="29">
        <f t="shared" si="58"/>
        <v>5.97</v>
      </c>
      <c r="L919" s="29">
        <f t="shared" si="59"/>
        <v>29.85</v>
      </c>
      <c r="M919" s="30"/>
      <c r="N919" s="29"/>
    </row>
    <row r="920" s="1" customFormat="1" spans="1:14">
      <c r="A920" s="18">
        <v>915</v>
      </c>
      <c r="B920" s="19" t="s">
        <v>11040</v>
      </c>
      <c r="C920" s="19" t="s">
        <v>19</v>
      </c>
      <c r="D920" s="19" t="s">
        <v>11041</v>
      </c>
      <c r="E920" s="20" t="s">
        <v>11042</v>
      </c>
      <c r="F920" s="21"/>
      <c r="G920" s="19">
        <v>1.62</v>
      </c>
      <c r="H920" s="22"/>
      <c r="I920" s="27">
        <f t="shared" si="57"/>
        <v>1.62</v>
      </c>
      <c r="J920" s="28" t="s">
        <v>8419</v>
      </c>
      <c r="K920" s="29">
        <f t="shared" si="58"/>
        <v>4.86</v>
      </c>
      <c r="L920" s="29">
        <f t="shared" si="59"/>
        <v>24.3</v>
      </c>
      <c r="M920" s="30"/>
      <c r="N920" s="29"/>
    </row>
    <row r="921" s="1" customFormat="1" spans="1:14">
      <c r="A921" s="18">
        <v>916</v>
      </c>
      <c r="B921" s="19" t="s">
        <v>11043</v>
      </c>
      <c r="C921" s="19" t="s">
        <v>19</v>
      </c>
      <c r="D921" s="19" t="s">
        <v>11044</v>
      </c>
      <c r="E921" s="20" t="s">
        <v>11045</v>
      </c>
      <c r="F921" s="21"/>
      <c r="G921" s="19">
        <v>1.4</v>
      </c>
      <c r="H921" s="22"/>
      <c r="I921" s="27">
        <f t="shared" si="57"/>
        <v>1.4</v>
      </c>
      <c r="J921" s="28" t="s">
        <v>8419</v>
      </c>
      <c r="K921" s="29">
        <f t="shared" si="58"/>
        <v>4.2</v>
      </c>
      <c r="L921" s="29">
        <f t="shared" si="59"/>
        <v>21</v>
      </c>
      <c r="M921" s="30"/>
      <c r="N921" s="29"/>
    </row>
    <row r="922" s="1" customFormat="1" spans="1:14">
      <c r="A922" s="18">
        <v>917</v>
      </c>
      <c r="B922" s="19" t="s">
        <v>11046</v>
      </c>
      <c r="C922" s="19" t="s">
        <v>19</v>
      </c>
      <c r="D922" s="19" t="s">
        <v>11047</v>
      </c>
      <c r="E922" s="20" t="s">
        <v>11048</v>
      </c>
      <c r="F922" s="21"/>
      <c r="G922" s="19">
        <v>1.62</v>
      </c>
      <c r="H922" s="22"/>
      <c r="I922" s="27">
        <f t="shared" si="57"/>
        <v>1.62</v>
      </c>
      <c r="J922" s="28" t="s">
        <v>8419</v>
      </c>
      <c r="K922" s="29">
        <f t="shared" si="58"/>
        <v>4.86</v>
      </c>
      <c r="L922" s="29">
        <f t="shared" si="59"/>
        <v>24.3</v>
      </c>
      <c r="M922" s="30"/>
      <c r="N922" s="29"/>
    </row>
    <row r="923" s="1" customFormat="1" spans="1:14">
      <c r="A923" s="18">
        <v>918</v>
      </c>
      <c r="B923" s="19" t="s">
        <v>11049</v>
      </c>
      <c r="C923" s="19" t="s">
        <v>19</v>
      </c>
      <c r="D923" s="19" t="s">
        <v>11050</v>
      </c>
      <c r="E923" s="20" t="s">
        <v>11051</v>
      </c>
      <c r="F923" s="21"/>
      <c r="G923" s="19">
        <v>2.01</v>
      </c>
      <c r="H923" s="22"/>
      <c r="I923" s="27">
        <f t="shared" si="57"/>
        <v>2.01</v>
      </c>
      <c r="J923" s="28" t="s">
        <v>8419</v>
      </c>
      <c r="K923" s="29">
        <f t="shared" si="58"/>
        <v>6.03</v>
      </c>
      <c r="L923" s="29">
        <f t="shared" si="59"/>
        <v>30.15</v>
      </c>
      <c r="M923" s="30"/>
      <c r="N923" s="29"/>
    </row>
    <row r="924" s="1" customFormat="1" spans="1:14">
      <c r="A924" s="18">
        <v>919</v>
      </c>
      <c r="B924" s="19" t="s">
        <v>11052</v>
      </c>
      <c r="C924" s="19" t="s">
        <v>19</v>
      </c>
      <c r="D924" s="19" t="s">
        <v>11053</v>
      </c>
      <c r="E924" s="20" t="s">
        <v>11054</v>
      </c>
      <c r="F924" s="21"/>
      <c r="G924" s="19">
        <v>2.28</v>
      </c>
      <c r="H924" s="22"/>
      <c r="I924" s="27">
        <f t="shared" si="57"/>
        <v>2.28</v>
      </c>
      <c r="J924" s="28" t="s">
        <v>8419</v>
      </c>
      <c r="K924" s="29">
        <f t="shared" si="58"/>
        <v>6.84</v>
      </c>
      <c r="L924" s="29">
        <f t="shared" si="59"/>
        <v>34.2</v>
      </c>
      <c r="M924" s="30"/>
      <c r="N924" s="29"/>
    </row>
    <row r="925" s="1" customFormat="1" spans="1:14">
      <c r="A925" s="18">
        <v>920</v>
      </c>
      <c r="B925" s="19" t="s">
        <v>11055</v>
      </c>
      <c r="C925" s="19" t="s">
        <v>19</v>
      </c>
      <c r="D925" s="19" t="s">
        <v>11056</v>
      </c>
      <c r="E925" s="20" t="s">
        <v>11057</v>
      </c>
      <c r="F925" s="21"/>
      <c r="G925" s="19">
        <v>1.13</v>
      </c>
      <c r="H925" s="22"/>
      <c r="I925" s="27">
        <f t="shared" si="57"/>
        <v>1.13</v>
      </c>
      <c r="J925" s="28" t="s">
        <v>8419</v>
      </c>
      <c r="K925" s="29">
        <f t="shared" si="58"/>
        <v>3.39</v>
      </c>
      <c r="L925" s="29">
        <f t="shared" si="59"/>
        <v>16.95</v>
      </c>
      <c r="M925" s="30"/>
      <c r="N925" s="29"/>
    </row>
    <row r="926" s="1" customFormat="1" spans="1:14">
      <c r="A926" s="18">
        <v>921</v>
      </c>
      <c r="B926" s="19" t="s">
        <v>11058</v>
      </c>
      <c r="C926" s="19" t="s">
        <v>19</v>
      </c>
      <c r="D926" s="19" t="s">
        <v>11059</v>
      </c>
      <c r="E926" s="20" t="s">
        <v>11060</v>
      </c>
      <c r="F926" s="21"/>
      <c r="G926" s="19">
        <v>1.13</v>
      </c>
      <c r="H926" s="22"/>
      <c r="I926" s="27">
        <f t="shared" si="57"/>
        <v>1.13</v>
      </c>
      <c r="J926" s="28" t="s">
        <v>8419</v>
      </c>
      <c r="K926" s="29">
        <f t="shared" si="58"/>
        <v>3.39</v>
      </c>
      <c r="L926" s="29">
        <f t="shared" si="59"/>
        <v>16.95</v>
      </c>
      <c r="M926" s="30"/>
      <c r="N926" s="29"/>
    </row>
    <row r="927" s="1" customFormat="1" spans="1:14">
      <c r="A927" s="18">
        <v>922</v>
      </c>
      <c r="B927" s="19" t="s">
        <v>11061</v>
      </c>
      <c r="C927" s="19" t="s">
        <v>19</v>
      </c>
      <c r="D927" s="19" t="s">
        <v>11062</v>
      </c>
      <c r="E927" s="20" t="s">
        <v>3002</v>
      </c>
      <c r="F927" s="21"/>
      <c r="G927" s="19">
        <v>3.55</v>
      </c>
      <c r="H927" s="22"/>
      <c r="I927" s="27">
        <f t="shared" si="57"/>
        <v>3.55</v>
      </c>
      <c r="J927" s="28" t="s">
        <v>8419</v>
      </c>
      <c r="K927" s="29">
        <f t="shared" si="58"/>
        <v>10.65</v>
      </c>
      <c r="L927" s="29">
        <f t="shared" si="59"/>
        <v>53.25</v>
      </c>
      <c r="M927" s="30"/>
      <c r="N927" s="29"/>
    </row>
    <row r="928" s="1" customFormat="1" spans="1:14">
      <c r="A928" s="18">
        <v>923</v>
      </c>
      <c r="B928" s="19" t="s">
        <v>11063</v>
      </c>
      <c r="C928" s="19" t="s">
        <v>19</v>
      </c>
      <c r="D928" s="19" t="s">
        <v>11064</v>
      </c>
      <c r="E928" s="20" t="s">
        <v>11065</v>
      </c>
      <c r="F928" s="21"/>
      <c r="G928" s="19">
        <v>1.75</v>
      </c>
      <c r="H928" s="22"/>
      <c r="I928" s="27">
        <f t="shared" si="57"/>
        <v>1.75</v>
      </c>
      <c r="J928" s="28" t="s">
        <v>8419</v>
      </c>
      <c r="K928" s="29">
        <f t="shared" si="58"/>
        <v>5.25</v>
      </c>
      <c r="L928" s="29">
        <f t="shared" si="59"/>
        <v>26.25</v>
      </c>
      <c r="M928" s="30"/>
      <c r="N928" s="29"/>
    </row>
    <row r="929" s="1" customFormat="1" spans="1:14">
      <c r="A929" s="18">
        <v>924</v>
      </c>
      <c r="B929" s="19" t="s">
        <v>11066</v>
      </c>
      <c r="C929" s="19" t="s">
        <v>19</v>
      </c>
      <c r="D929" s="19" t="s">
        <v>11067</v>
      </c>
      <c r="E929" s="20" t="s">
        <v>11068</v>
      </c>
      <c r="F929" s="21"/>
      <c r="G929" s="19">
        <v>1.79</v>
      </c>
      <c r="H929" s="22"/>
      <c r="I929" s="27">
        <f t="shared" si="57"/>
        <v>1.79</v>
      </c>
      <c r="J929" s="28" t="s">
        <v>8419</v>
      </c>
      <c r="K929" s="29">
        <f t="shared" si="58"/>
        <v>5.37</v>
      </c>
      <c r="L929" s="29">
        <f t="shared" si="59"/>
        <v>26.85</v>
      </c>
      <c r="M929" s="30"/>
      <c r="N929" s="29"/>
    </row>
    <row r="930" s="1" customFormat="1" spans="1:14">
      <c r="A930" s="18">
        <v>925</v>
      </c>
      <c r="B930" s="19" t="s">
        <v>11069</v>
      </c>
      <c r="C930" s="19" t="s">
        <v>19</v>
      </c>
      <c r="D930" s="19" t="s">
        <v>11070</v>
      </c>
      <c r="E930" s="20" t="s">
        <v>11071</v>
      </c>
      <c r="F930" s="21"/>
      <c r="G930" s="19">
        <v>4.03</v>
      </c>
      <c r="H930" s="22"/>
      <c r="I930" s="27">
        <f t="shared" si="57"/>
        <v>4.03</v>
      </c>
      <c r="J930" s="28" t="s">
        <v>8419</v>
      </c>
      <c r="K930" s="29">
        <f t="shared" si="58"/>
        <v>12.09</v>
      </c>
      <c r="L930" s="29">
        <f t="shared" si="59"/>
        <v>60.45</v>
      </c>
      <c r="M930" s="30"/>
      <c r="N930" s="29"/>
    </row>
    <row r="931" s="1" customFormat="1" spans="1:14">
      <c r="A931" s="18">
        <v>926</v>
      </c>
      <c r="B931" s="19" t="s">
        <v>11072</v>
      </c>
      <c r="C931" s="19" t="s">
        <v>19</v>
      </c>
      <c r="D931" s="19" t="s">
        <v>11073</v>
      </c>
      <c r="E931" s="20" t="s">
        <v>11074</v>
      </c>
      <c r="F931" s="21"/>
      <c r="G931" s="19">
        <v>4.03</v>
      </c>
      <c r="H931" s="22"/>
      <c r="I931" s="27">
        <f t="shared" si="57"/>
        <v>4.03</v>
      </c>
      <c r="J931" s="28" t="s">
        <v>8419</v>
      </c>
      <c r="K931" s="29">
        <f t="shared" si="58"/>
        <v>12.09</v>
      </c>
      <c r="L931" s="29">
        <f t="shared" si="59"/>
        <v>60.45</v>
      </c>
      <c r="M931" s="30"/>
      <c r="N931" s="29"/>
    </row>
    <row r="932" s="1" customFormat="1" spans="1:14">
      <c r="A932" s="18">
        <v>927</v>
      </c>
      <c r="B932" s="19" t="s">
        <v>11075</v>
      </c>
      <c r="C932" s="19" t="s">
        <v>19</v>
      </c>
      <c r="D932" s="19" t="s">
        <v>11076</v>
      </c>
      <c r="E932" s="20" t="s">
        <v>11077</v>
      </c>
      <c r="F932" s="21"/>
      <c r="G932" s="19">
        <v>1.36</v>
      </c>
      <c r="H932" s="22"/>
      <c r="I932" s="27">
        <f t="shared" si="57"/>
        <v>1.36</v>
      </c>
      <c r="J932" s="28" t="s">
        <v>8419</v>
      </c>
      <c r="K932" s="29">
        <f t="shared" si="58"/>
        <v>4.08</v>
      </c>
      <c r="L932" s="29">
        <f t="shared" si="59"/>
        <v>20.4</v>
      </c>
      <c r="M932" s="30"/>
      <c r="N932" s="29"/>
    </row>
    <row r="933" s="1" customFormat="1" spans="1:14">
      <c r="A933" s="18">
        <v>928</v>
      </c>
      <c r="B933" s="19" t="s">
        <v>11078</v>
      </c>
      <c r="C933" s="19" t="s">
        <v>19</v>
      </c>
      <c r="D933" s="19" t="s">
        <v>11079</v>
      </c>
      <c r="E933" s="20" t="s">
        <v>11080</v>
      </c>
      <c r="F933" s="21"/>
      <c r="G933" s="19">
        <v>1.36</v>
      </c>
      <c r="H933" s="22"/>
      <c r="I933" s="27">
        <f t="shared" si="57"/>
        <v>1.36</v>
      </c>
      <c r="J933" s="28" t="s">
        <v>8419</v>
      </c>
      <c r="K933" s="29">
        <f t="shared" si="58"/>
        <v>4.08</v>
      </c>
      <c r="L933" s="29">
        <f t="shared" si="59"/>
        <v>20.4</v>
      </c>
      <c r="M933" s="30"/>
      <c r="N933" s="29"/>
    </row>
    <row r="934" s="1" customFormat="1" spans="1:14">
      <c r="A934" s="18">
        <v>929</v>
      </c>
      <c r="B934" s="19" t="s">
        <v>11081</v>
      </c>
      <c r="C934" s="19" t="s">
        <v>19</v>
      </c>
      <c r="D934" s="19" t="s">
        <v>11082</v>
      </c>
      <c r="E934" s="20" t="s">
        <v>5630</v>
      </c>
      <c r="F934" s="21"/>
      <c r="G934" s="19">
        <v>1.34</v>
      </c>
      <c r="H934" s="22"/>
      <c r="I934" s="27">
        <f t="shared" si="57"/>
        <v>1.34</v>
      </c>
      <c r="J934" s="28" t="s">
        <v>8419</v>
      </c>
      <c r="K934" s="29">
        <f t="shared" si="58"/>
        <v>4.02</v>
      </c>
      <c r="L934" s="29">
        <f t="shared" si="59"/>
        <v>20.1</v>
      </c>
      <c r="M934" s="30"/>
      <c r="N934" s="29"/>
    </row>
    <row r="935" s="1" customFormat="1" spans="1:14">
      <c r="A935" s="18">
        <v>930</v>
      </c>
      <c r="B935" s="19" t="s">
        <v>11083</v>
      </c>
      <c r="C935" s="19" t="s">
        <v>19</v>
      </c>
      <c r="D935" s="19" t="s">
        <v>11084</v>
      </c>
      <c r="E935" s="20" t="s">
        <v>11085</v>
      </c>
      <c r="F935" s="21"/>
      <c r="G935" s="19">
        <v>1.36</v>
      </c>
      <c r="H935" s="22"/>
      <c r="I935" s="27">
        <f t="shared" si="57"/>
        <v>1.36</v>
      </c>
      <c r="J935" s="28" t="s">
        <v>8419</v>
      </c>
      <c r="K935" s="29">
        <f t="shared" si="58"/>
        <v>4.08</v>
      </c>
      <c r="L935" s="29">
        <f t="shared" si="59"/>
        <v>20.4</v>
      </c>
      <c r="M935" s="30"/>
      <c r="N935" s="29"/>
    </row>
    <row r="936" s="1" customFormat="1" spans="1:14">
      <c r="A936" s="18">
        <v>931</v>
      </c>
      <c r="B936" s="19" t="s">
        <v>11086</v>
      </c>
      <c r="C936" s="19" t="s">
        <v>19</v>
      </c>
      <c r="D936" s="19" t="s">
        <v>11087</v>
      </c>
      <c r="E936" s="20" t="s">
        <v>11088</v>
      </c>
      <c r="F936" s="21"/>
      <c r="G936" s="19">
        <v>2</v>
      </c>
      <c r="H936" s="22"/>
      <c r="I936" s="27">
        <f t="shared" si="57"/>
        <v>2</v>
      </c>
      <c r="J936" s="28" t="s">
        <v>8419</v>
      </c>
      <c r="K936" s="29">
        <f t="shared" si="58"/>
        <v>6</v>
      </c>
      <c r="L936" s="29">
        <f t="shared" si="59"/>
        <v>30</v>
      </c>
      <c r="M936" s="30"/>
      <c r="N936" s="29"/>
    </row>
    <row r="937" s="1" customFormat="1" spans="1:14">
      <c r="A937" s="18">
        <v>932</v>
      </c>
      <c r="B937" s="19" t="s">
        <v>11089</v>
      </c>
      <c r="C937" s="19" t="s">
        <v>19</v>
      </c>
      <c r="D937" s="19" t="s">
        <v>11090</v>
      </c>
      <c r="E937" s="20" t="s">
        <v>11091</v>
      </c>
      <c r="F937" s="21"/>
      <c r="G937" s="19">
        <v>1.86</v>
      </c>
      <c r="H937" s="22"/>
      <c r="I937" s="27">
        <f t="shared" si="57"/>
        <v>1.86</v>
      </c>
      <c r="J937" s="28" t="s">
        <v>8419</v>
      </c>
      <c r="K937" s="29">
        <f t="shared" si="58"/>
        <v>5.58</v>
      </c>
      <c r="L937" s="29">
        <f t="shared" si="59"/>
        <v>27.9</v>
      </c>
      <c r="M937" s="30"/>
      <c r="N937" s="29"/>
    </row>
    <row r="938" s="1" customFormat="1" spans="1:14">
      <c r="A938" s="18">
        <v>933</v>
      </c>
      <c r="B938" s="19" t="s">
        <v>11092</v>
      </c>
      <c r="C938" s="19" t="s">
        <v>19</v>
      </c>
      <c r="D938" s="19" t="s">
        <v>11093</v>
      </c>
      <c r="E938" s="20" t="s">
        <v>11094</v>
      </c>
      <c r="F938" s="21"/>
      <c r="G938" s="19">
        <v>2.49</v>
      </c>
      <c r="H938" s="22"/>
      <c r="I938" s="27">
        <f t="shared" si="57"/>
        <v>2.49</v>
      </c>
      <c r="J938" s="28" t="s">
        <v>8419</v>
      </c>
      <c r="K938" s="29">
        <f t="shared" si="58"/>
        <v>7.47</v>
      </c>
      <c r="L938" s="29">
        <f t="shared" si="59"/>
        <v>37.35</v>
      </c>
      <c r="M938" s="30"/>
      <c r="N938" s="29"/>
    </row>
    <row r="939" s="1" customFormat="1" spans="1:14">
      <c r="A939" s="18">
        <v>934</v>
      </c>
      <c r="B939" s="19" t="s">
        <v>11095</v>
      </c>
      <c r="C939" s="19" t="s">
        <v>19</v>
      </c>
      <c r="D939" s="19" t="s">
        <v>11096</v>
      </c>
      <c r="E939" s="20" t="s">
        <v>11097</v>
      </c>
      <c r="F939" s="21"/>
      <c r="G939" s="19">
        <v>1.37</v>
      </c>
      <c r="H939" s="22"/>
      <c r="I939" s="27">
        <f t="shared" si="57"/>
        <v>1.37</v>
      </c>
      <c r="J939" s="28" t="s">
        <v>8419</v>
      </c>
      <c r="K939" s="29">
        <f t="shared" si="58"/>
        <v>4.11</v>
      </c>
      <c r="L939" s="29">
        <f t="shared" si="59"/>
        <v>20.55</v>
      </c>
      <c r="M939" s="30"/>
      <c r="N939" s="29"/>
    </row>
    <row r="940" s="1" customFormat="1" spans="1:14">
      <c r="A940" s="18">
        <v>935</v>
      </c>
      <c r="B940" s="19" t="s">
        <v>11098</v>
      </c>
      <c r="C940" s="19" t="s">
        <v>19</v>
      </c>
      <c r="D940" s="19" t="s">
        <v>11099</v>
      </c>
      <c r="E940" s="20" t="s">
        <v>11100</v>
      </c>
      <c r="F940" s="21"/>
      <c r="G940" s="19">
        <v>2.87</v>
      </c>
      <c r="H940" s="22"/>
      <c r="I940" s="27">
        <f t="shared" si="57"/>
        <v>2.87</v>
      </c>
      <c r="J940" s="28" t="s">
        <v>8419</v>
      </c>
      <c r="K940" s="29">
        <f t="shared" si="58"/>
        <v>8.61</v>
      </c>
      <c r="L940" s="29">
        <f t="shared" si="59"/>
        <v>43.05</v>
      </c>
      <c r="M940" s="30"/>
      <c r="N940" s="29"/>
    </row>
    <row r="941" s="1" customFormat="1" spans="1:14">
      <c r="A941" s="18">
        <v>936</v>
      </c>
      <c r="B941" s="19" t="s">
        <v>11101</v>
      </c>
      <c r="C941" s="19" t="s">
        <v>19</v>
      </c>
      <c r="D941" s="19" t="s">
        <v>11102</v>
      </c>
      <c r="E941" s="20" t="s">
        <v>11103</v>
      </c>
      <c r="F941" s="21"/>
      <c r="G941" s="19">
        <v>1.34</v>
      </c>
      <c r="H941" s="22"/>
      <c r="I941" s="27">
        <f t="shared" si="57"/>
        <v>1.34</v>
      </c>
      <c r="J941" s="28" t="s">
        <v>8419</v>
      </c>
      <c r="K941" s="29">
        <f t="shared" si="58"/>
        <v>4.02</v>
      </c>
      <c r="L941" s="29">
        <f t="shared" si="59"/>
        <v>20.1</v>
      </c>
      <c r="M941" s="30"/>
      <c r="N941" s="29"/>
    </row>
    <row r="942" s="1" customFormat="1" spans="1:14">
      <c r="A942" s="18">
        <v>937</v>
      </c>
      <c r="B942" s="19" t="s">
        <v>11104</v>
      </c>
      <c r="C942" s="19" t="s">
        <v>19</v>
      </c>
      <c r="D942" s="19" t="s">
        <v>11105</v>
      </c>
      <c r="E942" s="20" t="s">
        <v>11106</v>
      </c>
      <c r="F942" s="21"/>
      <c r="G942" s="19">
        <v>0.91</v>
      </c>
      <c r="H942" s="22"/>
      <c r="I942" s="27">
        <f t="shared" si="57"/>
        <v>0.91</v>
      </c>
      <c r="J942" s="28" t="s">
        <v>8419</v>
      </c>
      <c r="K942" s="29">
        <f t="shared" si="58"/>
        <v>2.73</v>
      </c>
      <c r="L942" s="29">
        <f t="shared" si="59"/>
        <v>13.65</v>
      </c>
      <c r="M942" s="30"/>
      <c r="N942" s="29"/>
    </row>
    <row r="943" s="1" customFormat="1" spans="1:14">
      <c r="A943" s="18">
        <v>938</v>
      </c>
      <c r="B943" s="19" t="s">
        <v>11107</v>
      </c>
      <c r="C943" s="19" t="s">
        <v>19</v>
      </c>
      <c r="D943" s="19" t="s">
        <v>11108</v>
      </c>
      <c r="E943" s="20" t="s">
        <v>7176</v>
      </c>
      <c r="F943" s="21"/>
      <c r="G943" s="19">
        <v>2.56</v>
      </c>
      <c r="H943" s="22"/>
      <c r="I943" s="27">
        <f t="shared" si="57"/>
        <v>2.56</v>
      </c>
      <c r="J943" s="28" t="s">
        <v>8419</v>
      </c>
      <c r="K943" s="29">
        <f t="shared" si="58"/>
        <v>7.68</v>
      </c>
      <c r="L943" s="29">
        <f t="shared" si="59"/>
        <v>38.4</v>
      </c>
      <c r="M943" s="30"/>
      <c r="N943" s="29"/>
    </row>
    <row r="944" s="1" customFormat="1" spans="1:14">
      <c r="A944" s="18">
        <v>939</v>
      </c>
      <c r="B944" s="19" t="s">
        <v>11109</v>
      </c>
      <c r="C944" s="19" t="s">
        <v>19</v>
      </c>
      <c r="D944" s="19" t="s">
        <v>11110</v>
      </c>
      <c r="E944" s="20" t="s">
        <v>11111</v>
      </c>
      <c r="F944" s="21"/>
      <c r="G944" s="19">
        <f>0.91+1.16</f>
        <v>2.07</v>
      </c>
      <c r="H944" s="22"/>
      <c r="I944" s="27">
        <f t="shared" si="57"/>
        <v>2.07</v>
      </c>
      <c r="J944" s="28" t="s">
        <v>8419</v>
      </c>
      <c r="K944" s="29">
        <f t="shared" si="58"/>
        <v>6.21</v>
      </c>
      <c r="L944" s="29">
        <f t="shared" si="59"/>
        <v>31.05</v>
      </c>
      <c r="M944" s="30"/>
      <c r="N944" s="29"/>
    </row>
    <row r="945" s="1" customFormat="1" spans="1:14">
      <c r="A945" s="18">
        <v>940</v>
      </c>
      <c r="B945" s="19" t="s">
        <v>11112</v>
      </c>
      <c r="C945" s="19" t="s">
        <v>19</v>
      </c>
      <c r="D945" s="19" t="s">
        <v>11113</v>
      </c>
      <c r="E945" s="20" t="s">
        <v>11114</v>
      </c>
      <c r="F945" s="21"/>
      <c r="G945" s="19">
        <v>0.91</v>
      </c>
      <c r="H945" s="22"/>
      <c r="I945" s="27">
        <f t="shared" si="57"/>
        <v>0.91</v>
      </c>
      <c r="J945" s="28" t="s">
        <v>8419</v>
      </c>
      <c r="K945" s="29">
        <f t="shared" si="58"/>
        <v>2.73</v>
      </c>
      <c r="L945" s="29">
        <f t="shared" si="59"/>
        <v>13.65</v>
      </c>
      <c r="M945" s="30"/>
      <c r="N945" s="29"/>
    </row>
    <row r="946" s="1" customFormat="1" spans="1:14">
      <c r="A946" s="18">
        <v>941</v>
      </c>
      <c r="B946" s="19" t="s">
        <v>11115</v>
      </c>
      <c r="C946" s="19" t="s">
        <v>19</v>
      </c>
      <c r="D946" s="19" t="s">
        <v>11116</v>
      </c>
      <c r="E946" s="20" t="s">
        <v>11117</v>
      </c>
      <c r="F946" s="21"/>
      <c r="G946" s="19">
        <v>0.88</v>
      </c>
      <c r="H946" s="22"/>
      <c r="I946" s="27">
        <f t="shared" si="57"/>
        <v>0.88</v>
      </c>
      <c r="J946" s="28" t="s">
        <v>8419</v>
      </c>
      <c r="K946" s="29">
        <f t="shared" si="58"/>
        <v>2.64</v>
      </c>
      <c r="L946" s="29">
        <f t="shared" si="59"/>
        <v>13.2</v>
      </c>
      <c r="M946" s="30"/>
      <c r="N946" s="29"/>
    </row>
    <row r="947" s="1" customFormat="1" spans="1:14">
      <c r="A947" s="18">
        <v>942</v>
      </c>
      <c r="B947" s="19" t="s">
        <v>11118</v>
      </c>
      <c r="C947" s="19" t="s">
        <v>19</v>
      </c>
      <c r="D947" s="19" t="s">
        <v>11119</v>
      </c>
      <c r="E947" s="20" t="s">
        <v>11120</v>
      </c>
      <c r="F947" s="21"/>
      <c r="G947" s="19">
        <v>0.91</v>
      </c>
      <c r="H947" s="22"/>
      <c r="I947" s="27">
        <f t="shared" si="57"/>
        <v>0.91</v>
      </c>
      <c r="J947" s="28" t="s">
        <v>8419</v>
      </c>
      <c r="K947" s="29">
        <f t="shared" si="58"/>
        <v>2.73</v>
      </c>
      <c r="L947" s="29">
        <f t="shared" si="59"/>
        <v>13.65</v>
      </c>
      <c r="M947" s="30"/>
      <c r="N947" s="29"/>
    </row>
    <row r="948" s="1" customFormat="1" spans="1:14">
      <c r="A948" s="18">
        <v>943</v>
      </c>
      <c r="B948" s="19" t="s">
        <v>11121</v>
      </c>
      <c r="C948" s="19" t="s">
        <v>19</v>
      </c>
      <c r="D948" s="19" t="s">
        <v>11122</v>
      </c>
      <c r="E948" s="20" t="s">
        <v>11123</v>
      </c>
      <c r="F948" s="21"/>
      <c r="G948" s="19">
        <v>0.45</v>
      </c>
      <c r="H948" s="22"/>
      <c r="I948" s="27">
        <f t="shared" si="57"/>
        <v>0.45</v>
      </c>
      <c r="J948" s="28" t="s">
        <v>8419</v>
      </c>
      <c r="K948" s="29">
        <f t="shared" si="58"/>
        <v>1.35</v>
      </c>
      <c r="L948" s="29">
        <f t="shared" si="59"/>
        <v>6.75</v>
      </c>
      <c r="M948" s="30"/>
      <c r="N948" s="29"/>
    </row>
    <row r="949" s="1" customFormat="1" spans="1:14">
      <c r="A949" s="18">
        <v>944</v>
      </c>
      <c r="B949" s="19" t="s">
        <v>11124</v>
      </c>
      <c r="C949" s="19" t="s">
        <v>19</v>
      </c>
      <c r="D949" s="19" t="s">
        <v>11125</v>
      </c>
      <c r="E949" s="20" t="s">
        <v>11126</v>
      </c>
      <c r="F949" s="21"/>
      <c r="G949" s="19">
        <v>3.17</v>
      </c>
      <c r="H949" s="22"/>
      <c r="I949" s="27">
        <f t="shared" si="57"/>
        <v>3.17</v>
      </c>
      <c r="J949" s="28" t="s">
        <v>8419</v>
      </c>
      <c r="K949" s="29">
        <f t="shared" si="58"/>
        <v>9.51</v>
      </c>
      <c r="L949" s="29">
        <f t="shared" si="59"/>
        <v>47.55</v>
      </c>
      <c r="M949" s="30"/>
      <c r="N949" s="29"/>
    </row>
    <row r="950" s="1" customFormat="1" spans="1:14">
      <c r="A950" s="18">
        <v>945</v>
      </c>
      <c r="B950" s="19" t="s">
        <v>11127</v>
      </c>
      <c r="C950" s="19" t="s">
        <v>19</v>
      </c>
      <c r="D950" s="19" t="s">
        <v>11128</v>
      </c>
      <c r="E950" s="20" t="s">
        <v>11129</v>
      </c>
      <c r="F950" s="21"/>
      <c r="G950" s="19">
        <v>1.34</v>
      </c>
      <c r="H950" s="22"/>
      <c r="I950" s="27">
        <f t="shared" si="57"/>
        <v>1.34</v>
      </c>
      <c r="J950" s="28" t="s">
        <v>8419</v>
      </c>
      <c r="K950" s="29">
        <f t="shared" si="58"/>
        <v>4.02</v>
      </c>
      <c r="L950" s="29">
        <f t="shared" si="59"/>
        <v>20.1</v>
      </c>
      <c r="M950" s="30"/>
      <c r="N950" s="29"/>
    </row>
    <row r="951" s="1" customFormat="1" spans="1:14">
      <c r="A951" s="18">
        <v>946</v>
      </c>
      <c r="B951" s="19" t="s">
        <v>11130</v>
      </c>
      <c r="C951" s="19" t="s">
        <v>19</v>
      </c>
      <c r="D951" s="19" t="s">
        <v>11131</v>
      </c>
      <c r="E951" s="20" t="s">
        <v>11132</v>
      </c>
      <c r="F951" s="21"/>
      <c r="G951" s="19">
        <v>1.4</v>
      </c>
      <c r="H951" s="22"/>
      <c r="I951" s="27">
        <f t="shared" si="57"/>
        <v>1.4</v>
      </c>
      <c r="J951" s="28" t="s">
        <v>8419</v>
      </c>
      <c r="K951" s="29">
        <f t="shared" si="58"/>
        <v>4.2</v>
      </c>
      <c r="L951" s="29">
        <f t="shared" si="59"/>
        <v>21</v>
      </c>
      <c r="M951" s="30"/>
      <c r="N951" s="29"/>
    </row>
    <row r="952" s="1" customFormat="1" spans="1:14">
      <c r="A952" s="18">
        <v>947</v>
      </c>
      <c r="B952" s="19" t="s">
        <v>11133</v>
      </c>
      <c r="C952" s="19" t="s">
        <v>19</v>
      </c>
      <c r="D952" s="19" t="s">
        <v>11134</v>
      </c>
      <c r="E952" s="20" t="s">
        <v>11135</v>
      </c>
      <c r="F952" s="21"/>
      <c r="G952" s="19">
        <v>2.26</v>
      </c>
      <c r="H952" s="22"/>
      <c r="I952" s="27">
        <f t="shared" si="57"/>
        <v>2.26</v>
      </c>
      <c r="J952" s="28" t="s">
        <v>8419</v>
      </c>
      <c r="K952" s="29">
        <f t="shared" si="58"/>
        <v>6.78</v>
      </c>
      <c r="L952" s="29">
        <f t="shared" si="59"/>
        <v>33.9</v>
      </c>
      <c r="M952" s="30"/>
      <c r="N952" s="29"/>
    </row>
    <row r="953" s="1" customFormat="1" spans="1:14">
      <c r="A953" s="18">
        <v>948</v>
      </c>
      <c r="B953" s="19" t="s">
        <v>11136</v>
      </c>
      <c r="C953" s="19" t="s">
        <v>19</v>
      </c>
      <c r="D953" s="19" t="s">
        <v>11137</v>
      </c>
      <c r="E953" s="20" t="s">
        <v>11138</v>
      </c>
      <c r="F953" s="21"/>
      <c r="G953" s="19">
        <v>1.88</v>
      </c>
      <c r="H953" s="22"/>
      <c r="I953" s="27">
        <f t="shared" si="57"/>
        <v>1.88</v>
      </c>
      <c r="J953" s="28" t="s">
        <v>8419</v>
      </c>
      <c r="K953" s="29">
        <f t="shared" si="58"/>
        <v>5.64</v>
      </c>
      <c r="L953" s="29">
        <f t="shared" si="59"/>
        <v>28.2</v>
      </c>
      <c r="M953" s="30"/>
      <c r="N953" s="29"/>
    </row>
    <row r="954" s="1" customFormat="1" spans="1:14">
      <c r="A954" s="18">
        <v>949</v>
      </c>
      <c r="B954" s="19" t="s">
        <v>11139</v>
      </c>
      <c r="C954" s="19" t="s">
        <v>19</v>
      </c>
      <c r="D954" s="19" t="s">
        <v>11140</v>
      </c>
      <c r="E954" s="20" t="s">
        <v>11141</v>
      </c>
      <c r="F954" s="21"/>
      <c r="G954" s="19">
        <v>1.57</v>
      </c>
      <c r="H954" s="22"/>
      <c r="I954" s="27">
        <f t="shared" si="57"/>
        <v>1.57</v>
      </c>
      <c r="J954" s="28" t="s">
        <v>8419</v>
      </c>
      <c r="K954" s="29">
        <f t="shared" si="58"/>
        <v>4.71</v>
      </c>
      <c r="L954" s="29">
        <f t="shared" si="59"/>
        <v>23.55</v>
      </c>
      <c r="M954" s="30"/>
      <c r="N954" s="29"/>
    </row>
    <row r="955" s="1" customFormat="1" spans="1:14">
      <c r="A955" s="18">
        <v>950</v>
      </c>
      <c r="B955" s="19" t="s">
        <v>11142</v>
      </c>
      <c r="C955" s="19" t="s">
        <v>19</v>
      </c>
      <c r="D955" s="19" t="s">
        <v>11143</v>
      </c>
      <c r="E955" s="20" t="s">
        <v>11144</v>
      </c>
      <c r="F955" s="21"/>
      <c r="G955" s="19">
        <v>1.6</v>
      </c>
      <c r="H955" s="22"/>
      <c r="I955" s="27">
        <f t="shared" si="57"/>
        <v>1.6</v>
      </c>
      <c r="J955" s="28" t="s">
        <v>8419</v>
      </c>
      <c r="K955" s="29">
        <f t="shared" si="58"/>
        <v>4.8</v>
      </c>
      <c r="L955" s="29">
        <f t="shared" si="59"/>
        <v>24</v>
      </c>
      <c r="M955" s="30"/>
      <c r="N955" s="29"/>
    </row>
    <row r="956" s="1" customFormat="1" spans="1:14">
      <c r="A956" s="18">
        <v>951</v>
      </c>
      <c r="B956" s="19" t="s">
        <v>11145</v>
      </c>
      <c r="C956" s="19" t="s">
        <v>19</v>
      </c>
      <c r="D956" s="19" t="s">
        <v>11146</v>
      </c>
      <c r="E956" s="20" t="s">
        <v>11147</v>
      </c>
      <c r="F956" s="21"/>
      <c r="G956" s="19">
        <v>1.2</v>
      </c>
      <c r="H956" s="22"/>
      <c r="I956" s="27">
        <f t="shared" si="57"/>
        <v>1.2</v>
      </c>
      <c r="J956" s="28" t="s">
        <v>8419</v>
      </c>
      <c r="K956" s="29">
        <f t="shared" si="58"/>
        <v>3.6</v>
      </c>
      <c r="L956" s="29">
        <f t="shared" si="59"/>
        <v>18</v>
      </c>
      <c r="M956" s="30"/>
      <c r="N956" s="29"/>
    </row>
    <row r="957" s="1" customFormat="1" spans="1:14">
      <c r="A957" s="18">
        <v>952</v>
      </c>
      <c r="B957" s="19" t="s">
        <v>11148</v>
      </c>
      <c r="C957" s="19" t="s">
        <v>19</v>
      </c>
      <c r="D957" s="19" t="s">
        <v>11149</v>
      </c>
      <c r="E957" s="20" t="s">
        <v>11150</v>
      </c>
      <c r="F957" s="21"/>
      <c r="G957" s="19">
        <v>1.69</v>
      </c>
      <c r="H957" s="22"/>
      <c r="I957" s="27">
        <f t="shared" ref="I957:I1020" si="60">G957</f>
        <v>1.69</v>
      </c>
      <c r="J957" s="28" t="s">
        <v>8419</v>
      </c>
      <c r="K957" s="29">
        <f t="shared" ref="K957:K1020" si="61">I957*3</f>
        <v>5.07</v>
      </c>
      <c r="L957" s="29">
        <f t="shared" ref="L957:L1020" si="62">I957*15</f>
        <v>25.35</v>
      </c>
      <c r="M957" s="30"/>
      <c r="N957" s="29"/>
    </row>
    <row r="958" s="1" customFormat="1" spans="1:14">
      <c r="A958" s="18">
        <v>953</v>
      </c>
      <c r="B958" s="19" t="s">
        <v>11151</v>
      </c>
      <c r="C958" s="19" t="s">
        <v>19</v>
      </c>
      <c r="D958" s="19" t="s">
        <v>11152</v>
      </c>
      <c r="E958" s="20" t="s">
        <v>11153</v>
      </c>
      <c r="F958" s="21"/>
      <c r="G958" s="19">
        <v>0.75</v>
      </c>
      <c r="H958" s="22"/>
      <c r="I958" s="27">
        <f t="shared" si="60"/>
        <v>0.75</v>
      </c>
      <c r="J958" s="28" t="s">
        <v>8419</v>
      </c>
      <c r="K958" s="29">
        <f t="shared" si="61"/>
        <v>2.25</v>
      </c>
      <c r="L958" s="29">
        <f t="shared" si="62"/>
        <v>11.25</v>
      </c>
      <c r="M958" s="30"/>
      <c r="N958" s="29"/>
    </row>
    <row r="959" s="1" customFormat="1" spans="1:14">
      <c r="A959" s="18">
        <v>954</v>
      </c>
      <c r="B959" s="19" t="s">
        <v>11154</v>
      </c>
      <c r="C959" s="19" t="s">
        <v>904</v>
      </c>
      <c r="D959" s="19" t="s">
        <v>11155</v>
      </c>
      <c r="E959" s="20" t="s">
        <v>11156</v>
      </c>
      <c r="F959" s="21"/>
      <c r="G959" s="19">
        <v>0.75</v>
      </c>
      <c r="H959" s="22"/>
      <c r="I959" s="27">
        <f t="shared" si="60"/>
        <v>0.75</v>
      </c>
      <c r="J959" s="28" t="s">
        <v>8419</v>
      </c>
      <c r="K959" s="29">
        <f t="shared" si="61"/>
        <v>2.25</v>
      </c>
      <c r="L959" s="29">
        <f t="shared" si="62"/>
        <v>11.25</v>
      </c>
      <c r="M959" s="30"/>
      <c r="N959" s="29"/>
    </row>
    <row r="960" s="1" customFormat="1" spans="1:14">
      <c r="A960" s="18">
        <v>955</v>
      </c>
      <c r="B960" s="19" t="s">
        <v>11157</v>
      </c>
      <c r="C960" s="19" t="s">
        <v>19</v>
      </c>
      <c r="D960" s="19" t="s">
        <v>11158</v>
      </c>
      <c r="E960" s="20" t="s">
        <v>11159</v>
      </c>
      <c r="F960" s="21"/>
      <c r="G960" s="19">
        <v>0.75</v>
      </c>
      <c r="H960" s="22"/>
      <c r="I960" s="27">
        <f t="shared" si="60"/>
        <v>0.75</v>
      </c>
      <c r="J960" s="28" t="s">
        <v>8419</v>
      </c>
      <c r="K960" s="29">
        <f t="shared" si="61"/>
        <v>2.25</v>
      </c>
      <c r="L960" s="29">
        <f t="shared" si="62"/>
        <v>11.25</v>
      </c>
      <c r="M960" s="30"/>
      <c r="N960" s="29"/>
    </row>
    <row r="961" s="1" customFormat="1" spans="1:14">
      <c r="A961" s="18">
        <v>956</v>
      </c>
      <c r="B961" s="19" t="s">
        <v>8025</v>
      </c>
      <c r="C961" s="19" t="s">
        <v>19</v>
      </c>
      <c r="D961" s="19" t="s">
        <v>11160</v>
      </c>
      <c r="E961" s="20" t="s">
        <v>11161</v>
      </c>
      <c r="F961" s="21"/>
      <c r="G961" s="19">
        <v>1.36</v>
      </c>
      <c r="H961" s="22"/>
      <c r="I961" s="27">
        <f t="shared" si="60"/>
        <v>1.36</v>
      </c>
      <c r="J961" s="28" t="s">
        <v>8419</v>
      </c>
      <c r="K961" s="29">
        <f t="shared" si="61"/>
        <v>4.08</v>
      </c>
      <c r="L961" s="29">
        <f t="shared" si="62"/>
        <v>20.4</v>
      </c>
      <c r="M961" s="30"/>
      <c r="N961" s="29"/>
    </row>
    <row r="962" s="1" customFormat="1" spans="1:14">
      <c r="A962" s="18">
        <v>957</v>
      </c>
      <c r="B962" s="19" t="s">
        <v>11162</v>
      </c>
      <c r="C962" s="19" t="s">
        <v>19</v>
      </c>
      <c r="D962" s="19" t="s">
        <v>11163</v>
      </c>
      <c r="E962" s="20" t="s">
        <v>11164</v>
      </c>
      <c r="F962" s="21"/>
      <c r="G962" s="19">
        <v>1.81</v>
      </c>
      <c r="H962" s="22"/>
      <c r="I962" s="27">
        <f t="shared" si="60"/>
        <v>1.81</v>
      </c>
      <c r="J962" s="28" t="s">
        <v>8419</v>
      </c>
      <c r="K962" s="29">
        <f t="shared" si="61"/>
        <v>5.43</v>
      </c>
      <c r="L962" s="29">
        <f t="shared" si="62"/>
        <v>27.15</v>
      </c>
      <c r="M962" s="30"/>
      <c r="N962" s="29"/>
    </row>
    <row r="963" s="1" customFormat="1" spans="1:14">
      <c r="A963" s="18">
        <v>958</v>
      </c>
      <c r="B963" s="19" t="s">
        <v>11165</v>
      </c>
      <c r="C963" s="19" t="s">
        <v>19</v>
      </c>
      <c r="D963" s="19" t="s">
        <v>11166</v>
      </c>
      <c r="E963" s="20" t="s">
        <v>6708</v>
      </c>
      <c r="F963" s="21"/>
      <c r="G963" s="19">
        <v>0.48</v>
      </c>
      <c r="H963" s="22"/>
      <c r="I963" s="27">
        <f t="shared" si="60"/>
        <v>0.48</v>
      </c>
      <c r="J963" s="28" t="s">
        <v>8419</v>
      </c>
      <c r="K963" s="29">
        <f t="shared" si="61"/>
        <v>1.44</v>
      </c>
      <c r="L963" s="29">
        <f t="shared" si="62"/>
        <v>7.2</v>
      </c>
      <c r="M963" s="30"/>
      <c r="N963" s="29"/>
    </row>
    <row r="964" s="1" customFormat="1" spans="1:14">
      <c r="A964" s="18">
        <v>959</v>
      </c>
      <c r="B964" s="19" t="s">
        <v>11167</v>
      </c>
      <c r="C964" s="19" t="s">
        <v>19</v>
      </c>
      <c r="D964" s="19" t="s">
        <v>11168</v>
      </c>
      <c r="E964" s="20" t="s">
        <v>11169</v>
      </c>
      <c r="F964" s="21"/>
      <c r="G964" s="19">
        <v>0.91</v>
      </c>
      <c r="H964" s="22"/>
      <c r="I964" s="27">
        <f t="shared" si="60"/>
        <v>0.91</v>
      </c>
      <c r="J964" s="28" t="s">
        <v>8419</v>
      </c>
      <c r="K964" s="29">
        <f t="shared" si="61"/>
        <v>2.73</v>
      </c>
      <c r="L964" s="29">
        <f t="shared" si="62"/>
        <v>13.65</v>
      </c>
      <c r="M964" s="30"/>
      <c r="N964" s="29"/>
    </row>
    <row r="965" s="1" customFormat="1" spans="1:14">
      <c r="A965" s="18">
        <v>960</v>
      </c>
      <c r="B965" s="19" t="s">
        <v>11170</v>
      </c>
      <c r="C965" s="19" t="s">
        <v>19</v>
      </c>
      <c r="D965" s="19" t="s">
        <v>11171</v>
      </c>
      <c r="E965" s="20" t="s">
        <v>11172</v>
      </c>
      <c r="F965" s="21"/>
      <c r="G965" s="19">
        <v>0.91</v>
      </c>
      <c r="H965" s="22"/>
      <c r="I965" s="27">
        <f t="shared" si="60"/>
        <v>0.91</v>
      </c>
      <c r="J965" s="28" t="s">
        <v>8419</v>
      </c>
      <c r="K965" s="29">
        <f t="shared" si="61"/>
        <v>2.73</v>
      </c>
      <c r="L965" s="29">
        <f t="shared" si="62"/>
        <v>13.65</v>
      </c>
      <c r="M965" s="30"/>
      <c r="N965" s="29"/>
    </row>
    <row r="966" s="1" customFormat="1" spans="1:14">
      <c r="A966" s="18">
        <v>961</v>
      </c>
      <c r="B966" s="19" t="s">
        <v>11173</v>
      </c>
      <c r="C966" s="19" t="s">
        <v>19</v>
      </c>
      <c r="D966" s="19" t="s">
        <v>11174</v>
      </c>
      <c r="E966" s="20" t="s">
        <v>11175</v>
      </c>
      <c r="F966" s="21"/>
      <c r="G966" s="19">
        <v>0.93</v>
      </c>
      <c r="H966" s="22"/>
      <c r="I966" s="27">
        <f t="shared" si="60"/>
        <v>0.93</v>
      </c>
      <c r="J966" s="28" t="s">
        <v>8419</v>
      </c>
      <c r="K966" s="29">
        <f t="shared" si="61"/>
        <v>2.79</v>
      </c>
      <c r="L966" s="29">
        <f t="shared" si="62"/>
        <v>13.95</v>
      </c>
      <c r="M966" s="30"/>
      <c r="N966" s="29"/>
    </row>
    <row r="967" s="1" customFormat="1" spans="1:14">
      <c r="A967" s="18">
        <v>962</v>
      </c>
      <c r="B967" s="19" t="s">
        <v>11176</v>
      </c>
      <c r="C967" s="19" t="s">
        <v>19</v>
      </c>
      <c r="D967" s="19" t="s">
        <v>11177</v>
      </c>
      <c r="E967" s="20" t="s">
        <v>11178</v>
      </c>
      <c r="F967" s="21"/>
      <c r="G967" s="19">
        <v>1</v>
      </c>
      <c r="H967" s="22"/>
      <c r="I967" s="27">
        <f t="shared" si="60"/>
        <v>1</v>
      </c>
      <c r="J967" s="28" t="s">
        <v>8419</v>
      </c>
      <c r="K967" s="29">
        <f t="shared" si="61"/>
        <v>3</v>
      </c>
      <c r="L967" s="29">
        <f t="shared" si="62"/>
        <v>15</v>
      </c>
      <c r="M967" s="30"/>
      <c r="N967" s="22"/>
    </row>
    <row r="968" s="1" customFormat="1" spans="1:14">
      <c r="A968" s="18">
        <v>963</v>
      </c>
      <c r="B968" s="19" t="s">
        <v>11179</v>
      </c>
      <c r="C968" s="19" t="s">
        <v>19</v>
      </c>
      <c r="D968" s="19" t="s">
        <v>11180</v>
      </c>
      <c r="E968" s="20" t="s">
        <v>11181</v>
      </c>
      <c r="F968" s="21"/>
      <c r="G968" s="19">
        <v>1.02</v>
      </c>
      <c r="H968" s="22"/>
      <c r="I968" s="27">
        <f t="shared" si="60"/>
        <v>1.02</v>
      </c>
      <c r="J968" s="28" t="s">
        <v>8419</v>
      </c>
      <c r="K968" s="29">
        <f t="shared" si="61"/>
        <v>3.06</v>
      </c>
      <c r="L968" s="29">
        <f t="shared" si="62"/>
        <v>15.3</v>
      </c>
      <c r="M968" s="30"/>
      <c r="N968" s="22"/>
    </row>
    <row r="969" s="1" customFormat="1" spans="1:14">
      <c r="A969" s="18">
        <v>964</v>
      </c>
      <c r="B969" s="19" t="s">
        <v>11182</v>
      </c>
      <c r="C969" s="19" t="s">
        <v>19</v>
      </c>
      <c r="D969" s="19" t="s">
        <v>11183</v>
      </c>
      <c r="E969" s="20" t="s">
        <v>11184</v>
      </c>
      <c r="F969" s="21"/>
      <c r="G969" s="19">
        <v>2.29</v>
      </c>
      <c r="H969" s="22"/>
      <c r="I969" s="27">
        <f t="shared" si="60"/>
        <v>2.29</v>
      </c>
      <c r="J969" s="28" t="s">
        <v>8419</v>
      </c>
      <c r="K969" s="29">
        <f t="shared" si="61"/>
        <v>6.87</v>
      </c>
      <c r="L969" s="29">
        <f t="shared" si="62"/>
        <v>34.35</v>
      </c>
      <c r="M969" s="30"/>
      <c r="N969" s="22"/>
    </row>
    <row r="970" s="1" customFormat="1" spans="1:14">
      <c r="A970" s="18">
        <v>965</v>
      </c>
      <c r="B970" s="19" t="s">
        <v>11185</v>
      </c>
      <c r="C970" s="19" t="s">
        <v>19</v>
      </c>
      <c r="D970" s="19" t="s">
        <v>11186</v>
      </c>
      <c r="E970" s="20" t="s">
        <v>11187</v>
      </c>
      <c r="F970" s="21"/>
      <c r="G970" s="19">
        <v>1.77</v>
      </c>
      <c r="H970" s="22"/>
      <c r="I970" s="27">
        <f t="shared" si="60"/>
        <v>1.77</v>
      </c>
      <c r="J970" s="28" t="s">
        <v>8419</v>
      </c>
      <c r="K970" s="29">
        <f t="shared" si="61"/>
        <v>5.31</v>
      </c>
      <c r="L970" s="29">
        <f t="shared" si="62"/>
        <v>26.55</v>
      </c>
      <c r="M970" s="30"/>
      <c r="N970" s="22"/>
    </row>
    <row r="971" s="1" customFormat="1" spans="1:14">
      <c r="A971" s="18">
        <v>966</v>
      </c>
      <c r="B971" s="19" t="s">
        <v>11188</v>
      </c>
      <c r="C971" s="19" t="s">
        <v>19</v>
      </c>
      <c r="D971" s="19" t="s">
        <v>11189</v>
      </c>
      <c r="E971" s="20" t="s">
        <v>11190</v>
      </c>
      <c r="F971" s="21"/>
      <c r="G971" s="19">
        <v>1.77</v>
      </c>
      <c r="H971" s="22"/>
      <c r="I971" s="27">
        <f t="shared" si="60"/>
        <v>1.77</v>
      </c>
      <c r="J971" s="28" t="s">
        <v>8419</v>
      </c>
      <c r="K971" s="29">
        <f t="shared" si="61"/>
        <v>5.31</v>
      </c>
      <c r="L971" s="29">
        <f t="shared" si="62"/>
        <v>26.55</v>
      </c>
      <c r="M971" s="30"/>
      <c r="N971" s="22"/>
    </row>
    <row r="972" s="1" customFormat="1" spans="1:14">
      <c r="A972" s="18">
        <v>967</v>
      </c>
      <c r="B972" s="19" t="s">
        <v>11191</v>
      </c>
      <c r="C972" s="19" t="s">
        <v>19</v>
      </c>
      <c r="D972" s="19" t="s">
        <v>11192</v>
      </c>
      <c r="E972" s="20" t="s">
        <v>11193</v>
      </c>
      <c r="F972" s="21"/>
      <c r="G972" s="19">
        <v>1.6</v>
      </c>
      <c r="H972" s="22"/>
      <c r="I972" s="27">
        <f t="shared" si="60"/>
        <v>1.6</v>
      </c>
      <c r="J972" s="28" t="s">
        <v>8419</v>
      </c>
      <c r="K972" s="29">
        <f t="shared" si="61"/>
        <v>4.8</v>
      </c>
      <c r="L972" s="29">
        <f t="shared" si="62"/>
        <v>24</v>
      </c>
      <c r="M972" s="30"/>
      <c r="N972" s="22"/>
    </row>
    <row r="973" s="1" customFormat="1" spans="1:14">
      <c r="A973" s="18">
        <v>968</v>
      </c>
      <c r="B973" s="19" t="s">
        <v>11194</v>
      </c>
      <c r="C973" s="19" t="s">
        <v>19</v>
      </c>
      <c r="D973" s="19" t="s">
        <v>11195</v>
      </c>
      <c r="E973" s="20" t="s">
        <v>11196</v>
      </c>
      <c r="F973" s="21"/>
      <c r="G973" s="19">
        <v>1.6</v>
      </c>
      <c r="H973" s="22"/>
      <c r="I973" s="27">
        <f t="shared" si="60"/>
        <v>1.6</v>
      </c>
      <c r="J973" s="28" t="s">
        <v>8419</v>
      </c>
      <c r="K973" s="29">
        <f t="shared" si="61"/>
        <v>4.8</v>
      </c>
      <c r="L973" s="29">
        <f t="shared" si="62"/>
        <v>24</v>
      </c>
      <c r="M973" s="30"/>
      <c r="N973" s="22"/>
    </row>
    <row r="974" s="1" customFormat="1" spans="1:14">
      <c r="A974" s="18">
        <v>969</v>
      </c>
      <c r="B974" s="19" t="s">
        <v>11197</v>
      </c>
      <c r="C974" s="19" t="s">
        <v>19</v>
      </c>
      <c r="D974" s="19" t="s">
        <v>11198</v>
      </c>
      <c r="E974" s="20" t="s">
        <v>11199</v>
      </c>
      <c r="F974" s="21"/>
      <c r="G974" s="19">
        <v>2.36</v>
      </c>
      <c r="H974" s="22"/>
      <c r="I974" s="27">
        <f t="shared" si="60"/>
        <v>2.36</v>
      </c>
      <c r="J974" s="28" t="s">
        <v>8419</v>
      </c>
      <c r="K974" s="29">
        <f t="shared" si="61"/>
        <v>7.08</v>
      </c>
      <c r="L974" s="29">
        <f t="shared" si="62"/>
        <v>35.4</v>
      </c>
      <c r="M974" s="30"/>
      <c r="N974" s="22"/>
    </row>
    <row r="975" s="1" customFormat="1" spans="1:14">
      <c r="A975" s="18">
        <v>970</v>
      </c>
      <c r="B975" s="19" t="s">
        <v>11200</v>
      </c>
      <c r="C975" s="19" t="s">
        <v>19</v>
      </c>
      <c r="D975" s="19" t="s">
        <v>11201</v>
      </c>
      <c r="E975" s="20" t="s">
        <v>11202</v>
      </c>
      <c r="F975" s="21"/>
      <c r="G975" s="19">
        <v>1.25</v>
      </c>
      <c r="H975" s="22"/>
      <c r="I975" s="27">
        <f t="shared" si="60"/>
        <v>1.25</v>
      </c>
      <c r="J975" s="28" t="s">
        <v>8419</v>
      </c>
      <c r="K975" s="29">
        <f t="shared" si="61"/>
        <v>3.75</v>
      </c>
      <c r="L975" s="29">
        <f t="shared" si="62"/>
        <v>18.75</v>
      </c>
      <c r="M975" s="30"/>
      <c r="N975" s="22"/>
    </row>
    <row r="976" s="2" customFormat="1" spans="1:14">
      <c r="A976" s="18">
        <v>971</v>
      </c>
      <c r="B976" s="19" t="s">
        <v>11203</v>
      </c>
      <c r="C976" s="19" t="s">
        <v>19</v>
      </c>
      <c r="D976" s="19" t="s">
        <v>11204</v>
      </c>
      <c r="E976" s="20" t="s">
        <v>11205</v>
      </c>
      <c r="F976" s="21"/>
      <c r="G976" s="19">
        <v>2.51</v>
      </c>
      <c r="H976" s="22"/>
      <c r="I976" s="27">
        <f t="shared" si="60"/>
        <v>2.51</v>
      </c>
      <c r="J976" s="28" t="s">
        <v>8419</v>
      </c>
      <c r="K976" s="29">
        <f t="shared" si="61"/>
        <v>7.53</v>
      </c>
      <c r="L976" s="29">
        <f t="shared" si="62"/>
        <v>37.65</v>
      </c>
      <c r="M976" s="30"/>
      <c r="N976" s="31"/>
    </row>
    <row r="977" s="1" customFormat="1" spans="1:14">
      <c r="A977" s="18">
        <v>972</v>
      </c>
      <c r="B977" s="19" t="s">
        <v>11206</v>
      </c>
      <c r="C977" s="19" t="s">
        <v>19</v>
      </c>
      <c r="D977" s="19" t="s">
        <v>11207</v>
      </c>
      <c r="E977" s="20" t="s">
        <v>11208</v>
      </c>
      <c r="F977" s="21"/>
      <c r="G977" s="19">
        <v>2.54</v>
      </c>
      <c r="H977" s="22"/>
      <c r="I977" s="27">
        <f t="shared" si="60"/>
        <v>2.54</v>
      </c>
      <c r="J977" s="28" t="s">
        <v>8419</v>
      </c>
      <c r="K977" s="29">
        <f t="shared" si="61"/>
        <v>7.62</v>
      </c>
      <c r="L977" s="29">
        <f t="shared" si="62"/>
        <v>38.1</v>
      </c>
      <c r="M977" s="30"/>
      <c r="N977" s="22"/>
    </row>
    <row r="978" s="1" customFormat="1" spans="1:14">
      <c r="A978" s="18">
        <v>973</v>
      </c>
      <c r="B978" s="19" t="s">
        <v>11209</v>
      </c>
      <c r="C978" s="19" t="s">
        <v>19</v>
      </c>
      <c r="D978" s="19" t="s">
        <v>11210</v>
      </c>
      <c r="E978" s="20" t="s">
        <v>11211</v>
      </c>
      <c r="F978" s="21"/>
      <c r="G978" s="19">
        <v>0.84</v>
      </c>
      <c r="H978" s="22"/>
      <c r="I978" s="27">
        <f t="shared" si="60"/>
        <v>0.84</v>
      </c>
      <c r="J978" s="28" t="s">
        <v>8419</v>
      </c>
      <c r="K978" s="29">
        <f t="shared" si="61"/>
        <v>2.52</v>
      </c>
      <c r="L978" s="29">
        <f t="shared" si="62"/>
        <v>12.6</v>
      </c>
      <c r="M978" s="30"/>
      <c r="N978" s="22"/>
    </row>
    <row r="979" s="1" customFormat="1" spans="1:14">
      <c r="A979" s="18">
        <v>974</v>
      </c>
      <c r="B979" s="19" t="s">
        <v>11212</v>
      </c>
      <c r="C979" s="19" t="s">
        <v>19</v>
      </c>
      <c r="D979" s="19" t="s">
        <v>11213</v>
      </c>
      <c r="E979" s="20" t="s">
        <v>11214</v>
      </c>
      <c r="F979" s="21"/>
      <c r="G979" s="19">
        <v>0.84</v>
      </c>
      <c r="H979" s="22"/>
      <c r="I979" s="27">
        <f t="shared" si="60"/>
        <v>0.84</v>
      </c>
      <c r="J979" s="28" t="s">
        <v>8419</v>
      </c>
      <c r="K979" s="29">
        <f t="shared" si="61"/>
        <v>2.52</v>
      </c>
      <c r="L979" s="29">
        <f t="shared" si="62"/>
        <v>12.6</v>
      </c>
      <c r="M979" s="30"/>
      <c r="N979" s="29"/>
    </row>
    <row r="980" s="1" customFormat="1" spans="1:14">
      <c r="A980" s="18">
        <v>975</v>
      </c>
      <c r="B980" s="19" t="s">
        <v>10414</v>
      </c>
      <c r="C980" s="19" t="s">
        <v>19</v>
      </c>
      <c r="D980" s="19" t="s">
        <v>11215</v>
      </c>
      <c r="E980" s="20" t="s">
        <v>11216</v>
      </c>
      <c r="F980" s="21"/>
      <c r="G980" s="19">
        <v>0.84</v>
      </c>
      <c r="H980" s="22"/>
      <c r="I980" s="27">
        <f t="shared" si="60"/>
        <v>0.84</v>
      </c>
      <c r="J980" s="28" t="s">
        <v>8419</v>
      </c>
      <c r="K980" s="29">
        <f t="shared" si="61"/>
        <v>2.52</v>
      </c>
      <c r="L980" s="29">
        <f t="shared" si="62"/>
        <v>12.6</v>
      </c>
      <c r="M980" s="30"/>
      <c r="N980" s="29"/>
    </row>
    <row r="981" s="1" customFormat="1" spans="1:14">
      <c r="A981" s="18">
        <v>976</v>
      </c>
      <c r="B981" s="19" t="s">
        <v>11217</v>
      </c>
      <c r="C981" s="19" t="s">
        <v>19</v>
      </c>
      <c r="D981" s="19" t="s">
        <v>11218</v>
      </c>
      <c r="E981" s="20" t="s">
        <v>11219</v>
      </c>
      <c r="F981" s="21"/>
      <c r="G981" s="19">
        <v>0.84</v>
      </c>
      <c r="H981" s="22"/>
      <c r="I981" s="27">
        <f t="shared" si="60"/>
        <v>0.84</v>
      </c>
      <c r="J981" s="28" t="s">
        <v>8419</v>
      </c>
      <c r="K981" s="29">
        <f t="shared" si="61"/>
        <v>2.52</v>
      </c>
      <c r="L981" s="29">
        <f t="shared" si="62"/>
        <v>12.6</v>
      </c>
      <c r="M981" s="30"/>
      <c r="N981" s="29"/>
    </row>
    <row r="982" s="1" customFormat="1" spans="1:14">
      <c r="A982" s="18">
        <v>977</v>
      </c>
      <c r="B982" s="19" t="s">
        <v>11220</v>
      </c>
      <c r="C982" s="19" t="s">
        <v>19</v>
      </c>
      <c r="D982" s="19" t="s">
        <v>11221</v>
      </c>
      <c r="E982" s="20" t="s">
        <v>11222</v>
      </c>
      <c r="F982" s="21"/>
      <c r="G982" s="19">
        <v>0.84</v>
      </c>
      <c r="H982" s="22"/>
      <c r="I982" s="27">
        <f t="shared" si="60"/>
        <v>0.84</v>
      </c>
      <c r="J982" s="28" t="s">
        <v>8419</v>
      </c>
      <c r="K982" s="29">
        <f t="shared" si="61"/>
        <v>2.52</v>
      </c>
      <c r="L982" s="29">
        <f t="shared" si="62"/>
        <v>12.6</v>
      </c>
      <c r="M982" s="30"/>
      <c r="N982" s="29"/>
    </row>
    <row r="983" s="1" customFormat="1" spans="1:14">
      <c r="A983" s="18">
        <v>978</v>
      </c>
      <c r="B983" s="19" t="s">
        <v>11223</v>
      </c>
      <c r="C983" s="19" t="s">
        <v>19</v>
      </c>
      <c r="D983" s="19" t="s">
        <v>11224</v>
      </c>
      <c r="E983" s="20" t="s">
        <v>2520</v>
      </c>
      <c r="F983" s="21"/>
      <c r="G983" s="19">
        <v>2.02</v>
      </c>
      <c r="H983" s="22"/>
      <c r="I983" s="27">
        <f t="shared" si="60"/>
        <v>2.02</v>
      </c>
      <c r="J983" s="28" t="s">
        <v>8419</v>
      </c>
      <c r="K983" s="29">
        <f t="shared" si="61"/>
        <v>6.06</v>
      </c>
      <c r="L983" s="29">
        <f t="shared" si="62"/>
        <v>30.3</v>
      </c>
      <c r="M983" s="30"/>
      <c r="N983" s="29"/>
    </row>
    <row r="984" s="1" customFormat="1" spans="1:14">
      <c r="A984" s="18">
        <v>979</v>
      </c>
      <c r="B984" s="19" t="s">
        <v>11225</v>
      </c>
      <c r="C984" s="19" t="s">
        <v>19</v>
      </c>
      <c r="D984" s="19" t="s">
        <v>11226</v>
      </c>
      <c r="E984" s="20" t="s">
        <v>11227</v>
      </c>
      <c r="F984" s="21"/>
      <c r="G984" s="19">
        <v>1</v>
      </c>
      <c r="H984" s="22"/>
      <c r="I984" s="27">
        <f t="shared" si="60"/>
        <v>1</v>
      </c>
      <c r="J984" s="28" t="s">
        <v>8419</v>
      </c>
      <c r="K984" s="29">
        <f t="shared" si="61"/>
        <v>3</v>
      </c>
      <c r="L984" s="29">
        <f t="shared" si="62"/>
        <v>15</v>
      </c>
      <c r="M984" s="30"/>
      <c r="N984" s="29"/>
    </row>
    <row r="985" s="1" customFormat="1" spans="1:14">
      <c r="A985" s="18">
        <v>980</v>
      </c>
      <c r="B985" s="19" t="s">
        <v>11228</v>
      </c>
      <c r="C985" s="19" t="s">
        <v>11229</v>
      </c>
      <c r="D985" s="19" t="s">
        <v>11230</v>
      </c>
      <c r="E985" s="20" t="s">
        <v>3857</v>
      </c>
      <c r="F985" s="21"/>
      <c r="G985" s="19">
        <v>1.52</v>
      </c>
      <c r="H985" s="22"/>
      <c r="I985" s="27">
        <f t="shared" si="60"/>
        <v>1.52</v>
      </c>
      <c r="J985" s="28" t="s">
        <v>8419</v>
      </c>
      <c r="K985" s="29">
        <f t="shared" si="61"/>
        <v>4.56</v>
      </c>
      <c r="L985" s="29">
        <f t="shared" si="62"/>
        <v>22.8</v>
      </c>
      <c r="M985" s="30"/>
      <c r="N985" s="29"/>
    </row>
    <row r="986" s="1" customFormat="1" spans="1:14">
      <c r="A986" s="18">
        <v>981</v>
      </c>
      <c r="B986" s="19" t="s">
        <v>11231</v>
      </c>
      <c r="C986" s="19" t="s">
        <v>19</v>
      </c>
      <c r="D986" s="19" t="s">
        <v>11232</v>
      </c>
      <c r="E986" s="20" t="s">
        <v>11233</v>
      </c>
      <c r="F986" s="21"/>
      <c r="G986" s="19">
        <v>3.05</v>
      </c>
      <c r="H986" s="22"/>
      <c r="I986" s="27">
        <f t="shared" si="60"/>
        <v>3.05</v>
      </c>
      <c r="J986" s="28" t="s">
        <v>8419</v>
      </c>
      <c r="K986" s="29">
        <f t="shared" si="61"/>
        <v>9.15</v>
      </c>
      <c r="L986" s="29">
        <f t="shared" si="62"/>
        <v>45.75</v>
      </c>
      <c r="M986" s="30"/>
      <c r="N986" s="29"/>
    </row>
    <row r="987" s="1" customFormat="1" spans="1:14">
      <c r="A987" s="18">
        <v>982</v>
      </c>
      <c r="B987" s="19" t="s">
        <v>11234</v>
      </c>
      <c r="C987" s="19" t="s">
        <v>19</v>
      </c>
      <c r="D987" s="19" t="s">
        <v>11235</v>
      </c>
      <c r="E987" s="20" t="s">
        <v>11236</v>
      </c>
      <c r="F987" s="21"/>
      <c r="G987" s="19">
        <v>0.73</v>
      </c>
      <c r="H987" s="22"/>
      <c r="I987" s="27">
        <f t="shared" si="60"/>
        <v>0.73</v>
      </c>
      <c r="J987" s="28" t="s">
        <v>8419</v>
      </c>
      <c r="K987" s="29">
        <f t="shared" si="61"/>
        <v>2.19</v>
      </c>
      <c r="L987" s="29">
        <f t="shared" si="62"/>
        <v>10.95</v>
      </c>
      <c r="M987" s="30"/>
      <c r="N987" s="29"/>
    </row>
    <row r="988" s="1" customFormat="1" spans="1:14">
      <c r="A988" s="18">
        <v>983</v>
      </c>
      <c r="B988" s="19" t="s">
        <v>11237</v>
      </c>
      <c r="C988" s="19" t="s">
        <v>19</v>
      </c>
      <c r="D988" s="19" t="s">
        <v>11238</v>
      </c>
      <c r="E988" s="20" t="s">
        <v>11239</v>
      </c>
      <c r="F988" s="21"/>
      <c r="G988" s="19">
        <v>2.29</v>
      </c>
      <c r="H988" s="22"/>
      <c r="I988" s="27">
        <f t="shared" si="60"/>
        <v>2.29</v>
      </c>
      <c r="J988" s="28" t="s">
        <v>8419</v>
      </c>
      <c r="K988" s="29">
        <f t="shared" si="61"/>
        <v>6.87</v>
      </c>
      <c r="L988" s="29">
        <f t="shared" si="62"/>
        <v>34.35</v>
      </c>
      <c r="M988" s="30"/>
      <c r="N988" s="29"/>
    </row>
    <row r="989" s="1" customFormat="1" spans="1:14">
      <c r="A989" s="18">
        <v>984</v>
      </c>
      <c r="B989" s="19" t="s">
        <v>11240</v>
      </c>
      <c r="C989" s="19" t="s">
        <v>19</v>
      </c>
      <c r="D989" s="19" t="s">
        <v>11241</v>
      </c>
      <c r="E989" s="20" t="s">
        <v>11242</v>
      </c>
      <c r="F989" s="21"/>
      <c r="G989" s="19">
        <v>2.76</v>
      </c>
      <c r="H989" s="22"/>
      <c r="I989" s="27">
        <f t="shared" si="60"/>
        <v>2.76</v>
      </c>
      <c r="J989" s="28" t="s">
        <v>8419</v>
      </c>
      <c r="K989" s="29">
        <f t="shared" si="61"/>
        <v>8.28</v>
      </c>
      <c r="L989" s="29">
        <f t="shared" si="62"/>
        <v>41.4</v>
      </c>
      <c r="M989" s="30"/>
      <c r="N989" s="29"/>
    </row>
    <row r="990" s="1" customFormat="1" spans="1:14">
      <c r="A990" s="18">
        <v>985</v>
      </c>
      <c r="B990" s="19" t="s">
        <v>11243</v>
      </c>
      <c r="C990" s="19" t="s">
        <v>19</v>
      </c>
      <c r="D990" s="19" t="s">
        <v>11244</v>
      </c>
      <c r="E990" s="20" t="s">
        <v>11245</v>
      </c>
      <c r="F990" s="21"/>
      <c r="G990" s="19">
        <v>1.02</v>
      </c>
      <c r="H990" s="22"/>
      <c r="I990" s="27">
        <f t="shared" si="60"/>
        <v>1.02</v>
      </c>
      <c r="J990" s="28" t="s">
        <v>8419</v>
      </c>
      <c r="K990" s="29">
        <f t="shared" si="61"/>
        <v>3.06</v>
      </c>
      <c r="L990" s="29">
        <f t="shared" si="62"/>
        <v>15.3</v>
      </c>
      <c r="M990" s="30"/>
      <c r="N990" s="29"/>
    </row>
    <row r="991" s="1" customFormat="1" spans="1:14">
      <c r="A991" s="18">
        <v>986</v>
      </c>
      <c r="B991" s="19" t="s">
        <v>11246</v>
      </c>
      <c r="C991" s="19" t="s">
        <v>19</v>
      </c>
      <c r="D991" s="19" t="s">
        <v>11247</v>
      </c>
      <c r="E991" s="20" t="s">
        <v>11248</v>
      </c>
      <c r="F991" s="21"/>
      <c r="G991" s="19">
        <v>1.02</v>
      </c>
      <c r="H991" s="22"/>
      <c r="I991" s="27">
        <f t="shared" si="60"/>
        <v>1.02</v>
      </c>
      <c r="J991" s="28" t="s">
        <v>8419</v>
      </c>
      <c r="K991" s="29">
        <f t="shared" si="61"/>
        <v>3.06</v>
      </c>
      <c r="L991" s="29">
        <f t="shared" si="62"/>
        <v>15.3</v>
      </c>
      <c r="M991" s="30"/>
      <c r="N991" s="29"/>
    </row>
    <row r="992" s="1" customFormat="1" spans="1:14">
      <c r="A992" s="18">
        <v>987</v>
      </c>
      <c r="B992" s="19" t="s">
        <v>11249</v>
      </c>
      <c r="C992" s="19" t="s">
        <v>19</v>
      </c>
      <c r="D992" s="19" t="s">
        <v>11250</v>
      </c>
      <c r="E992" s="20" t="s">
        <v>11251</v>
      </c>
      <c r="F992" s="21"/>
      <c r="G992" s="19">
        <v>1.02</v>
      </c>
      <c r="H992" s="22"/>
      <c r="I992" s="27">
        <f t="shared" si="60"/>
        <v>1.02</v>
      </c>
      <c r="J992" s="28" t="s">
        <v>8419</v>
      </c>
      <c r="K992" s="29">
        <f t="shared" si="61"/>
        <v>3.06</v>
      </c>
      <c r="L992" s="29">
        <f t="shared" si="62"/>
        <v>15.3</v>
      </c>
      <c r="M992" s="30"/>
      <c r="N992" s="29"/>
    </row>
    <row r="993" s="1" customFormat="1" spans="1:14">
      <c r="A993" s="18">
        <v>988</v>
      </c>
      <c r="B993" s="19" t="s">
        <v>11252</v>
      </c>
      <c r="C993" s="19" t="s">
        <v>19</v>
      </c>
      <c r="D993" s="19" t="s">
        <v>11253</v>
      </c>
      <c r="E993" s="20" t="s">
        <v>11254</v>
      </c>
      <c r="F993" s="21"/>
      <c r="G993" s="19">
        <v>3.55</v>
      </c>
      <c r="H993" s="22"/>
      <c r="I993" s="27">
        <f t="shared" si="60"/>
        <v>3.55</v>
      </c>
      <c r="J993" s="28" t="s">
        <v>8419</v>
      </c>
      <c r="K993" s="29">
        <f t="shared" si="61"/>
        <v>10.65</v>
      </c>
      <c r="L993" s="29">
        <f t="shared" si="62"/>
        <v>53.25</v>
      </c>
      <c r="M993" s="30"/>
      <c r="N993" s="29"/>
    </row>
    <row r="994" s="1" customFormat="1" spans="1:14">
      <c r="A994" s="18">
        <v>989</v>
      </c>
      <c r="B994" s="19" t="s">
        <v>11255</v>
      </c>
      <c r="C994" s="19" t="s">
        <v>19</v>
      </c>
      <c r="D994" s="19" t="s">
        <v>11256</v>
      </c>
      <c r="E994" s="20" t="s">
        <v>11257</v>
      </c>
      <c r="F994" s="21"/>
      <c r="G994" s="19">
        <v>3.06</v>
      </c>
      <c r="H994" s="22"/>
      <c r="I994" s="27">
        <f t="shared" si="60"/>
        <v>3.06</v>
      </c>
      <c r="J994" s="28" t="s">
        <v>8419</v>
      </c>
      <c r="K994" s="29">
        <f t="shared" si="61"/>
        <v>9.18</v>
      </c>
      <c r="L994" s="29">
        <f t="shared" si="62"/>
        <v>45.9</v>
      </c>
      <c r="M994" s="30"/>
      <c r="N994" s="29"/>
    </row>
    <row r="995" s="1" customFormat="1" spans="1:14">
      <c r="A995" s="18">
        <v>990</v>
      </c>
      <c r="B995" s="19" t="s">
        <v>11231</v>
      </c>
      <c r="C995" s="19" t="s">
        <v>19</v>
      </c>
      <c r="D995" s="19" t="s">
        <v>11258</v>
      </c>
      <c r="E995" s="20" t="s">
        <v>11259</v>
      </c>
      <c r="F995" s="21"/>
      <c r="G995" s="19">
        <v>1.52</v>
      </c>
      <c r="H995" s="22"/>
      <c r="I995" s="27">
        <f t="shared" si="60"/>
        <v>1.52</v>
      </c>
      <c r="J995" s="28" t="s">
        <v>8419</v>
      </c>
      <c r="K995" s="29">
        <f t="shared" si="61"/>
        <v>4.56</v>
      </c>
      <c r="L995" s="29">
        <f t="shared" si="62"/>
        <v>22.8</v>
      </c>
      <c r="M995" s="30"/>
      <c r="N995" s="29"/>
    </row>
    <row r="996" s="1" customFormat="1" spans="1:14">
      <c r="A996" s="18">
        <v>991</v>
      </c>
      <c r="B996" s="19" t="s">
        <v>11260</v>
      </c>
      <c r="C996" s="19" t="s">
        <v>19</v>
      </c>
      <c r="D996" s="19" t="s">
        <v>11261</v>
      </c>
      <c r="E996" s="20" t="s">
        <v>11262</v>
      </c>
      <c r="F996" s="21"/>
      <c r="G996" s="19">
        <v>0.77</v>
      </c>
      <c r="H996" s="22"/>
      <c r="I996" s="27">
        <f t="shared" si="60"/>
        <v>0.77</v>
      </c>
      <c r="J996" s="28" t="s">
        <v>8419</v>
      </c>
      <c r="K996" s="29">
        <f t="shared" si="61"/>
        <v>2.31</v>
      </c>
      <c r="L996" s="29">
        <f t="shared" si="62"/>
        <v>11.55</v>
      </c>
      <c r="M996" s="30"/>
      <c r="N996" s="29"/>
    </row>
    <row r="997" s="1" customFormat="1" spans="1:14">
      <c r="A997" s="18">
        <v>992</v>
      </c>
      <c r="B997" s="19" t="s">
        <v>11263</v>
      </c>
      <c r="C997" s="19" t="s">
        <v>19</v>
      </c>
      <c r="D997" s="19" t="s">
        <v>11264</v>
      </c>
      <c r="E997" s="20" t="s">
        <v>11265</v>
      </c>
      <c r="F997" s="21"/>
      <c r="G997" s="19">
        <v>1.27</v>
      </c>
      <c r="H997" s="22"/>
      <c r="I997" s="27">
        <f t="shared" si="60"/>
        <v>1.27</v>
      </c>
      <c r="J997" s="28" t="s">
        <v>8419</v>
      </c>
      <c r="K997" s="29">
        <f t="shared" si="61"/>
        <v>3.81</v>
      </c>
      <c r="L997" s="29">
        <f t="shared" si="62"/>
        <v>19.05</v>
      </c>
      <c r="M997" s="30"/>
      <c r="N997" s="29"/>
    </row>
    <row r="998" s="1" customFormat="1" spans="1:14">
      <c r="A998" s="18">
        <v>993</v>
      </c>
      <c r="B998" s="19" t="s">
        <v>11266</v>
      </c>
      <c r="C998" s="19" t="s">
        <v>19</v>
      </c>
      <c r="D998" s="19" t="s">
        <v>11267</v>
      </c>
      <c r="E998" s="20" t="s">
        <v>11268</v>
      </c>
      <c r="F998" s="21"/>
      <c r="G998" s="19">
        <v>1.27</v>
      </c>
      <c r="H998" s="22"/>
      <c r="I998" s="27">
        <f t="shared" si="60"/>
        <v>1.27</v>
      </c>
      <c r="J998" s="28" t="s">
        <v>8419</v>
      </c>
      <c r="K998" s="29">
        <f t="shared" si="61"/>
        <v>3.81</v>
      </c>
      <c r="L998" s="29">
        <f t="shared" si="62"/>
        <v>19.05</v>
      </c>
      <c r="M998" s="30"/>
      <c r="N998" s="29"/>
    </row>
    <row r="999" s="1" customFormat="1" spans="1:14">
      <c r="A999" s="18">
        <v>994</v>
      </c>
      <c r="B999" s="19" t="s">
        <v>11269</v>
      </c>
      <c r="C999" s="19" t="s">
        <v>19</v>
      </c>
      <c r="D999" s="19" t="s">
        <v>11270</v>
      </c>
      <c r="E999" s="20" t="s">
        <v>11271</v>
      </c>
      <c r="F999" s="21"/>
      <c r="G999" s="19">
        <v>1.27</v>
      </c>
      <c r="H999" s="22"/>
      <c r="I999" s="27">
        <f t="shared" si="60"/>
        <v>1.27</v>
      </c>
      <c r="J999" s="28" t="s">
        <v>8419</v>
      </c>
      <c r="K999" s="29">
        <f t="shared" si="61"/>
        <v>3.81</v>
      </c>
      <c r="L999" s="29">
        <f t="shared" si="62"/>
        <v>19.05</v>
      </c>
      <c r="M999" s="30"/>
      <c r="N999" s="29"/>
    </row>
    <row r="1000" s="1" customFormat="1" spans="1:14">
      <c r="A1000" s="18">
        <v>995</v>
      </c>
      <c r="B1000" s="19" t="s">
        <v>11272</v>
      </c>
      <c r="C1000" s="19" t="s">
        <v>19</v>
      </c>
      <c r="D1000" s="19" t="s">
        <v>11273</v>
      </c>
      <c r="E1000" s="20" t="s">
        <v>11274</v>
      </c>
      <c r="F1000" s="21"/>
      <c r="G1000" s="19">
        <v>1.26</v>
      </c>
      <c r="H1000" s="22"/>
      <c r="I1000" s="27">
        <f t="shared" si="60"/>
        <v>1.26</v>
      </c>
      <c r="J1000" s="28" t="s">
        <v>8419</v>
      </c>
      <c r="K1000" s="29">
        <f t="shared" si="61"/>
        <v>3.78</v>
      </c>
      <c r="L1000" s="29">
        <f t="shared" si="62"/>
        <v>18.9</v>
      </c>
      <c r="M1000" s="30"/>
      <c r="N1000" s="29"/>
    </row>
    <row r="1001" s="1" customFormat="1" spans="1:14">
      <c r="A1001" s="18">
        <v>996</v>
      </c>
      <c r="B1001" s="19" t="s">
        <v>11275</v>
      </c>
      <c r="C1001" s="19" t="s">
        <v>19</v>
      </c>
      <c r="D1001" s="19" t="s">
        <v>11276</v>
      </c>
      <c r="E1001" s="20" t="s">
        <v>11277</v>
      </c>
      <c r="F1001" s="21"/>
      <c r="G1001" s="19">
        <v>1</v>
      </c>
      <c r="H1001" s="22"/>
      <c r="I1001" s="27">
        <f t="shared" si="60"/>
        <v>1</v>
      </c>
      <c r="J1001" s="28" t="s">
        <v>8419</v>
      </c>
      <c r="K1001" s="29">
        <f t="shared" si="61"/>
        <v>3</v>
      </c>
      <c r="L1001" s="29">
        <f t="shared" si="62"/>
        <v>15</v>
      </c>
      <c r="M1001" s="30"/>
      <c r="N1001" s="29"/>
    </row>
    <row r="1002" s="1" customFormat="1" spans="1:14">
      <c r="A1002" s="18">
        <v>997</v>
      </c>
      <c r="B1002" s="19" t="s">
        <v>11278</v>
      </c>
      <c r="C1002" s="19" t="s">
        <v>19</v>
      </c>
      <c r="D1002" s="19" t="s">
        <v>11279</v>
      </c>
      <c r="E1002" s="20" t="s">
        <v>11280</v>
      </c>
      <c r="F1002" s="21"/>
      <c r="G1002" s="19">
        <v>1.52</v>
      </c>
      <c r="H1002" s="22"/>
      <c r="I1002" s="27">
        <f t="shared" si="60"/>
        <v>1.52</v>
      </c>
      <c r="J1002" s="28" t="s">
        <v>8419</v>
      </c>
      <c r="K1002" s="29">
        <f t="shared" si="61"/>
        <v>4.56</v>
      </c>
      <c r="L1002" s="29">
        <f t="shared" si="62"/>
        <v>22.8</v>
      </c>
      <c r="M1002" s="30"/>
      <c r="N1002" s="29"/>
    </row>
    <row r="1003" s="1" customFormat="1" spans="1:14">
      <c r="A1003" s="18">
        <v>998</v>
      </c>
      <c r="B1003" s="19" t="s">
        <v>11281</v>
      </c>
      <c r="C1003" s="19" t="s">
        <v>19</v>
      </c>
      <c r="D1003" s="19" t="s">
        <v>11282</v>
      </c>
      <c r="E1003" s="20" t="s">
        <v>11283</v>
      </c>
      <c r="F1003" s="21"/>
      <c r="G1003" s="19">
        <v>2.02</v>
      </c>
      <c r="H1003" s="22"/>
      <c r="I1003" s="27">
        <f t="shared" si="60"/>
        <v>2.02</v>
      </c>
      <c r="J1003" s="28" t="s">
        <v>8419</v>
      </c>
      <c r="K1003" s="29">
        <f t="shared" si="61"/>
        <v>6.06</v>
      </c>
      <c r="L1003" s="29">
        <f t="shared" si="62"/>
        <v>30.3</v>
      </c>
      <c r="M1003" s="30"/>
      <c r="N1003" s="29"/>
    </row>
    <row r="1004" s="1" customFormat="1" spans="1:14">
      <c r="A1004" s="18">
        <v>999</v>
      </c>
      <c r="B1004" s="19" t="s">
        <v>11284</v>
      </c>
      <c r="C1004" s="19" t="s">
        <v>19</v>
      </c>
      <c r="D1004" s="19" t="s">
        <v>11285</v>
      </c>
      <c r="E1004" s="20" t="s">
        <v>11286</v>
      </c>
      <c r="F1004" s="21"/>
      <c r="G1004" s="19">
        <v>4.55</v>
      </c>
      <c r="H1004" s="22"/>
      <c r="I1004" s="27">
        <f t="shared" si="60"/>
        <v>4.55</v>
      </c>
      <c r="J1004" s="28" t="s">
        <v>8419</v>
      </c>
      <c r="K1004" s="29">
        <f t="shared" si="61"/>
        <v>13.65</v>
      </c>
      <c r="L1004" s="29">
        <f t="shared" si="62"/>
        <v>68.25</v>
      </c>
      <c r="M1004" s="30"/>
      <c r="N1004" s="29"/>
    </row>
    <row r="1005" s="1" customFormat="1" spans="1:14">
      <c r="A1005" s="18">
        <v>1000</v>
      </c>
      <c r="B1005" s="19" t="s">
        <v>11287</v>
      </c>
      <c r="C1005" s="19" t="s">
        <v>19</v>
      </c>
      <c r="D1005" s="19" t="s">
        <v>11288</v>
      </c>
      <c r="E1005" s="20" t="s">
        <v>11289</v>
      </c>
      <c r="F1005" s="21"/>
      <c r="G1005" s="19">
        <v>2.51</v>
      </c>
      <c r="H1005" s="22"/>
      <c r="I1005" s="27">
        <f t="shared" si="60"/>
        <v>2.51</v>
      </c>
      <c r="J1005" s="28" t="s">
        <v>8419</v>
      </c>
      <c r="K1005" s="29">
        <f t="shared" si="61"/>
        <v>7.53</v>
      </c>
      <c r="L1005" s="29">
        <f t="shared" si="62"/>
        <v>37.65</v>
      </c>
      <c r="M1005" s="30"/>
      <c r="N1005" s="29"/>
    </row>
    <row r="1006" s="1" customFormat="1" spans="1:14">
      <c r="A1006" s="18">
        <v>1001</v>
      </c>
      <c r="B1006" s="19" t="s">
        <v>11290</v>
      </c>
      <c r="C1006" s="19" t="s">
        <v>19</v>
      </c>
      <c r="D1006" s="19" t="s">
        <v>11291</v>
      </c>
      <c r="E1006" s="20" t="s">
        <v>11292</v>
      </c>
      <c r="F1006" s="21"/>
      <c r="G1006" s="19">
        <v>2.02</v>
      </c>
      <c r="H1006" s="22"/>
      <c r="I1006" s="27">
        <f t="shared" si="60"/>
        <v>2.02</v>
      </c>
      <c r="J1006" s="28" t="s">
        <v>8419</v>
      </c>
      <c r="K1006" s="29">
        <f t="shared" si="61"/>
        <v>6.06</v>
      </c>
      <c r="L1006" s="29">
        <f t="shared" si="62"/>
        <v>30.3</v>
      </c>
      <c r="M1006" s="30"/>
      <c r="N1006" s="29"/>
    </row>
    <row r="1007" s="1" customFormat="1" spans="1:14">
      <c r="A1007" s="18">
        <v>1002</v>
      </c>
      <c r="B1007" s="19" t="s">
        <v>11293</v>
      </c>
      <c r="C1007" s="19" t="s">
        <v>19</v>
      </c>
      <c r="D1007" s="19" t="s">
        <v>11294</v>
      </c>
      <c r="E1007" s="20" t="s">
        <v>11295</v>
      </c>
      <c r="F1007" s="21"/>
      <c r="G1007" s="19">
        <v>1.26</v>
      </c>
      <c r="H1007" s="22"/>
      <c r="I1007" s="27">
        <f t="shared" si="60"/>
        <v>1.26</v>
      </c>
      <c r="J1007" s="28" t="s">
        <v>8419</v>
      </c>
      <c r="K1007" s="29">
        <f t="shared" si="61"/>
        <v>3.78</v>
      </c>
      <c r="L1007" s="29">
        <f t="shared" si="62"/>
        <v>18.9</v>
      </c>
      <c r="M1007" s="30"/>
      <c r="N1007" s="29"/>
    </row>
    <row r="1008" s="1" customFormat="1" spans="1:14">
      <c r="A1008" s="18">
        <v>1003</v>
      </c>
      <c r="B1008" s="19" t="s">
        <v>11296</v>
      </c>
      <c r="C1008" s="19" t="s">
        <v>19</v>
      </c>
      <c r="D1008" s="19" t="s">
        <v>11297</v>
      </c>
      <c r="E1008" s="20" t="s">
        <v>11298</v>
      </c>
      <c r="F1008" s="21"/>
      <c r="G1008" s="19">
        <v>2.02</v>
      </c>
      <c r="H1008" s="22"/>
      <c r="I1008" s="27">
        <f t="shared" si="60"/>
        <v>2.02</v>
      </c>
      <c r="J1008" s="28" t="s">
        <v>8419</v>
      </c>
      <c r="K1008" s="29">
        <f t="shared" si="61"/>
        <v>6.06</v>
      </c>
      <c r="L1008" s="29">
        <f t="shared" si="62"/>
        <v>30.3</v>
      </c>
      <c r="M1008" s="30"/>
      <c r="N1008" s="29"/>
    </row>
    <row r="1009" s="1" customFormat="1" spans="1:14">
      <c r="A1009" s="18">
        <v>1004</v>
      </c>
      <c r="B1009" s="19" t="s">
        <v>11299</v>
      </c>
      <c r="C1009" s="19" t="s">
        <v>19</v>
      </c>
      <c r="D1009" s="19" t="s">
        <v>11300</v>
      </c>
      <c r="E1009" s="20" t="s">
        <v>11301</v>
      </c>
      <c r="F1009" s="21"/>
      <c r="G1009" s="19">
        <v>2.51</v>
      </c>
      <c r="H1009" s="22"/>
      <c r="I1009" s="27">
        <f t="shared" si="60"/>
        <v>2.51</v>
      </c>
      <c r="J1009" s="28" t="s">
        <v>8419</v>
      </c>
      <c r="K1009" s="29">
        <f t="shared" si="61"/>
        <v>7.53</v>
      </c>
      <c r="L1009" s="29">
        <f t="shared" si="62"/>
        <v>37.65</v>
      </c>
      <c r="M1009" s="30"/>
      <c r="N1009" s="29"/>
    </row>
    <row r="1010" s="1" customFormat="1" spans="1:14">
      <c r="A1010" s="18">
        <v>1005</v>
      </c>
      <c r="B1010" s="19" t="s">
        <v>11302</v>
      </c>
      <c r="C1010" s="19" t="s">
        <v>19</v>
      </c>
      <c r="D1010" s="19" t="s">
        <v>11303</v>
      </c>
      <c r="E1010" s="20" t="s">
        <v>11304</v>
      </c>
      <c r="F1010" s="21"/>
      <c r="G1010" s="19">
        <v>2.02</v>
      </c>
      <c r="H1010" s="22"/>
      <c r="I1010" s="27">
        <f t="shared" si="60"/>
        <v>2.02</v>
      </c>
      <c r="J1010" s="28" t="s">
        <v>8419</v>
      </c>
      <c r="K1010" s="29">
        <f t="shared" si="61"/>
        <v>6.06</v>
      </c>
      <c r="L1010" s="29">
        <f t="shared" si="62"/>
        <v>30.3</v>
      </c>
      <c r="M1010" s="30"/>
      <c r="N1010" s="29"/>
    </row>
    <row r="1011" s="1" customFormat="1" spans="1:14">
      <c r="A1011" s="18">
        <v>1006</v>
      </c>
      <c r="B1011" s="19" t="s">
        <v>11305</v>
      </c>
      <c r="C1011" s="19" t="s">
        <v>19</v>
      </c>
      <c r="D1011" s="19" t="s">
        <v>11306</v>
      </c>
      <c r="E1011" s="20" t="s">
        <v>11307</v>
      </c>
      <c r="F1011" s="21"/>
      <c r="G1011" s="19">
        <v>2.51</v>
      </c>
      <c r="H1011" s="22"/>
      <c r="I1011" s="27">
        <f t="shared" si="60"/>
        <v>2.51</v>
      </c>
      <c r="J1011" s="28" t="s">
        <v>8419</v>
      </c>
      <c r="K1011" s="29">
        <f t="shared" si="61"/>
        <v>7.53</v>
      </c>
      <c r="L1011" s="29">
        <f t="shared" si="62"/>
        <v>37.65</v>
      </c>
      <c r="M1011" s="30"/>
      <c r="N1011" s="29"/>
    </row>
    <row r="1012" s="1" customFormat="1" spans="1:14">
      <c r="A1012" s="18">
        <v>1007</v>
      </c>
      <c r="B1012" s="19" t="s">
        <v>11308</v>
      </c>
      <c r="C1012" s="19" t="s">
        <v>19</v>
      </c>
      <c r="D1012" s="19" t="s">
        <v>11309</v>
      </c>
      <c r="E1012" s="20" t="s">
        <v>11310</v>
      </c>
      <c r="F1012" s="21"/>
      <c r="G1012" s="19">
        <v>2.02</v>
      </c>
      <c r="H1012" s="22"/>
      <c r="I1012" s="27">
        <f t="shared" si="60"/>
        <v>2.02</v>
      </c>
      <c r="J1012" s="28" t="s">
        <v>8419</v>
      </c>
      <c r="K1012" s="29">
        <f t="shared" si="61"/>
        <v>6.06</v>
      </c>
      <c r="L1012" s="29">
        <f t="shared" si="62"/>
        <v>30.3</v>
      </c>
      <c r="M1012" s="30"/>
      <c r="N1012" s="29"/>
    </row>
    <row r="1013" s="1" customFormat="1" spans="1:14">
      <c r="A1013" s="18">
        <v>1008</v>
      </c>
      <c r="B1013" s="19" t="s">
        <v>11311</v>
      </c>
      <c r="C1013" s="19" t="s">
        <v>19</v>
      </c>
      <c r="D1013" s="19" t="s">
        <v>11312</v>
      </c>
      <c r="E1013" s="20" t="s">
        <v>11313</v>
      </c>
      <c r="F1013" s="21"/>
      <c r="G1013" s="19">
        <v>1.77</v>
      </c>
      <c r="H1013" s="22"/>
      <c r="I1013" s="27">
        <f t="shared" si="60"/>
        <v>1.77</v>
      </c>
      <c r="J1013" s="28" t="s">
        <v>8419</v>
      </c>
      <c r="K1013" s="29">
        <f t="shared" si="61"/>
        <v>5.31</v>
      </c>
      <c r="L1013" s="29">
        <f t="shared" si="62"/>
        <v>26.55</v>
      </c>
      <c r="M1013" s="30"/>
      <c r="N1013" s="29"/>
    </row>
    <row r="1014" s="1" customFormat="1" spans="1:14">
      <c r="A1014" s="18">
        <v>1009</v>
      </c>
      <c r="B1014" s="19" t="s">
        <v>11314</v>
      </c>
      <c r="C1014" s="19" t="s">
        <v>19</v>
      </c>
      <c r="D1014" s="19" t="s">
        <v>11315</v>
      </c>
      <c r="E1014" s="20" t="s">
        <v>11316</v>
      </c>
      <c r="F1014" s="21"/>
      <c r="G1014" s="19">
        <v>1.33</v>
      </c>
      <c r="H1014" s="22"/>
      <c r="I1014" s="27">
        <f t="shared" si="60"/>
        <v>1.33</v>
      </c>
      <c r="J1014" s="28" t="s">
        <v>8419</v>
      </c>
      <c r="K1014" s="29">
        <f t="shared" si="61"/>
        <v>3.99</v>
      </c>
      <c r="L1014" s="29">
        <f t="shared" si="62"/>
        <v>19.95</v>
      </c>
      <c r="M1014" s="30"/>
      <c r="N1014" s="29"/>
    </row>
    <row r="1015" s="1" customFormat="1" spans="1:14">
      <c r="A1015" s="18">
        <v>1010</v>
      </c>
      <c r="B1015" s="19" t="s">
        <v>11317</v>
      </c>
      <c r="C1015" s="19" t="s">
        <v>19</v>
      </c>
      <c r="D1015" s="19" t="s">
        <v>11318</v>
      </c>
      <c r="E1015" s="20" t="s">
        <v>11319</v>
      </c>
      <c r="F1015" s="21"/>
      <c r="G1015" s="19">
        <v>1.75</v>
      </c>
      <c r="H1015" s="22"/>
      <c r="I1015" s="27">
        <f t="shared" si="60"/>
        <v>1.75</v>
      </c>
      <c r="J1015" s="28" t="s">
        <v>8419</v>
      </c>
      <c r="K1015" s="29">
        <f t="shared" si="61"/>
        <v>5.25</v>
      </c>
      <c r="L1015" s="29">
        <f t="shared" si="62"/>
        <v>26.25</v>
      </c>
      <c r="M1015" s="30"/>
      <c r="N1015" s="29"/>
    </row>
    <row r="1016" s="1" customFormat="1" spans="1:14">
      <c r="A1016" s="18">
        <v>1011</v>
      </c>
      <c r="B1016" s="19" t="s">
        <v>11320</v>
      </c>
      <c r="C1016" s="19" t="s">
        <v>19</v>
      </c>
      <c r="D1016" s="19" t="s">
        <v>11321</v>
      </c>
      <c r="E1016" s="20" t="s">
        <v>11322</v>
      </c>
      <c r="F1016" s="21"/>
      <c r="G1016" s="19">
        <v>1.46</v>
      </c>
      <c r="H1016" s="22"/>
      <c r="I1016" s="27">
        <f t="shared" si="60"/>
        <v>1.46</v>
      </c>
      <c r="J1016" s="28" t="s">
        <v>8419</v>
      </c>
      <c r="K1016" s="29">
        <f t="shared" si="61"/>
        <v>4.38</v>
      </c>
      <c r="L1016" s="29">
        <f t="shared" si="62"/>
        <v>21.9</v>
      </c>
      <c r="M1016" s="30"/>
      <c r="N1016" s="29"/>
    </row>
    <row r="1017" s="1" customFormat="1" spans="1:14">
      <c r="A1017" s="18">
        <v>1012</v>
      </c>
      <c r="B1017" s="19" t="s">
        <v>11323</v>
      </c>
      <c r="C1017" s="19" t="s">
        <v>19</v>
      </c>
      <c r="D1017" s="19" t="s">
        <v>11324</v>
      </c>
      <c r="E1017" s="20" t="s">
        <v>11325</v>
      </c>
      <c r="F1017" s="21"/>
      <c r="G1017" s="19">
        <v>2.92</v>
      </c>
      <c r="H1017" s="22"/>
      <c r="I1017" s="27">
        <f t="shared" si="60"/>
        <v>2.92</v>
      </c>
      <c r="J1017" s="28" t="s">
        <v>8419</v>
      </c>
      <c r="K1017" s="29">
        <f t="shared" si="61"/>
        <v>8.76</v>
      </c>
      <c r="L1017" s="29">
        <f t="shared" si="62"/>
        <v>43.8</v>
      </c>
      <c r="M1017" s="30"/>
      <c r="N1017" s="29"/>
    </row>
    <row r="1018" s="1" customFormat="1" spans="1:14">
      <c r="A1018" s="18">
        <v>1013</v>
      </c>
      <c r="B1018" s="19" t="s">
        <v>11326</v>
      </c>
      <c r="C1018" s="19" t="s">
        <v>19</v>
      </c>
      <c r="D1018" s="19" t="s">
        <v>11327</v>
      </c>
      <c r="E1018" s="20" t="s">
        <v>11328</v>
      </c>
      <c r="F1018" s="21"/>
      <c r="G1018" s="19">
        <v>1.22</v>
      </c>
      <c r="H1018" s="22"/>
      <c r="I1018" s="27">
        <f t="shared" si="60"/>
        <v>1.22</v>
      </c>
      <c r="J1018" s="28" t="s">
        <v>8419</v>
      </c>
      <c r="K1018" s="29">
        <f t="shared" si="61"/>
        <v>3.66</v>
      </c>
      <c r="L1018" s="29">
        <f t="shared" si="62"/>
        <v>18.3</v>
      </c>
      <c r="M1018" s="30"/>
      <c r="N1018" s="29"/>
    </row>
    <row r="1019" s="1" customFormat="1" spans="1:14">
      <c r="A1019" s="18">
        <v>1014</v>
      </c>
      <c r="B1019" s="19" t="s">
        <v>11329</v>
      </c>
      <c r="C1019" s="19" t="s">
        <v>19</v>
      </c>
      <c r="D1019" s="19" t="s">
        <v>11330</v>
      </c>
      <c r="E1019" s="20" t="s">
        <v>11331</v>
      </c>
      <c r="F1019" s="21"/>
      <c r="G1019" s="19">
        <v>0.73</v>
      </c>
      <c r="H1019" s="22"/>
      <c r="I1019" s="27">
        <f t="shared" si="60"/>
        <v>0.73</v>
      </c>
      <c r="J1019" s="28" t="s">
        <v>8419</v>
      </c>
      <c r="K1019" s="29">
        <f t="shared" si="61"/>
        <v>2.19</v>
      </c>
      <c r="L1019" s="29">
        <f t="shared" si="62"/>
        <v>10.95</v>
      </c>
      <c r="M1019" s="30"/>
      <c r="N1019" s="29"/>
    </row>
    <row r="1020" s="1" customFormat="1" spans="1:14">
      <c r="A1020" s="18">
        <v>1015</v>
      </c>
      <c r="B1020" s="19" t="s">
        <v>11332</v>
      </c>
      <c r="C1020" s="19" t="s">
        <v>19</v>
      </c>
      <c r="D1020" s="19" t="s">
        <v>11333</v>
      </c>
      <c r="E1020" s="20" t="s">
        <v>11334</v>
      </c>
      <c r="F1020" s="21"/>
      <c r="G1020" s="19">
        <v>1.99</v>
      </c>
      <c r="H1020" s="22"/>
      <c r="I1020" s="27">
        <f t="shared" si="60"/>
        <v>1.99</v>
      </c>
      <c r="J1020" s="28" t="s">
        <v>8419</v>
      </c>
      <c r="K1020" s="29">
        <f t="shared" si="61"/>
        <v>5.97</v>
      </c>
      <c r="L1020" s="29">
        <f t="shared" si="62"/>
        <v>29.85</v>
      </c>
      <c r="M1020" s="30"/>
      <c r="N1020" s="29"/>
    </row>
    <row r="1021" s="1" customFormat="1" spans="1:14">
      <c r="A1021" s="18">
        <v>1016</v>
      </c>
      <c r="B1021" s="19" t="s">
        <v>11335</v>
      </c>
      <c r="C1021" s="19" t="s">
        <v>19</v>
      </c>
      <c r="D1021" s="19" t="s">
        <v>11336</v>
      </c>
      <c r="E1021" s="20" t="s">
        <v>11337</v>
      </c>
      <c r="F1021" s="21"/>
      <c r="G1021" s="19">
        <v>1.97</v>
      </c>
      <c r="H1021" s="22"/>
      <c r="I1021" s="27">
        <f t="shared" ref="I1021:I1042" si="63">G1021</f>
        <v>1.97</v>
      </c>
      <c r="J1021" s="28" t="s">
        <v>8419</v>
      </c>
      <c r="K1021" s="29">
        <f t="shared" ref="K1021:K1042" si="64">I1021*3</f>
        <v>5.91</v>
      </c>
      <c r="L1021" s="29">
        <f t="shared" ref="L1021:L1042" si="65">I1021*15</f>
        <v>29.55</v>
      </c>
      <c r="M1021" s="30"/>
      <c r="N1021" s="29"/>
    </row>
    <row r="1022" s="1" customFormat="1" spans="1:14">
      <c r="A1022" s="18">
        <v>1017</v>
      </c>
      <c r="B1022" s="19" t="s">
        <v>11338</v>
      </c>
      <c r="C1022" s="19" t="s">
        <v>19</v>
      </c>
      <c r="D1022" s="19" t="s">
        <v>11339</v>
      </c>
      <c r="E1022" s="20" t="s">
        <v>11340</v>
      </c>
      <c r="F1022" s="21"/>
      <c r="G1022" s="19">
        <v>2.94</v>
      </c>
      <c r="H1022" s="22"/>
      <c r="I1022" s="27">
        <f t="shared" si="63"/>
        <v>2.94</v>
      </c>
      <c r="J1022" s="28" t="s">
        <v>8419</v>
      </c>
      <c r="K1022" s="29">
        <f t="shared" si="64"/>
        <v>8.82</v>
      </c>
      <c r="L1022" s="29">
        <f t="shared" si="65"/>
        <v>44.1</v>
      </c>
      <c r="M1022" s="30"/>
      <c r="N1022" s="29"/>
    </row>
    <row r="1023" s="1" customFormat="1" spans="1:14">
      <c r="A1023" s="18">
        <v>1018</v>
      </c>
      <c r="B1023" s="19" t="s">
        <v>11341</v>
      </c>
      <c r="C1023" s="19" t="s">
        <v>19</v>
      </c>
      <c r="D1023" s="19" t="s">
        <v>11342</v>
      </c>
      <c r="E1023" s="20" t="s">
        <v>11343</v>
      </c>
      <c r="F1023" s="21"/>
      <c r="G1023" s="19">
        <v>1.46</v>
      </c>
      <c r="H1023" s="22"/>
      <c r="I1023" s="27">
        <f t="shared" si="63"/>
        <v>1.46</v>
      </c>
      <c r="J1023" s="28" t="s">
        <v>8419</v>
      </c>
      <c r="K1023" s="29">
        <f t="shared" si="64"/>
        <v>4.38</v>
      </c>
      <c r="L1023" s="29">
        <f t="shared" si="65"/>
        <v>21.9</v>
      </c>
      <c r="M1023" s="30"/>
      <c r="N1023" s="29"/>
    </row>
    <row r="1024" s="1" customFormat="1" spans="1:14">
      <c r="A1024" s="18">
        <v>1019</v>
      </c>
      <c r="B1024" s="19" t="s">
        <v>11344</v>
      </c>
      <c r="C1024" s="19" t="s">
        <v>19</v>
      </c>
      <c r="D1024" s="19" t="s">
        <v>11345</v>
      </c>
      <c r="E1024" s="20" t="s">
        <v>11346</v>
      </c>
      <c r="F1024" s="21"/>
      <c r="G1024" s="19">
        <v>1.46</v>
      </c>
      <c r="H1024" s="22"/>
      <c r="I1024" s="27">
        <f t="shared" si="63"/>
        <v>1.46</v>
      </c>
      <c r="J1024" s="28" t="s">
        <v>8419</v>
      </c>
      <c r="K1024" s="29">
        <f t="shared" si="64"/>
        <v>4.38</v>
      </c>
      <c r="L1024" s="29">
        <f t="shared" si="65"/>
        <v>21.9</v>
      </c>
      <c r="M1024" s="30"/>
      <c r="N1024" s="29"/>
    </row>
    <row r="1025" s="1" customFormat="1" spans="1:14">
      <c r="A1025" s="18">
        <v>1020</v>
      </c>
      <c r="B1025" s="19" t="s">
        <v>11347</v>
      </c>
      <c r="C1025" s="19" t="s">
        <v>19</v>
      </c>
      <c r="D1025" s="19" t="s">
        <v>11348</v>
      </c>
      <c r="E1025" s="20" t="s">
        <v>11349</v>
      </c>
      <c r="F1025" s="21"/>
      <c r="G1025" s="19">
        <v>2.94</v>
      </c>
      <c r="H1025" s="22"/>
      <c r="I1025" s="27">
        <f t="shared" si="63"/>
        <v>2.94</v>
      </c>
      <c r="J1025" s="28" t="s">
        <v>8419</v>
      </c>
      <c r="K1025" s="29">
        <f t="shared" si="64"/>
        <v>8.82</v>
      </c>
      <c r="L1025" s="29">
        <f t="shared" si="65"/>
        <v>44.1</v>
      </c>
      <c r="M1025" s="30"/>
      <c r="N1025" s="29"/>
    </row>
    <row r="1026" s="1" customFormat="1" spans="1:14">
      <c r="A1026" s="18">
        <v>1021</v>
      </c>
      <c r="B1026" s="19" t="s">
        <v>11350</v>
      </c>
      <c r="C1026" s="19" t="s">
        <v>19</v>
      </c>
      <c r="D1026" s="19" t="s">
        <v>11351</v>
      </c>
      <c r="E1026" s="20" t="s">
        <v>11352</v>
      </c>
      <c r="F1026" s="21"/>
      <c r="G1026" s="19">
        <v>2.45</v>
      </c>
      <c r="H1026" s="22"/>
      <c r="I1026" s="27">
        <f t="shared" si="63"/>
        <v>2.45</v>
      </c>
      <c r="J1026" s="28" t="s">
        <v>8419</v>
      </c>
      <c r="K1026" s="29">
        <f t="shared" si="64"/>
        <v>7.35</v>
      </c>
      <c r="L1026" s="29">
        <f t="shared" si="65"/>
        <v>36.75</v>
      </c>
      <c r="M1026" s="30"/>
      <c r="N1026" s="29"/>
    </row>
    <row r="1027" s="1" customFormat="1" spans="1:14">
      <c r="A1027" s="18">
        <v>1022</v>
      </c>
      <c r="B1027" s="19" t="s">
        <v>11353</v>
      </c>
      <c r="C1027" s="19" t="s">
        <v>19</v>
      </c>
      <c r="D1027" s="19" t="s">
        <v>11354</v>
      </c>
      <c r="E1027" s="20" t="s">
        <v>11355</v>
      </c>
      <c r="F1027" s="21"/>
      <c r="G1027" s="19">
        <v>0.68</v>
      </c>
      <c r="H1027" s="22"/>
      <c r="I1027" s="27">
        <f t="shared" si="63"/>
        <v>0.68</v>
      </c>
      <c r="J1027" s="28" t="s">
        <v>8419</v>
      </c>
      <c r="K1027" s="29">
        <f t="shared" si="64"/>
        <v>2.04</v>
      </c>
      <c r="L1027" s="29">
        <f t="shared" si="65"/>
        <v>10.2</v>
      </c>
      <c r="M1027" s="30"/>
      <c r="N1027" s="29"/>
    </row>
    <row r="1028" s="1" customFormat="1" spans="1:14">
      <c r="A1028" s="18">
        <v>1023</v>
      </c>
      <c r="B1028" s="19" t="s">
        <v>11356</v>
      </c>
      <c r="C1028" s="19" t="s">
        <v>19</v>
      </c>
      <c r="D1028" s="19" t="s">
        <v>11357</v>
      </c>
      <c r="E1028" s="20" t="s">
        <v>11358</v>
      </c>
      <c r="F1028" s="21"/>
      <c r="G1028" s="19">
        <v>1.68</v>
      </c>
      <c r="H1028" s="22"/>
      <c r="I1028" s="27">
        <f t="shared" si="63"/>
        <v>1.68</v>
      </c>
      <c r="J1028" s="28" t="s">
        <v>8419</v>
      </c>
      <c r="K1028" s="29">
        <f t="shared" si="64"/>
        <v>5.04</v>
      </c>
      <c r="L1028" s="29">
        <f t="shared" si="65"/>
        <v>25.2</v>
      </c>
      <c r="M1028" s="30"/>
      <c r="N1028" s="29"/>
    </row>
    <row r="1029" s="1" customFormat="1" spans="1:14">
      <c r="A1029" s="18">
        <v>1024</v>
      </c>
      <c r="B1029" s="19" t="s">
        <v>11359</v>
      </c>
      <c r="C1029" s="19" t="s">
        <v>19</v>
      </c>
      <c r="D1029" s="19" t="s">
        <v>11360</v>
      </c>
      <c r="E1029" s="20" t="s">
        <v>6520</v>
      </c>
      <c r="F1029" s="21"/>
      <c r="G1029" s="19">
        <v>2.58</v>
      </c>
      <c r="H1029" s="22"/>
      <c r="I1029" s="27">
        <f t="shared" si="63"/>
        <v>2.58</v>
      </c>
      <c r="J1029" s="28" t="s">
        <v>8419</v>
      </c>
      <c r="K1029" s="29">
        <f t="shared" si="64"/>
        <v>7.74</v>
      </c>
      <c r="L1029" s="29">
        <f t="shared" si="65"/>
        <v>38.7</v>
      </c>
      <c r="M1029" s="30"/>
      <c r="N1029" s="29"/>
    </row>
    <row r="1030" s="1" customFormat="1" spans="1:14">
      <c r="A1030" s="18">
        <v>1025</v>
      </c>
      <c r="B1030" s="19" t="s">
        <v>11361</v>
      </c>
      <c r="C1030" s="19" t="s">
        <v>19</v>
      </c>
      <c r="D1030" s="19" t="s">
        <v>11362</v>
      </c>
      <c r="E1030" s="20" t="s">
        <v>11363</v>
      </c>
      <c r="F1030" s="21"/>
      <c r="G1030" s="19">
        <v>1.55</v>
      </c>
      <c r="H1030" s="22"/>
      <c r="I1030" s="27">
        <f t="shared" si="63"/>
        <v>1.55</v>
      </c>
      <c r="J1030" s="28" t="s">
        <v>8419</v>
      </c>
      <c r="K1030" s="29">
        <f t="shared" si="64"/>
        <v>4.65</v>
      </c>
      <c r="L1030" s="29">
        <f t="shared" si="65"/>
        <v>23.25</v>
      </c>
      <c r="M1030" s="30"/>
      <c r="N1030" s="29"/>
    </row>
    <row r="1031" s="1" customFormat="1" spans="1:14">
      <c r="A1031" s="18">
        <v>1026</v>
      </c>
      <c r="B1031" s="19" t="s">
        <v>11364</v>
      </c>
      <c r="C1031" s="19" t="s">
        <v>19</v>
      </c>
      <c r="D1031" s="19" t="s">
        <v>11365</v>
      </c>
      <c r="E1031" s="20" t="s">
        <v>11366</v>
      </c>
      <c r="F1031" s="21"/>
      <c r="G1031" s="19">
        <v>1.55</v>
      </c>
      <c r="H1031" s="22"/>
      <c r="I1031" s="27">
        <f t="shared" si="63"/>
        <v>1.55</v>
      </c>
      <c r="J1031" s="28" t="s">
        <v>8419</v>
      </c>
      <c r="K1031" s="29">
        <f t="shared" si="64"/>
        <v>4.65</v>
      </c>
      <c r="L1031" s="29">
        <f t="shared" si="65"/>
        <v>23.25</v>
      </c>
      <c r="M1031" s="30"/>
      <c r="N1031" s="22"/>
    </row>
    <row r="1032" s="1" customFormat="1" spans="1:14">
      <c r="A1032" s="18">
        <v>1027</v>
      </c>
      <c r="B1032" s="19" t="s">
        <v>11367</v>
      </c>
      <c r="C1032" s="19" t="s">
        <v>19</v>
      </c>
      <c r="D1032" s="19" t="s">
        <v>11368</v>
      </c>
      <c r="E1032" s="20" t="s">
        <v>11369</v>
      </c>
      <c r="F1032" s="21"/>
      <c r="G1032" s="19">
        <v>2.38</v>
      </c>
      <c r="H1032" s="22"/>
      <c r="I1032" s="27">
        <f t="shared" si="63"/>
        <v>2.38</v>
      </c>
      <c r="J1032" s="28" t="s">
        <v>8419</v>
      </c>
      <c r="K1032" s="29">
        <f t="shared" si="64"/>
        <v>7.14</v>
      </c>
      <c r="L1032" s="29">
        <f t="shared" si="65"/>
        <v>35.7</v>
      </c>
      <c r="M1032" s="30"/>
      <c r="N1032" s="22"/>
    </row>
    <row r="1033" s="1" customFormat="1" spans="1:14">
      <c r="A1033" s="18">
        <v>1028</v>
      </c>
      <c r="B1033" s="19" t="s">
        <v>11370</v>
      </c>
      <c r="C1033" s="19" t="s">
        <v>11371</v>
      </c>
      <c r="D1033" s="19" t="s">
        <v>11372</v>
      </c>
      <c r="E1033" s="20" t="s">
        <v>11373</v>
      </c>
      <c r="F1033" s="21"/>
      <c r="G1033" s="19">
        <v>3.11</v>
      </c>
      <c r="H1033" s="22"/>
      <c r="I1033" s="27">
        <f t="shared" si="63"/>
        <v>3.11</v>
      </c>
      <c r="J1033" s="28" t="s">
        <v>8419</v>
      </c>
      <c r="K1033" s="29">
        <f t="shared" si="64"/>
        <v>9.33</v>
      </c>
      <c r="L1033" s="29">
        <f t="shared" si="65"/>
        <v>46.65</v>
      </c>
      <c r="M1033" s="30"/>
      <c r="N1033" s="22"/>
    </row>
    <row r="1034" s="1" customFormat="1" spans="1:14">
      <c r="A1034" s="18">
        <v>1029</v>
      </c>
      <c r="B1034" s="19" t="s">
        <v>11374</v>
      </c>
      <c r="C1034" s="19" t="s">
        <v>19</v>
      </c>
      <c r="D1034" s="19" t="s">
        <v>11375</v>
      </c>
      <c r="E1034" s="20" t="s">
        <v>11376</v>
      </c>
      <c r="F1034" s="21"/>
      <c r="G1034" s="19">
        <v>1.97</v>
      </c>
      <c r="H1034" s="22"/>
      <c r="I1034" s="27">
        <f t="shared" si="63"/>
        <v>1.97</v>
      </c>
      <c r="J1034" s="28" t="s">
        <v>8419</v>
      </c>
      <c r="K1034" s="29">
        <f t="shared" si="64"/>
        <v>5.91</v>
      </c>
      <c r="L1034" s="29">
        <f t="shared" si="65"/>
        <v>29.55</v>
      </c>
      <c r="M1034" s="30"/>
      <c r="N1034" s="22"/>
    </row>
    <row r="1035" s="1" customFormat="1" spans="1:14">
      <c r="A1035" s="18">
        <v>1030</v>
      </c>
      <c r="B1035" s="19" t="s">
        <v>11377</v>
      </c>
      <c r="C1035" s="19" t="s">
        <v>19</v>
      </c>
      <c r="D1035" s="19" t="s">
        <v>11378</v>
      </c>
      <c r="E1035" s="20" t="s">
        <v>11379</v>
      </c>
      <c r="F1035" s="21"/>
      <c r="G1035" s="19">
        <v>0.97</v>
      </c>
      <c r="H1035" s="22"/>
      <c r="I1035" s="27">
        <f t="shared" si="63"/>
        <v>0.97</v>
      </c>
      <c r="J1035" s="28" t="s">
        <v>8419</v>
      </c>
      <c r="K1035" s="29">
        <f t="shared" si="64"/>
        <v>2.91</v>
      </c>
      <c r="L1035" s="29">
        <f t="shared" si="65"/>
        <v>14.55</v>
      </c>
      <c r="M1035" s="30"/>
      <c r="N1035" s="22"/>
    </row>
    <row r="1036" s="1" customFormat="1" spans="1:14">
      <c r="A1036" s="18">
        <v>1031</v>
      </c>
      <c r="B1036" s="19" t="s">
        <v>11380</v>
      </c>
      <c r="C1036" s="19" t="s">
        <v>19</v>
      </c>
      <c r="D1036" s="19" t="s">
        <v>11381</v>
      </c>
      <c r="E1036" s="20" t="s">
        <v>11382</v>
      </c>
      <c r="F1036" s="21"/>
      <c r="G1036" s="19">
        <v>2.45</v>
      </c>
      <c r="H1036" s="22"/>
      <c r="I1036" s="27">
        <f t="shared" si="63"/>
        <v>2.45</v>
      </c>
      <c r="J1036" s="28" t="s">
        <v>8419</v>
      </c>
      <c r="K1036" s="29">
        <f t="shared" si="64"/>
        <v>7.35</v>
      </c>
      <c r="L1036" s="29">
        <f t="shared" si="65"/>
        <v>36.75</v>
      </c>
      <c r="M1036" s="30"/>
      <c r="N1036" s="22"/>
    </row>
    <row r="1037" s="1" customFormat="1" spans="1:14">
      <c r="A1037" s="18">
        <v>1032</v>
      </c>
      <c r="B1037" s="19" t="s">
        <v>11383</v>
      </c>
      <c r="C1037" s="19" t="s">
        <v>19</v>
      </c>
      <c r="D1037" s="19" t="s">
        <v>11384</v>
      </c>
      <c r="E1037" s="20" t="s">
        <v>11385</v>
      </c>
      <c r="F1037" s="21"/>
      <c r="G1037" s="19">
        <v>1.97</v>
      </c>
      <c r="H1037" s="22"/>
      <c r="I1037" s="27">
        <f t="shared" si="63"/>
        <v>1.97</v>
      </c>
      <c r="J1037" s="28" t="s">
        <v>8419</v>
      </c>
      <c r="K1037" s="29">
        <f t="shared" si="64"/>
        <v>5.91</v>
      </c>
      <c r="L1037" s="29">
        <f t="shared" si="65"/>
        <v>29.55</v>
      </c>
      <c r="M1037" s="30"/>
      <c r="N1037" s="22"/>
    </row>
    <row r="1038" s="1" customFormat="1" spans="1:14">
      <c r="A1038" s="18">
        <v>1033</v>
      </c>
      <c r="B1038" s="19" t="s">
        <v>11386</v>
      </c>
      <c r="C1038" s="19" t="s">
        <v>19</v>
      </c>
      <c r="D1038" s="19" t="s">
        <v>11387</v>
      </c>
      <c r="E1038" s="20" t="s">
        <v>11388</v>
      </c>
      <c r="F1038" s="21"/>
      <c r="G1038" s="19">
        <v>3.92</v>
      </c>
      <c r="H1038" s="22"/>
      <c r="I1038" s="27">
        <f t="shared" si="63"/>
        <v>3.92</v>
      </c>
      <c r="J1038" s="28" t="s">
        <v>8419</v>
      </c>
      <c r="K1038" s="29">
        <f t="shared" si="64"/>
        <v>11.76</v>
      </c>
      <c r="L1038" s="29">
        <f t="shared" si="65"/>
        <v>58.8</v>
      </c>
      <c r="M1038" s="30"/>
      <c r="N1038" s="22"/>
    </row>
    <row r="1039" s="1" customFormat="1" spans="1:14">
      <c r="A1039" s="18">
        <v>1034</v>
      </c>
      <c r="B1039" s="19" t="s">
        <v>11389</v>
      </c>
      <c r="C1039" s="19" t="s">
        <v>19</v>
      </c>
      <c r="D1039" s="19" t="s">
        <v>11390</v>
      </c>
      <c r="E1039" s="20" t="s">
        <v>11391</v>
      </c>
      <c r="F1039" s="21"/>
      <c r="G1039" s="19">
        <v>3.44</v>
      </c>
      <c r="H1039" s="22"/>
      <c r="I1039" s="27">
        <f t="shared" si="63"/>
        <v>3.44</v>
      </c>
      <c r="J1039" s="28" t="s">
        <v>8419</v>
      </c>
      <c r="K1039" s="29">
        <f t="shared" si="64"/>
        <v>10.32</v>
      </c>
      <c r="L1039" s="29">
        <f t="shared" si="65"/>
        <v>51.6</v>
      </c>
      <c r="M1039" s="30"/>
      <c r="N1039" s="22"/>
    </row>
    <row r="1040" s="2" customFormat="1" spans="1:14">
      <c r="A1040" s="18">
        <v>1035</v>
      </c>
      <c r="B1040" s="19" t="s">
        <v>11392</v>
      </c>
      <c r="C1040" s="19" t="s">
        <v>19</v>
      </c>
      <c r="D1040" s="19" t="s">
        <v>11393</v>
      </c>
      <c r="E1040" s="20" t="s">
        <v>11394</v>
      </c>
      <c r="F1040" s="21"/>
      <c r="G1040" s="19">
        <v>2.31</v>
      </c>
      <c r="H1040" s="22"/>
      <c r="I1040" s="27">
        <f t="shared" si="63"/>
        <v>2.31</v>
      </c>
      <c r="J1040" s="28" t="s">
        <v>8419</v>
      </c>
      <c r="K1040" s="29">
        <f t="shared" si="64"/>
        <v>6.93</v>
      </c>
      <c r="L1040" s="29">
        <f t="shared" si="65"/>
        <v>34.65</v>
      </c>
      <c r="M1040" s="30"/>
      <c r="N1040" s="31"/>
    </row>
    <row r="1041" s="1" customFormat="1" spans="1:14">
      <c r="A1041" s="18">
        <v>1036</v>
      </c>
      <c r="B1041" s="19" t="s">
        <v>11395</v>
      </c>
      <c r="C1041" s="19" t="s">
        <v>19</v>
      </c>
      <c r="D1041" s="19" t="s">
        <v>11396</v>
      </c>
      <c r="E1041" s="20" t="s">
        <v>11397</v>
      </c>
      <c r="F1041" s="21"/>
      <c r="G1041" s="19">
        <v>2.31</v>
      </c>
      <c r="H1041" s="22"/>
      <c r="I1041" s="27">
        <f t="shared" si="63"/>
        <v>2.31</v>
      </c>
      <c r="J1041" s="28" t="s">
        <v>8419</v>
      </c>
      <c r="K1041" s="29">
        <f t="shared" si="64"/>
        <v>6.93</v>
      </c>
      <c r="L1041" s="29">
        <f t="shared" si="65"/>
        <v>34.65</v>
      </c>
      <c r="M1041" s="30"/>
      <c r="N1041" s="22"/>
    </row>
    <row r="1042" s="1" customFormat="1" spans="1:14">
      <c r="A1042" s="18">
        <v>1037</v>
      </c>
      <c r="B1042" s="19" t="s">
        <v>11398</v>
      </c>
      <c r="C1042" s="19" t="s">
        <v>19</v>
      </c>
      <c r="D1042" s="19" t="s">
        <v>11399</v>
      </c>
      <c r="E1042" s="20" t="s">
        <v>11400</v>
      </c>
      <c r="F1042" s="21"/>
      <c r="G1042" s="19">
        <v>1.9</v>
      </c>
      <c r="H1042" s="22"/>
      <c r="I1042" s="27">
        <f t="shared" si="63"/>
        <v>1.9</v>
      </c>
      <c r="J1042" s="28" t="s">
        <v>8419</v>
      </c>
      <c r="K1042" s="29">
        <f t="shared" si="64"/>
        <v>5.7</v>
      </c>
      <c r="L1042" s="29">
        <f t="shared" si="65"/>
        <v>28.5</v>
      </c>
      <c r="M1042" s="30"/>
      <c r="N1042" s="22"/>
    </row>
    <row r="1043" s="1" customFormat="1" spans="1:14">
      <c r="A1043" s="18">
        <v>1038</v>
      </c>
      <c r="B1043" s="19" t="s">
        <v>11401</v>
      </c>
      <c r="C1043" s="19" t="s">
        <v>19</v>
      </c>
      <c r="D1043" s="19" t="s">
        <v>11402</v>
      </c>
      <c r="E1043" s="20" t="s">
        <v>11403</v>
      </c>
      <c r="F1043" s="21"/>
      <c r="G1043" s="19">
        <v>2.4</v>
      </c>
      <c r="H1043" s="22"/>
      <c r="I1043" s="27">
        <f t="shared" ref="I1043:I1106" si="66">G1043</f>
        <v>2.4</v>
      </c>
      <c r="J1043" s="28" t="s">
        <v>8419</v>
      </c>
      <c r="K1043" s="29">
        <f t="shared" ref="K1043:K1106" si="67">I1043*3</f>
        <v>7.2</v>
      </c>
      <c r="L1043" s="29">
        <f t="shared" ref="L1043:L1106" si="68">I1043*15</f>
        <v>36</v>
      </c>
      <c r="M1043" s="30"/>
      <c r="N1043" s="29"/>
    </row>
    <row r="1044" s="1" customFormat="1" spans="1:14">
      <c r="A1044" s="18">
        <v>1039</v>
      </c>
      <c r="B1044" s="19" t="s">
        <v>6264</v>
      </c>
      <c r="C1044" s="19" t="s">
        <v>19</v>
      </c>
      <c r="D1044" s="19" t="s">
        <v>11404</v>
      </c>
      <c r="E1044" s="20" t="s">
        <v>11405</v>
      </c>
      <c r="F1044" s="21"/>
      <c r="G1044" s="19">
        <v>0.5</v>
      </c>
      <c r="H1044" s="22"/>
      <c r="I1044" s="27">
        <f t="shared" si="66"/>
        <v>0.5</v>
      </c>
      <c r="J1044" s="28" t="s">
        <v>8419</v>
      </c>
      <c r="K1044" s="29">
        <f t="shared" si="67"/>
        <v>1.5</v>
      </c>
      <c r="L1044" s="29">
        <f t="shared" si="68"/>
        <v>7.5</v>
      </c>
      <c r="M1044" s="30"/>
      <c r="N1044" s="29"/>
    </row>
    <row r="1045" s="1" customFormat="1" spans="1:14">
      <c r="A1045" s="18">
        <v>1040</v>
      </c>
      <c r="B1045" s="19" t="s">
        <v>4088</v>
      </c>
      <c r="C1045" s="19" t="s">
        <v>19</v>
      </c>
      <c r="D1045" s="19" t="s">
        <v>11406</v>
      </c>
      <c r="E1045" s="20" t="s">
        <v>11407</v>
      </c>
      <c r="F1045" s="21"/>
      <c r="G1045" s="19">
        <v>0.5</v>
      </c>
      <c r="H1045" s="22"/>
      <c r="I1045" s="27">
        <f t="shared" si="66"/>
        <v>0.5</v>
      </c>
      <c r="J1045" s="28" t="s">
        <v>8419</v>
      </c>
      <c r="K1045" s="29">
        <f t="shared" si="67"/>
        <v>1.5</v>
      </c>
      <c r="L1045" s="29">
        <f t="shared" si="68"/>
        <v>7.5</v>
      </c>
      <c r="M1045" s="30"/>
      <c r="N1045" s="29"/>
    </row>
    <row r="1046" s="1" customFormat="1" spans="1:14">
      <c r="A1046" s="18">
        <v>1041</v>
      </c>
      <c r="B1046" s="19" t="s">
        <v>11408</v>
      </c>
      <c r="C1046" s="19" t="s">
        <v>19</v>
      </c>
      <c r="D1046" s="19" t="s">
        <v>11409</v>
      </c>
      <c r="E1046" s="20" t="s">
        <v>11410</v>
      </c>
      <c r="F1046" s="21"/>
      <c r="G1046" s="19">
        <v>0.5</v>
      </c>
      <c r="H1046" s="22"/>
      <c r="I1046" s="27">
        <f t="shared" si="66"/>
        <v>0.5</v>
      </c>
      <c r="J1046" s="28" t="s">
        <v>8419</v>
      </c>
      <c r="K1046" s="29">
        <f t="shared" si="67"/>
        <v>1.5</v>
      </c>
      <c r="L1046" s="29">
        <f t="shared" si="68"/>
        <v>7.5</v>
      </c>
      <c r="M1046" s="30"/>
      <c r="N1046" s="29"/>
    </row>
    <row r="1047" s="1" customFormat="1" spans="1:14">
      <c r="A1047" s="18">
        <v>1042</v>
      </c>
      <c r="B1047" s="19" t="s">
        <v>11411</v>
      </c>
      <c r="C1047" s="19" t="s">
        <v>19</v>
      </c>
      <c r="D1047" s="19" t="s">
        <v>11412</v>
      </c>
      <c r="E1047" s="20" t="s">
        <v>11413</v>
      </c>
      <c r="F1047" s="21"/>
      <c r="G1047" s="19">
        <v>2.98</v>
      </c>
      <c r="H1047" s="22"/>
      <c r="I1047" s="27">
        <f t="shared" si="66"/>
        <v>2.98</v>
      </c>
      <c r="J1047" s="28" t="s">
        <v>8419</v>
      </c>
      <c r="K1047" s="29">
        <f t="shared" si="67"/>
        <v>8.94</v>
      </c>
      <c r="L1047" s="29">
        <f t="shared" si="68"/>
        <v>44.7</v>
      </c>
      <c r="M1047" s="30"/>
      <c r="N1047" s="29"/>
    </row>
    <row r="1048" s="1" customFormat="1" spans="1:14">
      <c r="A1048" s="18">
        <v>1043</v>
      </c>
      <c r="B1048" s="19" t="s">
        <v>11414</v>
      </c>
      <c r="C1048" s="19" t="s">
        <v>19</v>
      </c>
      <c r="D1048" s="19" t="s">
        <v>11415</v>
      </c>
      <c r="E1048" s="20" t="s">
        <v>11416</v>
      </c>
      <c r="F1048" s="21"/>
      <c r="G1048" s="19">
        <v>2.15</v>
      </c>
      <c r="H1048" s="22"/>
      <c r="I1048" s="27">
        <f t="shared" si="66"/>
        <v>2.15</v>
      </c>
      <c r="J1048" s="28" t="s">
        <v>8419</v>
      </c>
      <c r="K1048" s="29">
        <f t="shared" si="67"/>
        <v>6.45</v>
      </c>
      <c r="L1048" s="29">
        <f t="shared" si="68"/>
        <v>32.25</v>
      </c>
      <c r="M1048" s="30"/>
      <c r="N1048" s="29"/>
    </row>
    <row r="1049" s="1" customFormat="1" spans="1:14">
      <c r="A1049" s="18">
        <v>1044</v>
      </c>
      <c r="B1049" s="19" t="s">
        <v>11417</v>
      </c>
      <c r="C1049" s="19" t="s">
        <v>19</v>
      </c>
      <c r="D1049" s="19" t="s">
        <v>11418</v>
      </c>
      <c r="E1049" s="20" t="s">
        <v>11419</v>
      </c>
      <c r="F1049" s="21"/>
      <c r="G1049" s="19">
        <v>0.98</v>
      </c>
      <c r="H1049" s="22"/>
      <c r="I1049" s="27">
        <f t="shared" si="66"/>
        <v>0.98</v>
      </c>
      <c r="J1049" s="28" t="s">
        <v>8419</v>
      </c>
      <c r="K1049" s="29">
        <f t="shared" si="67"/>
        <v>2.94</v>
      </c>
      <c r="L1049" s="29">
        <f t="shared" si="68"/>
        <v>14.7</v>
      </c>
      <c r="M1049" s="30"/>
      <c r="N1049" s="29"/>
    </row>
    <row r="1050" s="1" customFormat="1" spans="1:14">
      <c r="A1050" s="18">
        <v>1045</v>
      </c>
      <c r="B1050" s="19" t="s">
        <v>11420</v>
      </c>
      <c r="C1050" s="19" t="s">
        <v>19</v>
      </c>
      <c r="D1050" s="19" t="s">
        <v>11421</v>
      </c>
      <c r="E1050" s="20" t="s">
        <v>11422</v>
      </c>
      <c r="F1050" s="21"/>
      <c r="G1050" s="19">
        <v>2.45</v>
      </c>
      <c r="H1050" s="22"/>
      <c r="I1050" s="27">
        <f t="shared" si="66"/>
        <v>2.45</v>
      </c>
      <c r="J1050" s="28" t="s">
        <v>8419</v>
      </c>
      <c r="K1050" s="29">
        <f t="shared" si="67"/>
        <v>7.35</v>
      </c>
      <c r="L1050" s="29">
        <f t="shared" si="68"/>
        <v>36.75</v>
      </c>
      <c r="M1050" s="30"/>
      <c r="N1050" s="29"/>
    </row>
    <row r="1051" s="1" customFormat="1" spans="1:14">
      <c r="A1051" s="18">
        <v>1046</v>
      </c>
      <c r="B1051" s="19" t="s">
        <v>11423</v>
      </c>
      <c r="C1051" s="19" t="s">
        <v>19</v>
      </c>
      <c r="D1051" s="19" t="s">
        <v>11424</v>
      </c>
      <c r="E1051" s="20" t="s">
        <v>11425</v>
      </c>
      <c r="F1051" s="21"/>
      <c r="G1051" s="19">
        <v>1.99</v>
      </c>
      <c r="H1051" s="22"/>
      <c r="I1051" s="27">
        <f t="shared" si="66"/>
        <v>1.99</v>
      </c>
      <c r="J1051" s="28" t="s">
        <v>8419</v>
      </c>
      <c r="K1051" s="29">
        <f t="shared" si="67"/>
        <v>5.97</v>
      </c>
      <c r="L1051" s="29">
        <f t="shared" si="68"/>
        <v>29.85</v>
      </c>
      <c r="M1051" s="30"/>
      <c r="N1051" s="29"/>
    </row>
    <row r="1052" s="1" customFormat="1" spans="1:14">
      <c r="A1052" s="18">
        <v>1047</v>
      </c>
      <c r="B1052" s="19" t="s">
        <v>11426</v>
      </c>
      <c r="C1052" s="19" t="s">
        <v>19</v>
      </c>
      <c r="D1052" s="19" t="s">
        <v>11427</v>
      </c>
      <c r="E1052" s="20" t="s">
        <v>11428</v>
      </c>
      <c r="F1052" s="21"/>
      <c r="G1052" s="19">
        <v>2.98</v>
      </c>
      <c r="H1052" s="22"/>
      <c r="I1052" s="27">
        <f t="shared" si="66"/>
        <v>2.98</v>
      </c>
      <c r="J1052" s="28" t="s">
        <v>8419</v>
      </c>
      <c r="K1052" s="29">
        <f t="shared" si="67"/>
        <v>8.94</v>
      </c>
      <c r="L1052" s="29">
        <f t="shared" si="68"/>
        <v>44.7</v>
      </c>
      <c r="M1052" s="30"/>
      <c r="N1052" s="29"/>
    </row>
    <row r="1053" s="1" customFormat="1" spans="1:14">
      <c r="A1053" s="18">
        <v>1048</v>
      </c>
      <c r="B1053" s="19" t="s">
        <v>11429</v>
      </c>
      <c r="C1053" s="19" t="s">
        <v>19</v>
      </c>
      <c r="D1053" s="19" t="s">
        <v>11430</v>
      </c>
      <c r="E1053" s="20" t="s">
        <v>11431</v>
      </c>
      <c r="F1053" s="21"/>
      <c r="G1053" s="19">
        <v>1.48</v>
      </c>
      <c r="H1053" s="22"/>
      <c r="I1053" s="27">
        <f t="shared" si="66"/>
        <v>1.48</v>
      </c>
      <c r="J1053" s="28" t="s">
        <v>8419</v>
      </c>
      <c r="K1053" s="29">
        <f t="shared" si="67"/>
        <v>4.44</v>
      </c>
      <c r="L1053" s="29">
        <f t="shared" si="68"/>
        <v>22.2</v>
      </c>
      <c r="M1053" s="30"/>
      <c r="N1053" s="29"/>
    </row>
    <row r="1054" s="1" customFormat="1" spans="1:14">
      <c r="A1054" s="18">
        <v>1049</v>
      </c>
      <c r="B1054" s="19" t="s">
        <v>11432</v>
      </c>
      <c r="C1054" s="19" t="s">
        <v>19</v>
      </c>
      <c r="D1054" s="19" t="s">
        <v>11433</v>
      </c>
      <c r="E1054" s="20" t="s">
        <v>11434</v>
      </c>
      <c r="F1054" s="21"/>
      <c r="G1054" s="19">
        <v>1.99</v>
      </c>
      <c r="H1054" s="22"/>
      <c r="I1054" s="27">
        <f t="shared" si="66"/>
        <v>1.99</v>
      </c>
      <c r="J1054" s="28" t="s">
        <v>8419</v>
      </c>
      <c r="K1054" s="29">
        <f t="shared" si="67"/>
        <v>5.97</v>
      </c>
      <c r="L1054" s="29">
        <f t="shared" si="68"/>
        <v>29.85</v>
      </c>
      <c r="M1054" s="30"/>
      <c r="N1054" s="29"/>
    </row>
    <row r="1055" s="1" customFormat="1" spans="1:14">
      <c r="A1055" s="18">
        <v>1050</v>
      </c>
      <c r="B1055" s="19" t="s">
        <v>11435</v>
      </c>
      <c r="C1055" s="19" t="s">
        <v>19</v>
      </c>
      <c r="D1055" s="19" t="s">
        <v>11436</v>
      </c>
      <c r="E1055" s="20" t="s">
        <v>11437</v>
      </c>
      <c r="F1055" s="21"/>
      <c r="G1055" s="19">
        <v>2.71</v>
      </c>
      <c r="H1055" s="22"/>
      <c r="I1055" s="27">
        <f t="shared" si="66"/>
        <v>2.71</v>
      </c>
      <c r="J1055" s="28" t="s">
        <v>8419</v>
      </c>
      <c r="K1055" s="29">
        <f t="shared" si="67"/>
        <v>8.13</v>
      </c>
      <c r="L1055" s="29">
        <f t="shared" si="68"/>
        <v>40.65</v>
      </c>
      <c r="M1055" s="30"/>
      <c r="N1055" s="29"/>
    </row>
    <row r="1056" s="1" customFormat="1" spans="1:14">
      <c r="A1056" s="18">
        <v>1051</v>
      </c>
      <c r="B1056" s="19" t="s">
        <v>11438</v>
      </c>
      <c r="C1056" s="19" t="s">
        <v>19</v>
      </c>
      <c r="D1056" s="19" t="s">
        <v>11439</v>
      </c>
      <c r="E1056" s="20" t="s">
        <v>11440</v>
      </c>
      <c r="F1056" s="21"/>
      <c r="G1056" s="19">
        <v>1.28</v>
      </c>
      <c r="H1056" s="22"/>
      <c r="I1056" s="27">
        <f t="shared" si="66"/>
        <v>1.28</v>
      </c>
      <c r="J1056" s="28" t="s">
        <v>8419</v>
      </c>
      <c r="K1056" s="29">
        <f t="shared" si="67"/>
        <v>3.84</v>
      </c>
      <c r="L1056" s="29">
        <f t="shared" si="68"/>
        <v>19.2</v>
      </c>
      <c r="M1056" s="30"/>
      <c r="N1056" s="29"/>
    </row>
    <row r="1057" s="1" customFormat="1" spans="1:14">
      <c r="A1057" s="18">
        <v>1052</v>
      </c>
      <c r="B1057" s="19" t="s">
        <v>11441</v>
      </c>
      <c r="C1057" s="19" t="s">
        <v>19</v>
      </c>
      <c r="D1057" s="19" t="s">
        <v>11442</v>
      </c>
      <c r="E1057" s="20" t="s">
        <v>11443</v>
      </c>
      <c r="F1057" s="21"/>
      <c r="G1057" s="19">
        <v>3.76</v>
      </c>
      <c r="H1057" s="22"/>
      <c r="I1057" s="27">
        <f t="shared" si="66"/>
        <v>3.76</v>
      </c>
      <c r="J1057" s="28" t="s">
        <v>8419</v>
      </c>
      <c r="K1057" s="29">
        <f t="shared" si="67"/>
        <v>11.28</v>
      </c>
      <c r="L1057" s="29">
        <f t="shared" si="68"/>
        <v>56.4</v>
      </c>
      <c r="M1057" s="30"/>
      <c r="N1057" s="29"/>
    </row>
    <row r="1058" s="1" customFormat="1" spans="1:14">
      <c r="A1058" s="18">
        <v>1053</v>
      </c>
      <c r="B1058" s="19" t="s">
        <v>11444</v>
      </c>
      <c r="C1058" s="19" t="s">
        <v>19</v>
      </c>
      <c r="D1058" s="19" t="s">
        <v>11445</v>
      </c>
      <c r="E1058" s="20" t="s">
        <v>11446</v>
      </c>
      <c r="F1058" s="21"/>
      <c r="G1058" s="19">
        <v>1.73</v>
      </c>
      <c r="H1058" s="22"/>
      <c r="I1058" s="27">
        <f t="shared" si="66"/>
        <v>1.73</v>
      </c>
      <c r="J1058" s="28" t="s">
        <v>8419</v>
      </c>
      <c r="K1058" s="29">
        <f t="shared" si="67"/>
        <v>5.19</v>
      </c>
      <c r="L1058" s="29">
        <f t="shared" si="68"/>
        <v>25.95</v>
      </c>
      <c r="M1058" s="30"/>
      <c r="N1058" s="29"/>
    </row>
    <row r="1059" s="1" customFormat="1" spans="1:14">
      <c r="A1059" s="18">
        <v>1054</v>
      </c>
      <c r="B1059" s="19" t="s">
        <v>11447</v>
      </c>
      <c r="C1059" s="19" t="s">
        <v>19</v>
      </c>
      <c r="D1059" s="19" t="s">
        <v>11448</v>
      </c>
      <c r="E1059" s="20" t="s">
        <v>11449</v>
      </c>
      <c r="F1059" s="21"/>
      <c r="G1059" s="19">
        <v>1.26</v>
      </c>
      <c r="H1059" s="22"/>
      <c r="I1059" s="27">
        <f t="shared" si="66"/>
        <v>1.26</v>
      </c>
      <c r="J1059" s="28" t="s">
        <v>8419</v>
      </c>
      <c r="K1059" s="29">
        <f t="shared" si="67"/>
        <v>3.78</v>
      </c>
      <c r="L1059" s="29">
        <f t="shared" si="68"/>
        <v>18.9</v>
      </c>
      <c r="M1059" s="30"/>
      <c r="N1059" s="29"/>
    </row>
    <row r="1060" s="1" customFormat="1" spans="1:14">
      <c r="A1060" s="18">
        <v>1055</v>
      </c>
      <c r="B1060" s="19" t="s">
        <v>11450</v>
      </c>
      <c r="C1060" s="19" t="s">
        <v>19</v>
      </c>
      <c r="D1060" s="19" t="s">
        <v>11451</v>
      </c>
      <c r="E1060" s="20" t="s">
        <v>11452</v>
      </c>
      <c r="F1060" s="21"/>
      <c r="G1060" s="19">
        <v>2.22</v>
      </c>
      <c r="H1060" s="22"/>
      <c r="I1060" s="27">
        <f t="shared" si="66"/>
        <v>2.22</v>
      </c>
      <c r="J1060" s="28" t="s">
        <v>8419</v>
      </c>
      <c r="K1060" s="29">
        <f t="shared" si="67"/>
        <v>6.66</v>
      </c>
      <c r="L1060" s="29">
        <f t="shared" si="68"/>
        <v>33.3</v>
      </c>
      <c r="M1060" s="30"/>
      <c r="N1060" s="29"/>
    </row>
    <row r="1061" s="1" customFormat="1" spans="1:14">
      <c r="A1061" s="18">
        <v>1056</v>
      </c>
      <c r="B1061" s="19" t="s">
        <v>11453</v>
      </c>
      <c r="C1061" s="19" t="s">
        <v>19</v>
      </c>
      <c r="D1061" s="19" t="s">
        <v>11454</v>
      </c>
      <c r="E1061" s="20" t="s">
        <v>11455</v>
      </c>
      <c r="F1061" s="21"/>
      <c r="G1061" s="19">
        <v>1</v>
      </c>
      <c r="H1061" s="22"/>
      <c r="I1061" s="27">
        <f t="shared" si="66"/>
        <v>1</v>
      </c>
      <c r="J1061" s="28" t="s">
        <v>8419</v>
      </c>
      <c r="K1061" s="29">
        <f t="shared" si="67"/>
        <v>3</v>
      </c>
      <c r="L1061" s="29">
        <f t="shared" si="68"/>
        <v>15</v>
      </c>
      <c r="M1061" s="30"/>
      <c r="N1061" s="29"/>
    </row>
    <row r="1062" s="1" customFormat="1" spans="1:14">
      <c r="A1062" s="18">
        <v>1057</v>
      </c>
      <c r="B1062" s="19" t="s">
        <v>11456</v>
      </c>
      <c r="C1062" s="19" t="s">
        <v>19</v>
      </c>
      <c r="D1062" s="19" t="s">
        <v>11457</v>
      </c>
      <c r="E1062" s="20" t="s">
        <v>11458</v>
      </c>
      <c r="F1062" s="21"/>
      <c r="G1062" s="19">
        <v>0.5</v>
      </c>
      <c r="H1062" s="22"/>
      <c r="I1062" s="27">
        <f t="shared" si="66"/>
        <v>0.5</v>
      </c>
      <c r="J1062" s="28" t="s">
        <v>8419</v>
      </c>
      <c r="K1062" s="29">
        <f t="shared" si="67"/>
        <v>1.5</v>
      </c>
      <c r="L1062" s="29">
        <f t="shared" si="68"/>
        <v>7.5</v>
      </c>
      <c r="M1062" s="30"/>
      <c r="N1062" s="29"/>
    </row>
    <row r="1063" s="1" customFormat="1" spans="1:14">
      <c r="A1063" s="18">
        <v>1058</v>
      </c>
      <c r="B1063" s="19" t="s">
        <v>11459</v>
      </c>
      <c r="C1063" s="19" t="s">
        <v>19</v>
      </c>
      <c r="D1063" s="19" t="s">
        <v>11460</v>
      </c>
      <c r="E1063" s="20" t="s">
        <v>11461</v>
      </c>
      <c r="F1063" s="21"/>
      <c r="G1063" s="19">
        <v>2.49</v>
      </c>
      <c r="H1063" s="22"/>
      <c r="I1063" s="27">
        <f t="shared" si="66"/>
        <v>2.49</v>
      </c>
      <c r="J1063" s="28" t="s">
        <v>8419</v>
      </c>
      <c r="K1063" s="29">
        <f t="shared" si="67"/>
        <v>7.47</v>
      </c>
      <c r="L1063" s="29">
        <f t="shared" si="68"/>
        <v>37.35</v>
      </c>
      <c r="M1063" s="30"/>
      <c r="N1063" s="29"/>
    </row>
    <row r="1064" s="1" customFormat="1" spans="1:14">
      <c r="A1064" s="18">
        <v>1059</v>
      </c>
      <c r="B1064" s="19" t="s">
        <v>11462</v>
      </c>
      <c r="C1064" s="19" t="s">
        <v>19</v>
      </c>
      <c r="D1064" s="19" t="s">
        <v>11463</v>
      </c>
      <c r="E1064" s="20" t="s">
        <v>11464</v>
      </c>
      <c r="F1064" s="21"/>
      <c r="G1064" s="19">
        <v>1.99</v>
      </c>
      <c r="H1064" s="22"/>
      <c r="I1064" s="27">
        <f t="shared" si="66"/>
        <v>1.99</v>
      </c>
      <c r="J1064" s="28" t="s">
        <v>8419</v>
      </c>
      <c r="K1064" s="29">
        <f t="shared" si="67"/>
        <v>5.97</v>
      </c>
      <c r="L1064" s="29">
        <f t="shared" si="68"/>
        <v>29.85</v>
      </c>
      <c r="M1064" s="30"/>
      <c r="N1064" s="29"/>
    </row>
    <row r="1065" s="1" customFormat="1" spans="1:14">
      <c r="A1065" s="18">
        <v>1060</v>
      </c>
      <c r="B1065" s="19" t="s">
        <v>11465</v>
      </c>
      <c r="C1065" s="19" t="s">
        <v>19</v>
      </c>
      <c r="D1065" s="19" t="s">
        <v>11466</v>
      </c>
      <c r="E1065" s="20" t="s">
        <v>11467</v>
      </c>
      <c r="F1065" s="21"/>
      <c r="G1065" s="19">
        <v>1.33</v>
      </c>
      <c r="H1065" s="22"/>
      <c r="I1065" s="27">
        <f t="shared" si="66"/>
        <v>1.33</v>
      </c>
      <c r="J1065" s="28" t="s">
        <v>8419</v>
      </c>
      <c r="K1065" s="29">
        <f t="shared" si="67"/>
        <v>3.99</v>
      </c>
      <c r="L1065" s="29">
        <f t="shared" si="68"/>
        <v>19.95</v>
      </c>
      <c r="M1065" s="30"/>
      <c r="N1065" s="29"/>
    </row>
    <row r="1066" s="1" customFormat="1" spans="1:14">
      <c r="A1066" s="18">
        <v>1061</v>
      </c>
      <c r="B1066" s="19" t="s">
        <v>11468</v>
      </c>
      <c r="C1066" s="19" t="s">
        <v>19</v>
      </c>
      <c r="D1066" s="19" t="s">
        <v>11469</v>
      </c>
      <c r="E1066" s="20" t="s">
        <v>11470</v>
      </c>
      <c r="F1066" s="21"/>
      <c r="G1066" s="19">
        <v>1.33</v>
      </c>
      <c r="H1066" s="22"/>
      <c r="I1066" s="27">
        <f t="shared" si="66"/>
        <v>1.33</v>
      </c>
      <c r="J1066" s="28" t="s">
        <v>8419</v>
      </c>
      <c r="K1066" s="29">
        <f t="shared" si="67"/>
        <v>3.99</v>
      </c>
      <c r="L1066" s="29">
        <f t="shared" si="68"/>
        <v>19.95</v>
      </c>
      <c r="M1066" s="30"/>
      <c r="N1066" s="29"/>
    </row>
    <row r="1067" s="1" customFormat="1" spans="1:14">
      <c r="A1067" s="18">
        <v>1062</v>
      </c>
      <c r="B1067" s="19" t="s">
        <v>11471</v>
      </c>
      <c r="C1067" s="19" t="s">
        <v>19</v>
      </c>
      <c r="D1067" s="19" t="s">
        <v>11472</v>
      </c>
      <c r="E1067" s="20" t="s">
        <v>11473</v>
      </c>
      <c r="F1067" s="21"/>
      <c r="G1067" s="19">
        <v>1.33</v>
      </c>
      <c r="H1067" s="22"/>
      <c r="I1067" s="27">
        <f t="shared" si="66"/>
        <v>1.33</v>
      </c>
      <c r="J1067" s="28" t="s">
        <v>8419</v>
      </c>
      <c r="K1067" s="29">
        <f t="shared" si="67"/>
        <v>3.99</v>
      </c>
      <c r="L1067" s="29">
        <f t="shared" si="68"/>
        <v>19.95</v>
      </c>
      <c r="M1067" s="30"/>
      <c r="N1067" s="29"/>
    </row>
    <row r="1068" s="1" customFormat="1" spans="1:14">
      <c r="A1068" s="18">
        <v>1063</v>
      </c>
      <c r="B1068" s="19" t="s">
        <v>11474</v>
      </c>
      <c r="C1068" s="19" t="s">
        <v>19</v>
      </c>
      <c r="D1068" s="19" t="s">
        <v>11475</v>
      </c>
      <c r="E1068" s="20" t="s">
        <v>11476</v>
      </c>
      <c r="F1068" s="21"/>
      <c r="G1068" s="19">
        <v>1</v>
      </c>
      <c r="H1068" s="22"/>
      <c r="I1068" s="27">
        <f t="shared" si="66"/>
        <v>1</v>
      </c>
      <c r="J1068" s="28" t="s">
        <v>8419</v>
      </c>
      <c r="K1068" s="29">
        <f t="shared" si="67"/>
        <v>3</v>
      </c>
      <c r="L1068" s="29">
        <f t="shared" si="68"/>
        <v>15</v>
      </c>
      <c r="M1068" s="30"/>
      <c r="N1068" s="29"/>
    </row>
    <row r="1069" s="1" customFormat="1" spans="1:14">
      <c r="A1069" s="18">
        <v>1064</v>
      </c>
      <c r="B1069" s="19" t="s">
        <v>11477</v>
      </c>
      <c r="C1069" s="19" t="s">
        <v>19</v>
      </c>
      <c r="D1069" s="19" t="s">
        <v>11478</v>
      </c>
      <c r="E1069" s="20" t="s">
        <v>11479</v>
      </c>
      <c r="F1069" s="21"/>
      <c r="G1069" s="19">
        <v>0.48</v>
      </c>
      <c r="H1069" s="22"/>
      <c r="I1069" s="27">
        <f t="shared" si="66"/>
        <v>0.48</v>
      </c>
      <c r="J1069" s="28" t="s">
        <v>8419</v>
      </c>
      <c r="K1069" s="29">
        <f t="shared" si="67"/>
        <v>1.44</v>
      </c>
      <c r="L1069" s="29">
        <f t="shared" si="68"/>
        <v>7.2</v>
      </c>
      <c r="M1069" s="30"/>
      <c r="N1069" s="29"/>
    </row>
    <row r="1070" s="1" customFormat="1" spans="1:14">
      <c r="A1070" s="18">
        <v>1065</v>
      </c>
      <c r="B1070" s="19" t="s">
        <v>11480</v>
      </c>
      <c r="C1070" s="19" t="s">
        <v>19</v>
      </c>
      <c r="D1070" s="19" t="s">
        <v>11481</v>
      </c>
      <c r="E1070" s="20" t="s">
        <v>11482</v>
      </c>
      <c r="F1070" s="21"/>
      <c r="G1070" s="19">
        <v>1</v>
      </c>
      <c r="H1070" s="22"/>
      <c r="I1070" s="27">
        <f t="shared" si="66"/>
        <v>1</v>
      </c>
      <c r="J1070" s="28" t="s">
        <v>8419</v>
      </c>
      <c r="K1070" s="29">
        <f t="shared" si="67"/>
        <v>3</v>
      </c>
      <c r="L1070" s="29">
        <f t="shared" si="68"/>
        <v>15</v>
      </c>
      <c r="M1070" s="30"/>
      <c r="N1070" s="29"/>
    </row>
    <row r="1071" s="1" customFormat="1" spans="1:14">
      <c r="A1071" s="18">
        <v>1066</v>
      </c>
      <c r="B1071" s="19" t="s">
        <v>11483</v>
      </c>
      <c r="C1071" s="19" t="s">
        <v>19</v>
      </c>
      <c r="D1071" s="19" t="s">
        <v>11484</v>
      </c>
      <c r="E1071" s="20" t="s">
        <v>11485</v>
      </c>
      <c r="F1071" s="21"/>
      <c r="G1071" s="19">
        <v>2.49</v>
      </c>
      <c r="H1071" s="22"/>
      <c r="I1071" s="27">
        <f t="shared" si="66"/>
        <v>2.49</v>
      </c>
      <c r="J1071" s="28" t="s">
        <v>8419</v>
      </c>
      <c r="K1071" s="29">
        <f t="shared" si="67"/>
        <v>7.47</v>
      </c>
      <c r="L1071" s="29">
        <f t="shared" si="68"/>
        <v>37.35</v>
      </c>
      <c r="M1071" s="30"/>
      <c r="N1071" s="29"/>
    </row>
    <row r="1072" s="1" customFormat="1" spans="1:14">
      <c r="A1072" s="18">
        <v>1067</v>
      </c>
      <c r="B1072" s="19" t="s">
        <v>6634</v>
      </c>
      <c r="C1072" s="19" t="s">
        <v>19</v>
      </c>
      <c r="D1072" s="19" t="s">
        <v>11486</v>
      </c>
      <c r="E1072" s="20" t="s">
        <v>11487</v>
      </c>
      <c r="F1072" s="21"/>
      <c r="G1072" s="19">
        <v>2.71</v>
      </c>
      <c r="H1072" s="22"/>
      <c r="I1072" s="27">
        <f t="shared" si="66"/>
        <v>2.71</v>
      </c>
      <c r="J1072" s="28" t="s">
        <v>8419</v>
      </c>
      <c r="K1072" s="29">
        <f t="shared" si="67"/>
        <v>8.13</v>
      </c>
      <c r="L1072" s="29">
        <f t="shared" si="68"/>
        <v>40.65</v>
      </c>
      <c r="M1072" s="30"/>
      <c r="N1072" s="29"/>
    </row>
    <row r="1073" s="1" customFormat="1" spans="1:14">
      <c r="A1073" s="18">
        <v>1068</v>
      </c>
      <c r="B1073" s="19" t="s">
        <v>11488</v>
      </c>
      <c r="C1073" s="19" t="s">
        <v>19</v>
      </c>
      <c r="D1073" s="19" t="s">
        <v>11489</v>
      </c>
      <c r="E1073" s="20" t="s">
        <v>11490</v>
      </c>
      <c r="F1073" s="21"/>
      <c r="G1073" s="19">
        <v>2.53</v>
      </c>
      <c r="H1073" s="22"/>
      <c r="I1073" s="27">
        <f t="shared" si="66"/>
        <v>2.53</v>
      </c>
      <c r="J1073" s="28" t="s">
        <v>8419</v>
      </c>
      <c r="K1073" s="29">
        <f t="shared" si="67"/>
        <v>7.59</v>
      </c>
      <c r="L1073" s="29">
        <f t="shared" si="68"/>
        <v>37.95</v>
      </c>
      <c r="M1073" s="30"/>
      <c r="N1073" s="29"/>
    </row>
    <row r="1074" s="1" customFormat="1" spans="1:14">
      <c r="A1074" s="18">
        <v>1069</v>
      </c>
      <c r="B1074" s="19" t="s">
        <v>11491</v>
      </c>
      <c r="C1074" s="19" t="s">
        <v>19</v>
      </c>
      <c r="D1074" s="19" t="s">
        <v>11492</v>
      </c>
      <c r="E1074" s="20" t="s">
        <v>11493</v>
      </c>
      <c r="F1074" s="21"/>
      <c r="G1074" s="19">
        <v>1.63</v>
      </c>
      <c r="H1074" s="22"/>
      <c r="I1074" s="27">
        <f t="shared" si="66"/>
        <v>1.63</v>
      </c>
      <c r="J1074" s="28" t="s">
        <v>8419</v>
      </c>
      <c r="K1074" s="29">
        <f t="shared" si="67"/>
        <v>4.89</v>
      </c>
      <c r="L1074" s="29">
        <f t="shared" si="68"/>
        <v>24.45</v>
      </c>
      <c r="M1074" s="30"/>
      <c r="N1074" s="29"/>
    </row>
    <row r="1075" s="1" customFormat="1" spans="1:14">
      <c r="A1075" s="18">
        <v>1070</v>
      </c>
      <c r="B1075" s="19" t="s">
        <v>10125</v>
      </c>
      <c r="C1075" s="19" t="s">
        <v>19</v>
      </c>
      <c r="D1075" s="19" t="s">
        <v>11494</v>
      </c>
      <c r="E1075" s="20" t="s">
        <v>11495</v>
      </c>
      <c r="F1075" s="21"/>
      <c r="G1075" s="19">
        <v>3.03</v>
      </c>
      <c r="H1075" s="22"/>
      <c r="I1075" s="27">
        <f t="shared" si="66"/>
        <v>3.03</v>
      </c>
      <c r="J1075" s="28" t="s">
        <v>8419</v>
      </c>
      <c r="K1075" s="29">
        <f t="shared" si="67"/>
        <v>9.09</v>
      </c>
      <c r="L1075" s="29">
        <f t="shared" si="68"/>
        <v>45.45</v>
      </c>
      <c r="M1075" s="30"/>
      <c r="N1075" s="29"/>
    </row>
    <row r="1076" s="1" customFormat="1" spans="1:14">
      <c r="A1076" s="18">
        <v>1071</v>
      </c>
      <c r="B1076" s="19" t="s">
        <v>9045</v>
      </c>
      <c r="C1076" s="19" t="s">
        <v>19</v>
      </c>
      <c r="D1076" s="19" t="s">
        <v>11496</v>
      </c>
      <c r="E1076" s="20" t="s">
        <v>11497</v>
      </c>
      <c r="F1076" s="21"/>
      <c r="G1076" s="19">
        <v>2.09</v>
      </c>
      <c r="H1076" s="22"/>
      <c r="I1076" s="27">
        <f t="shared" si="66"/>
        <v>2.09</v>
      </c>
      <c r="J1076" s="28" t="s">
        <v>8419</v>
      </c>
      <c r="K1076" s="29">
        <f t="shared" si="67"/>
        <v>6.27</v>
      </c>
      <c r="L1076" s="29">
        <f t="shared" si="68"/>
        <v>31.35</v>
      </c>
      <c r="M1076" s="30"/>
      <c r="N1076" s="29"/>
    </row>
    <row r="1077" s="1" customFormat="1" spans="1:14">
      <c r="A1077" s="18">
        <v>1072</v>
      </c>
      <c r="B1077" s="19" t="s">
        <v>11498</v>
      </c>
      <c r="C1077" s="19" t="s">
        <v>19</v>
      </c>
      <c r="D1077" s="19" t="s">
        <v>11499</v>
      </c>
      <c r="E1077" s="20" t="s">
        <v>11500</v>
      </c>
      <c r="F1077" s="21"/>
      <c r="G1077" s="19">
        <v>2.09</v>
      </c>
      <c r="H1077" s="22"/>
      <c r="I1077" s="27">
        <f t="shared" si="66"/>
        <v>2.09</v>
      </c>
      <c r="J1077" s="28" t="s">
        <v>8419</v>
      </c>
      <c r="K1077" s="29">
        <f t="shared" si="67"/>
        <v>6.27</v>
      </c>
      <c r="L1077" s="29">
        <f t="shared" si="68"/>
        <v>31.35</v>
      </c>
      <c r="M1077" s="30"/>
      <c r="N1077" s="29"/>
    </row>
    <row r="1078" s="1" customFormat="1" spans="1:14">
      <c r="A1078" s="18">
        <v>1073</v>
      </c>
      <c r="B1078" s="19" t="s">
        <v>11501</v>
      </c>
      <c r="C1078" s="19" t="s">
        <v>19</v>
      </c>
      <c r="D1078" s="19" t="s">
        <v>11502</v>
      </c>
      <c r="E1078" s="20" t="s">
        <v>11503</v>
      </c>
      <c r="F1078" s="21"/>
      <c r="G1078" s="19">
        <v>1.21</v>
      </c>
      <c r="H1078" s="22"/>
      <c r="I1078" s="27">
        <f t="shared" si="66"/>
        <v>1.21</v>
      </c>
      <c r="J1078" s="28" t="s">
        <v>8419</v>
      </c>
      <c r="K1078" s="29">
        <f t="shared" si="67"/>
        <v>3.63</v>
      </c>
      <c r="L1078" s="29">
        <f t="shared" si="68"/>
        <v>18.15</v>
      </c>
      <c r="M1078" s="30"/>
      <c r="N1078" s="29"/>
    </row>
    <row r="1079" s="1" customFormat="1" spans="1:14">
      <c r="A1079" s="18">
        <v>1074</v>
      </c>
      <c r="B1079" s="19" t="s">
        <v>11504</v>
      </c>
      <c r="C1079" s="19" t="s">
        <v>19</v>
      </c>
      <c r="D1079" s="19" t="s">
        <v>11505</v>
      </c>
      <c r="E1079" s="20" t="s">
        <v>11506</v>
      </c>
      <c r="F1079" s="21"/>
      <c r="G1079" s="19">
        <v>1.46</v>
      </c>
      <c r="H1079" s="22"/>
      <c r="I1079" s="27">
        <f t="shared" si="66"/>
        <v>1.46</v>
      </c>
      <c r="J1079" s="28" t="s">
        <v>8419</v>
      </c>
      <c r="K1079" s="29">
        <f t="shared" si="67"/>
        <v>4.38</v>
      </c>
      <c r="L1079" s="29">
        <f t="shared" si="68"/>
        <v>21.9</v>
      </c>
      <c r="M1079" s="30"/>
      <c r="N1079" s="29"/>
    </row>
    <row r="1080" s="1" customFormat="1" spans="1:14">
      <c r="A1080" s="18">
        <v>1075</v>
      </c>
      <c r="B1080" s="19" t="s">
        <v>9320</v>
      </c>
      <c r="C1080" s="19" t="s">
        <v>19</v>
      </c>
      <c r="D1080" s="19" t="s">
        <v>11507</v>
      </c>
      <c r="E1080" s="20" t="s">
        <v>11508</v>
      </c>
      <c r="F1080" s="21"/>
      <c r="G1080" s="19">
        <v>3</v>
      </c>
      <c r="H1080" s="22"/>
      <c r="I1080" s="27">
        <f t="shared" si="66"/>
        <v>3</v>
      </c>
      <c r="J1080" s="28" t="s">
        <v>8419</v>
      </c>
      <c r="K1080" s="29">
        <f t="shared" si="67"/>
        <v>9</v>
      </c>
      <c r="L1080" s="29">
        <f t="shared" si="68"/>
        <v>45</v>
      </c>
      <c r="M1080" s="30"/>
      <c r="N1080" s="29"/>
    </row>
    <row r="1081" s="1" customFormat="1" spans="1:14">
      <c r="A1081" s="18">
        <v>1076</v>
      </c>
      <c r="B1081" s="19" t="s">
        <v>11509</v>
      </c>
      <c r="C1081" s="19" t="s">
        <v>19</v>
      </c>
      <c r="D1081" s="19" t="s">
        <v>11510</v>
      </c>
      <c r="E1081" s="20" t="s">
        <v>11511</v>
      </c>
      <c r="F1081" s="21"/>
      <c r="G1081" s="19">
        <v>0.55</v>
      </c>
      <c r="H1081" s="22"/>
      <c r="I1081" s="27">
        <f t="shared" si="66"/>
        <v>0.55</v>
      </c>
      <c r="J1081" s="28" t="s">
        <v>8419</v>
      </c>
      <c r="K1081" s="29">
        <f t="shared" si="67"/>
        <v>1.65</v>
      </c>
      <c r="L1081" s="29">
        <f t="shared" si="68"/>
        <v>8.25</v>
      </c>
      <c r="M1081" s="30"/>
      <c r="N1081" s="29"/>
    </row>
    <row r="1082" s="1" customFormat="1" spans="1:14">
      <c r="A1082" s="18">
        <v>1077</v>
      </c>
      <c r="B1082" s="19" t="s">
        <v>11512</v>
      </c>
      <c r="C1082" s="19" t="s">
        <v>19</v>
      </c>
      <c r="D1082" s="19" t="s">
        <v>11513</v>
      </c>
      <c r="E1082" s="20" t="s">
        <v>11514</v>
      </c>
      <c r="F1082" s="21"/>
      <c r="G1082" s="19">
        <v>1.33</v>
      </c>
      <c r="H1082" s="22"/>
      <c r="I1082" s="27">
        <f t="shared" si="66"/>
        <v>1.33</v>
      </c>
      <c r="J1082" s="28" t="s">
        <v>8419</v>
      </c>
      <c r="K1082" s="29">
        <f t="shared" si="67"/>
        <v>3.99</v>
      </c>
      <c r="L1082" s="29">
        <f t="shared" si="68"/>
        <v>19.95</v>
      </c>
      <c r="M1082" s="30"/>
      <c r="N1082" s="29"/>
    </row>
    <row r="1083" s="1" customFormat="1" spans="1:14">
      <c r="A1083" s="18">
        <v>1078</v>
      </c>
      <c r="B1083" s="19" t="s">
        <v>9205</v>
      </c>
      <c r="C1083" s="19" t="s">
        <v>19</v>
      </c>
      <c r="D1083" s="19" t="s">
        <v>11515</v>
      </c>
      <c r="E1083" s="20" t="s">
        <v>4455</v>
      </c>
      <c r="F1083" s="21"/>
      <c r="G1083" s="19">
        <v>1.33</v>
      </c>
      <c r="H1083" s="22"/>
      <c r="I1083" s="27">
        <f t="shared" si="66"/>
        <v>1.33</v>
      </c>
      <c r="J1083" s="28" t="s">
        <v>8419</v>
      </c>
      <c r="K1083" s="29">
        <f t="shared" si="67"/>
        <v>3.99</v>
      </c>
      <c r="L1083" s="29">
        <f t="shared" si="68"/>
        <v>19.95</v>
      </c>
      <c r="M1083" s="30"/>
      <c r="N1083" s="29"/>
    </row>
    <row r="1084" s="1" customFormat="1" spans="1:14">
      <c r="A1084" s="18">
        <v>1079</v>
      </c>
      <c r="B1084" s="19" t="s">
        <v>9230</v>
      </c>
      <c r="C1084" s="19" t="s">
        <v>19</v>
      </c>
      <c r="D1084" s="19" t="s">
        <v>11516</v>
      </c>
      <c r="E1084" s="20" t="s">
        <v>11517</v>
      </c>
      <c r="F1084" s="21"/>
      <c r="G1084" s="19">
        <v>4.41</v>
      </c>
      <c r="H1084" s="22"/>
      <c r="I1084" s="27">
        <f t="shared" si="66"/>
        <v>4.41</v>
      </c>
      <c r="J1084" s="28" t="s">
        <v>8419</v>
      </c>
      <c r="K1084" s="29">
        <f t="shared" si="67"/>
        <v>13.23</v>
      </c>
      <c r="L1084" s="29">
        <f t="shared" si="68"/>
        <v>66.15</v>
      </c>
      <c r="M1084" s="30"/>
      <c r="N1084" s="29"/>
    </row>
    <row r="1085" s="1" customFormat="1" spans="1:14">
      <c r="A1085" s="18">
        <v>1080</v>
      </c>
      <c r="B1085" s="19" t="s">
        <v>11518</v>
      </c>
      <c r="C1085" s="19" t="s">
        <v>19</v>
      </c>
      <c r="D1085" s="19" t="s">
        <v>11519</v>
      </c>
      <c r="E1085" s="20" t="s">
        <v>11520</v>
      </c>
      <c r="F1085" s="21"/>
      <c r="G1085" s="19">
        <v>2.56</v>
      </c>
      <c r="H1085" s="22"/>
      <c r="I1085" s="27">
        <f t="shared" si="66"/>
        <v>2.56</v>
      </c>
      <c r="J1085" s="28" t="s">
        <v>8419</v>
      </c>
      <c r="K1085" s="29">
        <f t="shared" si="67"/>
        <v>7.68</v>
      </c>
      <c r="L1085" s="29">
        <f t="shared" si="68"/>
        <v>38.4</v>
      </c>
      <c r="M1085" s="30"/>
      <c r="N1085" s="29"/>
    </row>
    <row r="1086" s="1" customFormat="1" spans="1:14">
      <c r="A1086" s="18">
        <v>1081</v>
      </c>
      <c r="B1086" s="19" t="s">
        <v>11521</v>
      </c>
      <c r="C1086" s="19" t="s">
        <v>19</v>
      </c>
      <c r="D1086" s="19" t="s">
        <v>11522</v>
      </c>
      <c r="E1086" s="20" t="s">
        <v>11523</v>
      </c>
      <c r="F1086" s="21"/>
      <c r="G1086" s="19">
        <v>3.2</v>
      </c>
      <c r="H1086" s="22"/>
      <c r="I1086" s="27">
        <f t="shared" si="66"/>
        <v>3.2</v>
      </c>
      <c r="J1086" s="28" t="s">
        <v>8419</v>
      </c>
      <c r="K1086" s="29">
        <f t="shared" si="67"/>
        <v>9.6</v>
      </c>
      <c r="L1086" s="29">
        <f t="shared" si="68"/>
        <v>48</v>
      </c>
      <c r="M1086" s="30"/>
      <c r="N1086" s="29"/>
    </row>
    <row r="1087" s="1" customFormat="1" spans="1:14">
      <c r="A1087" s="18">
        <v>1082</v>
      </c>
      <c r="B1087" s="19" t="s">
        <v>11524</v>
      </c>
      <c r="C1087" s="19" t="s">
        <v>19</v>
      </c>
      <c r="D1087" s="19" t="s">
        <v>7317</v>
      </c>
      <c r="E1087" s="20" t="s">
        <v>11525</v>
      </c>
      <c r="F1087" s="21"/>
      <c r="G1087" s="19">
        <v>2.24</v>
      </c>
      <c r="H1087" s="22"/>
      <c r="I1087" s="27">
        <f t="shared" si="66"/>
        <v>2.24</v>
      </c>
      <c r="J1087" s="28" t="s">
        <v>8419</v>
      </c>
      <c r="K1087" s="29">
        <f t="shared" si="67"/>
        <v>6.72</v>
      </c>
      <c r="L1087" s="29">
        <f t="shared" si="68"/>
        <v>33.6</v>
      </c>
      <c r="M1087" s="30"/>
      <c r="N1087" s="29"/>
    </row>
    <row r="1088" s="1" customFormat="1" spans="1:14">
      <c r="A1088" s="18">
        <v>1083</v>
      </c>
      <c r="B1088" s="19" t="s">
        <v>9692</v>
      </c>
      <c r="C1088" s="19" t="s">
        <v>19</v>
      </c>
      <c r="D1088" s="19" t="s">
        <v>11526</v>
      </c>
      <c r="E1088" s="20" t="s">
        <v>11527</v>
      </c>
      <c r="F1088" s="21"/>
      <c r="G1088" s="19">
        <v>2.24</v>
      </c>
      <c r="H1088" s="22"/>
      <c r="I1088" s="27">
        <f t="shared" si="66"/>
        <v>2.24</v>
      </c>
      <c r="J1088" s="28" t="s">
        <v>8419</v>
      </c>
      <c r="K1088" s="29">
        <f t="shared" si="67"/>
        <v>6.72</v>
      </c>
      <c r="L1088" s="29">
        <f t="shared" si="68"/>
        <v>33.6</v>
      </c>
      <c r="M1088" s="30"/>
      <c r="N1088" s="29"/>
    </row>
    <row r="1089" s="1" customFormat="1" spans="1:14">
      <c r="A1089" s="18">
        <v>1084</v>
      </c>
      <c r="B1089" s="19" t="s">
        <v>11528</v>
      </c>
      <c r="C1089" s="19" t="s">
        <v>19</v>
      </c>
      <c r="D1089" s="19" t="s">
        <v>11529</v>
      </c>
      <c r="E1089" s="20" t="s">
        <v>11530</v>
      </c>
      <c r="F1089" s="21"/>
      <c r="G1089" s="19">
        <v>3.2</v>
      </c>
      <c r="H1089" s="22"/>
      <c r="I1089" s="27">
        <f t="shared" si="66"/>
        <v>3.2</v>
      </c>
      <c r="J1089" s="28" t="s">
        <v>8419</v>
      </c>
      <c r="K1089" s="29">
        <f t="shared" si="67"/>
        <v>9.6</v>
      </c>
      <c r="L1089" s="29">
        <f t="shared" si="68"/>
        <v>48</v>
      </c>
      <c r="M1089" s="30"/>
      <c r="N1089" s="29"/>
    </row>
    <row r="1090" s="1" customFormat="1" spans="1:14">
      <c r="A1090" s="18">
        <v>1085</v>
      </c>
      <c r="B1090" s="19" t="s">
        <v>11531</v>
      </c>
      <c r="C1090" s="19" t="s">
        <v>19</v>
      </c>
      <c r="D1090" s="19" t="s">
        <v>11532</v>
      </c>
      <c r="E1090" s="20" t="s">
        <v>11533</v>
      </c>
      <c r="F1090" s="21"/>
      <c r="G1090" s="19">
        <v>1.93</v>
      </c>
      <c r="H1090" s="22"/>
      <c r="I1090" s="27">
        <f t="shared" si="66"/>
        <v>1.93</v>
      </c>
      <c r="J1090" s="28" t="s">
        <v>8419</v>
      </c>
      <c r="K1090" s="29">
        <f t="shared" si="67"/>
        <v>5.79</v>
      </c>
      <c r="L1090" s="29">
        <f t="shared" si="68"/>
        <v>28.95</v>
      </c>
      <c r="M1090" s="30"/>
      <c r="N1090" s="29"/>
    </row>
    <row r="1091" s="1" customFormat="1" spans="1:14">
      <c r="A1091" s="18">
        <v>1086</v>
      </c>
      <c r="B1091" s="19" t="s">
        <v>11534</v>
      </c>
      <c r="C1091" s="19" t="s">
        <v>19</v>
      </c>
      <c r="D1091" s="19" t="s">
        <v>11535</v>
      </c>
      <c r="E1091" s="20" t="s">
        <v>11536</v>
      </c>
      <c r="F1091" s="21"/>
      <c r="G1091" s="19">
        <v>1.93</v>
      </c>
      <c r="H1091" s="22"/>
      <c r="I1091" s="27">
        <f t="shared" si="66"/>
        <v>1.93</v>
      </c>
      <c r="J1091" s="28" t="s">
        <v>8419</v>
      </c>
      <c r="K1091" s="29">
        <f t="shared" si="67"/>
        <v>5.79</v>
      </c>
      <c r="L1091" s="29">
        <f t="shared" si="68"/>
        <v>28.95</v>
      </c>
      <c r="M1091" s="30"/>
      <c r="N1091" s="29"/>
    </row>
    <row r="1092" s="1" customFormat="1" spans="1:14">
      <c r="A1092" s="18">
        <v>1087</v>
      </c>
      <c r="B1092" s="19" t="s">
        <v>6506</v>
      </c>
      <c r="C1092" s="19" t="s">
        <v>19</v>
      </c>
      <c r="D1092" s="19" t="s">
        <v>11537</v>
      </c>
      <c r="E1092" s="20" t="s">
        <v>11538</v>
      </c>
      <c r="F1092" s="21"/>
      <c r="G1092" s="19">
        <v>1.93</v>
      </c>
      <c r="H1092" s="22"/>
      <c r="I1092" s="27">
        <f t="shared" si="66"/>
        <v>1.93</v>
      </c>
      <c r="J1092" s="28" t="s">
        <v>8419</v>
      </c>
      <c r="K1092" s="29">
        <f t="shared" si="67"/>
        <v>5.79</v>
      </c>
      <c r="L1092" s="29">
        <f t="shared" si="68"/>
        <v>28.95</v>
      </c>
      <c r="M1092" s="30"/>
      <c r="N1092" s="29"/>
    </row>
    <row r="1093" s="1" customFormat="1" spans="1:14">
      <c r="A1093" s="18">
        <v>1088</v>
      </c>
      <c r="B1093" s="19" t="s">
        <v>11539</v>
      </c>
      <c r="C1093" s="19" t="s">
        <v>19</v>
      </c>
      <c r="D1093" s="19" t="s">
        <v>11540</v>
      </c>
      <c r="E1093" s="20" t="s">
        <v>11541</v>
      </c>
      <c r="F1093" s="21"/>
      <c r="G1093" s="19">
        <v>2.98</v>
      </c>
      <c r="H1093" s="22"/>
      <c r="I1093" s="27">
        <f t="shared" si="66"/>
        <v>2.98</v>
      </c>
      <c r="J1093" s="28" t="s">
        <v>8419</v>
      </c>
      <c r="K1093" s="29">
        <f t="shared" si="67"/>
        <v>8.94</v>
      </c>
      <c r="L1093" s="29">
        <f t="shared" si="68"/>
        <v>44.7</v>
      </c>
      <c r="M1093" s="30"/>
      <c r="N1093" s="29"/>
    </row>
    <row r="1094" s="1" customFormat="1" spans="1:14">
      <c r="A1094" s="18">
        <v>1089</v>
      </c>
      <c r="B1094" s="19" t="s">
        <v>11542</v>
      </c>
      <c r="C1094" s="19" t="s">
        <v>19</v>
      </c>
      <c r="D1094" s="19" t="s">
        <v>11543</v>
      </c>
      <c r="E1094" s="20" t="s">
        <v>11544</v>
      </c>
      <c r="F1094" s="21"/>
      <c r="G1094" s="19">
        <v>1.72</v>
      </c>
      <c r="H1094" s="22"/>
      <c r="I1094" s="27">
        <f t="shared" si="66"/>
        <v>1.72</v>
      </c>
      <c r="J1094" s="28" t="s">
        <v>8419</v>
      </c>
      <c r="K1094" s="29">
        <f t="shared" si="67"/>
        <v>5.16</v>
      </c>
      <c r="L1094" s="29">
        <f t="shared" si="68"/>
        <v>25.8</v>
      </c>
      <c r="M1094" s="30"/>
      <c r="N1094" s="29"/>
    </row>
    <row r="1095" s="1" customFormat="1" spans="1:14">
      <c r="A1095" s="18">
        <v>1090</v>
      </c>
      <c r="B1095" s="19" t="s">
        <v>6646</v>
      </c>
      <c r="C1095" s="19" t="s">
        <v>19</v>
      </c>
      <c r="D1095" s="19" t="s">
        <v>11545</v>
      </c>
      <c r="E1095" s="20" t="s">
        <v>11546</v>
      </c>
      <c r="F1095" s="21"/>
      <c r="G1095" s="19">
        <v>1.37</v>
      </c>
      <c r="H1095" s="22"/>
      <c r="I1095" s="27">
        <f t="shared" si="66"/>
        <v>1.37</v>
      </c>
      <c r="J1095" s="28" t="s">
        <v>8419</v>
      </c>
      <c r="K1095" s="29">
        <f t="shared" si="67"/>
        <v>4.11</v>
      </c>
      <c r="L1095" s="29">
        <f t="shared" si="68"/>
        <v>20.55</v>
      </c>
      <c r="M1095" s="30"/>
      <c r="N1095" s="29"/>
    </row>
    <row r="1096" s="1" customFormat="1" spans="1:14">
      <c r="A1096" s="18">
        <v>1091</v>
      </c>
      <c r="B1096" s="19" t="s">
        <v>11547</v>
      </c>
      <c r="C1096" s="19" t="s">
        <v>19</v>
      </c>
      <c r="D1096" s="19" t="s">
        <v>4217</v>
      </c>
      <c r="E1096" s="20" t="s">
        <v>7859</v>
      </c>
      <c r="F1096" s="21"/>
      <c r="G1096" s="19">
        <v>1.2</v>
      </c>
      <c r="H1096" s="22"/>
      <c r="I1096" s="27">
        <f t="shared" si="66"/>
        <v>1.2</v>
      </c>
      <c r="J1096" s="28" t="s">
        <v>8419</v>
      </c>
      <c r="K1096" s="29">
        <f t="shared" si="67"/>
        <v>3.6</v>
      </c>
      <c r="L1096" s="29">
        <f t="shared" si="68"/>
        <v>18</v>
      </c>
      <c r="M1096" s="30"/>
      <c r="N1096" s="29"/>
    </row>
    <row r="1097" s="1" customFormat="1" spans="1:14">
      <c r="A1097" s="18">
        <v>1092</v>
      </c>
      <c r="B1097" s="19" t="s">
        <v>11548</v>
      </c>
      <c r="C1097" s="19" t="s">
        <v>19</v>
      </c>
      <c r="D1097" s="19" t="s">
        <v>11549</v>
      </c>
      <c r="E1097" s="20" t="s">
        <v>11550</v>
      </c>
      <c r="F1097" s="21"/>
      <c r="G1097" s="19">
        <v>0.93</v>
      </c>
      <c r="H1097" s="22"/>
      <c r="I1097" s="27">
        <f t="shared" si="66"/>
        <v>0.93</v>
      </c>
      <c r="J1097" s="28" t="s">
        <v>8419</v>
      </c>
      <c r="K1097" s="29">
        <f t="shared" si="67"/>
        <v>2.79</v>
      </c>
      <c r="L1097" s="29">
        <f t="shared" si="68"/>
        <v>13.95</v>
      </c>
      <c r="M1097" s="30"/>
      <c r="N1097" s="29"/>
    </row>
    <row r="1098" s="1" customFormat="1" spans="1:14">
      <c r="A1098" s="18">
        <v>1093</v>
      </c>
      <c r="B1098" s="19" t="s">
        <v>11551</v>
      </c>
      <c r="C1098" s="19" t="s">
        <v>11552</v>
      </c>
      <c r="D1098" s="19" t="s">
        <v>11553</v>
      </c>
      <c r="E1098" s="20" t="s">
        <v>11554</v>
      </c>
      <c r="F1098" s="21"/>
      <c r="G1098" s="19">
        <v>2.77</v>
      </c>
      <c r="H1098" s="22"/>
      <c r="I1098" s="27">
        <f t="shared" si="66"/>
        <v>2.77</v>
      </c>
      <c r="J1098" s="28" t="s">
        <v>8419</v>
      </c>
      <c r="K1098" s="29">
        <f t="shared" si="67"/>
        <v>8.31</v>
      </c>
      <c r="L1098" s="29">
        <f t="shared" si="68"/>
        <v>41.55</v>
      </c>
      <c r="M1098" s="30"/>
      <c r="N1098" s="29"/>
    </row>
    <row r="1099" s="1" customFormat="1" spans="1:14">
      <c r="A1099" s="18">
        <v>1094</v>
      </c>
      <c r="B1099" s="19" t="s">
        <v>11555</v>
      </c>
      <c r="C1099" s="19" t="s">
        <v>19</v>
      </c>
      <c r="D1099" s="19" t="s">
        <v>11556</v>
      </c>
      <c r="E1099" s="20" t="s">
        <v>11557</v>
      </c>
      <c r="F1099" s="21"/>
      <c r="G1099" s="19">
        <v>2.47</v>
      </c>
      <c r="H1099" s="22"/>
      <c r="I1099" s="27">
        <f t="shared" si="66"/>
        <v>2.47</v>
      </c>
      <c r="J1099" s="28" t="s">
        <v>8419</v>
      </c>
      <c r="K1099" s="29">
        <f t="shared" si="67"/>
        <v>7.41</v>
      </c>
      <c r="L1099" s="29">
        <f t="shared" si="68"/>
        <v>37.05</v>
      </c>
      <c r="M1099" s="30"/>
      <c r="N1099" s="29"/>
    </row>
    <row r="1100" s="1" customFormat="1" spans="1:14">
      <c r="A1100" s="18">
        <v>1095</v>
      </c>
      <c r="B1100" s="19" t="s">
        <v>11558</v>
      </c>
      <c r="C1100" s="19" t="s">
        <v>19</v>
      </c>
      <c r="D1100" s="19" t="s">
        <v>11559</v>
      </c>
      <c r="E1100" s="20" t="s">
        <v>11560</v>
      </c>
      <c r="F1100" s="21"/>
      <c r="G1100" s="19">
        <v>1.02</v>
      </c>
      <c r="H1100" s="22"/>
      <c r="I1100" s="27">
        <f t="shared" si="66"/>
        <v>1.02</v>
      </c>
      <c r="J1100" s="28" t="s">
        <v>8419</v>
      </c>
      <c r="K1100" s="29">
        <f t="shared" si="67"/>
        <v>3.06</v>
      </c>
      <c r="L1100" s="29">
        <f t="shared" si="68"/>
        <v>15.3</v>
      </c>
      <c r="M1100" s="30"/>
      <c r="N1100" s="29"/>
    </row>
    <row r="1101" s="1" customFormat="1" spans="1:14">
      <c r="A1101" s="18">
        <v>1096</v>
      </c>
      <c r="B1101" s="19" t="s">
        <v>11561</v>
      </c>
      <c r="C1101" s="19" t="s">
        <v>19</v>
      </c>
      <c r="D1101" s="19" t="s">
        <v>11562</v>
      </c>
      <c r="E1101" s="20" t="s">
        <v>11563</v>
      </c>
      <c r="F1101" s="21"/>
      <c r="G1101" s="19">
        <v>2.42</v>
      </c>
      <c r="H1101" s="22"/>
      <c r="I1101" s="27">
        <f t="shared" si="66"/>
        <v>2.42</v>
      </c>
      <c r="J1101" s="28" t="s">
        <v>8419</v>
      </c>
      <c r="K1101" s="29">
        <f t="shared" si="67"/>
        <v>7.26</v>
      </c>
      <c r="L1101" s="29">
        <f t="shared" si="68"/>
        <v>36.3</v>
      </c>
      <c r="M1101" s="30"/>
      <c r="N1101" s="29"/>
    </row>
    <row r="1102" s="1" customFormat="1" spans="1:14">
      <c r="A1102" s="18">
        <v>1097</v>
      </c>
      <c r="B1102" s="19" t="s">
        <v>11564</v>
      </c>
      <c r="C1102" s="19" t="s">
        <v>19</v>
      </c>
      <c r="D1102" s="19" t="s">
        <v>11565</v>
      </c>
      <c r="E1102" s="20" t="s">
        <v>11566</v>
      </c>
      <c r="F1102" s="21"/>
      <c r="G1102" s="19">
        <v>3.8</v>
      </c>
      <c r="H1102" s="22"/>
      <c r="I1102" s="27">
        <f t="shared" si="66"/>
        <v>3.8</v>
      </c>
      <c r="J1102" s="28" t="s">
        <v>8419</v>
      </c>
      <c r="K1102" s="29">
        <f t="shared" si="67"/>
        <v>11.4</v>
      </c>
      <c r="L1102" s="29">
        <f t="shared" si="68"/>
        <v>57</v>
      </c>
      <c r="M1102" s="30"/>
      <c r="N1102" s="29"/>
    </row>
    <row r="1103" s="1" customFormat="1" spans="1:14">
      <c r="A1103" s="18">
        <v>1098</v>
      </c>
      <c r="B1103" s="19" t="s">
        <v>11567</v>
      </c>
      <c r="C1103" s="19" t="s">
        <v>19</v>
      </c>
      <c r="D1103" s="19" t="s">
        <v>11568</v>
      </c>
      <c r="E1103" s="20" t="s">
        <v>11569</v>
      </c>
      <c r="F1103" s="21"/>
      <c r="G1103" s="19">
        <v>1.26</v>
      </c>
      <c r="H1103" s="22"/>
      <c r="I1103" s="27">
        <f t="shared" si="66"/>
        <v>1.26</v>
      </c>
      <c r="J1103" s="28" t="s">
        <v>8419</v>
      </c>
      <c r="K1103" s="29">
        <f t="shared" si="67"/>
        <v>3.78</v>
      </c>
      <c r="L1103" s="29">
        <f t="shared" si="68"/>
        <v>18.9</v>
      </c>
      <c r="M1103" s="30"/>
      <c r="N1103" s="29"/>
    </row>
    <row r="1104" s="1" customFormat="1" spans="1:14">
      <c r="A1104" s="18">
        <v>1099</v>
      </c>
      <c r="B1104" s="19" t="s">
        <v>11570</v>
      </c>
      <c r="C1104" s="19" t="s">
        <v>19</v>
      </c>
      <c r="D1104" s="19" t="s">
        <v>11571</v>
      </c>
      <c r="E1104" s="20" t="s">
        <v>11572</v>
      </c>
      <c r="F1104" s="21"/>
      <c r="G1104" s="19">
        <v>1.18</v>
      </c>
      <c r="H1104" s="22"/>
      <c r="I1104" s="27">
        <f t="shared" si="66"/>
        <v>1.18</v>
      </c>
      <c r="J1104" s="28" t="s">
        <v>8419</v>
      </c>
      <c r="K1104" s="29">
        <f t="shared" si="67"/>
        <v>3.54</v>
      </c>
      <c r="L1104" s="29">
        <f t="shared" si="68"/>
        <v>17.7</v>
      </c>
      <c r="M1104" s="30"/>
      <c r="N1104" s="29"/>
    </row>
    <row r="1105" s="1" customFormat="1" spans="1:14">
      <c r="A1105" s="18">
        <v>1100</v>
      </c>
      <c r="B1105" s="19" t="s">
        <v>802</v>
      </c>
      <c r="C1105" s="19" t="s">
        <v>19</v>
      </c>
      <c r="D1105" s="19" t="s">
        <v>11573</v>
      </c>
      <c r="E1105" s="20" t="s">
        <v>8909</v>
      </c>
      <c r="F1105" s="21"/>
      <c r="G1105" s="19">
        <v>2.48</v>
      </c>
      <c r="H1105" s="22"/>
      <c r="I1105" s="27">
        <f t="shared" si="66"/>
        <v>2.48</v>
      </c>
      <c r="J1105" s="28" t="s">
        <v>8419</v>
      </c>
      <c r="K1105" s="29">
        <f t="shared" si="67"/>
        <v>7.44</v>
      </c>
      <c r="L1105" s="29">
        <f t="shared" si="68"/>
        <v>37.2</v>
      </c>
      <c r="M1105" s="30"/>
      <c r="N1105" s="29"/>
    </row>
    <row r="1106" s="1" customFormat="1" spans="1:14">
      <c r="A1106" s="18">
        <v>1101</v>
      </c>
      <c r="B1106" s="19" t="s">
        <v>11574</v>
      </c>
      <c r="C1106" s="19" t="s">
        <v>19</v>
      </c>
      <c r="D1106" s="19" t="s">
        <v>11575</v>
      </c>
      <c r="E1106" s="20" t="s">
        <v>11576</v>
      </c>
      <c r="F1106" s="21"/>
      <c r="G1106" s="19">
        <v>1.7</v>
      </c>
      <c r="H1106" s="22"/>
      <c r="I1106" s="27">
        <f t="shared" si="66"/>
        <v>1.7</v>
      </c>
      <c r="J1106" s="28" t="s">
        <v>8419</v>
      </c>
      <c r="K1106" s="29">
        <f t="shared" si="67"/>
        <v>5.1</v>
      </c>
      <c r="L1106" s="29">
        <f t="shared" si="68"/>
        <v>25.5</v>
      </c>
      <c r="M1106" s="30"/>
      <c r="N1106" s="29"/>
    </row>
    <row r="1107" s="1" customFormat="1" spans="1:14">
      <c r="A1107" s="18">
        <v>1102</v>
      </c>
      <c r="B1107" s="19" t="s">
        <v>11577</v>
      </c>
      <c r="C1107" s="19" t="s">
        <v>19</v>
      </c>
      <c r="D1107" s="19" t="s">
        <v>11578</v>
      </c>
      <c r="E1107" s="20" t="s">
        <v>11579</v>
      </c>
      <c r="F1107" s="21"/>
      <c r="G1107" s="19">
        <v>1.7</v>
      </c>
      <c r="H1107" s="22"/>
      <c r="I1107" s="27">
        <f t="shared" ref="I1107:I1113" si="69">G1107</f>
        <v>1.7</v>
      </c>
      <c r="J1107" s="28" t="s">
        <v>8419</v>
      </c>
      <c r="K1107" s="29">
        <f t="shared" ref="K1107:K1113" si="70">I1107*3</f>
        <v>5.1</v>
      </c>
      <c r="L1107" s="29">
        <f t="shared" ref="L1107:L1113" si="71">I1107*15</f>
        <v>25.5</v>
      </c>
      <c r="M1107" s="30"/>
      <c r="N1107" s="29"/>
    </row>
    <row r="1108" s="1" customFormat="1" spans="1:14">
      <c r="A1108" s="18">
        <v>1103</v>
      </c>
      <c r="B1108" s="19" t="s">
        <v>9452</v>
      </c>
      <c r="C1108" s="19" t="s">
        <v>19</v>
      </c>
      <c r="D1108" s="19" t="s">
        <v>11580</v>
      </c>
      <c r="E1108" s="20" t="s">
        <v>11581</v>
      </c>
      <c r="F1108" s="21"/>
      <c r="G1108" s="19">
        <v>2.35</v>
      </c>
      <c r="H1108" s="22"/>
      <c r="I1108" s="27">
        <f t="shared" si="69"/>
        <v>2.35</v>
      </c>
      <c r="J1108" s="28" t="s">
        <v>8419</v>
      </c>
      <c r="K1108" s="29">
        <f t="shared" si="70"/>
        <v>7.05</v>
      </c>
      <c r="L1108" s="29">
        <f t="shared" si="71"/>
        <v>35.25</v>
      </c>
      <c r="M1108" s="30"/>
      <c r="N1108" s="29"/>
    </row>
    <row r="1109" s="1" customFormat="1" spans="1:14">
      <c r="A1109" s="18">
        <v>1104</v>
      </c>
      <c r="B1109" s="19" t="s">
        <v>11582</v>
      </c>
      <c r="C1109" s="19" t="s">
        <v>19</v>
      </c>
      <c r="D1109" s="19" t="s">
        <v>11583</v>
      </c>
      <c r="E1109" s="20" t="s">
        <v>11584</v>
      </c>
      <c r="F1109" s="21"/>
      <c r="G1109" s="19">
        <v>3.8</v>
      </c>
      <c r="H1109" s="22"/>
      <c r="I1109" s="27">
        <f t="shared" si="69"/>
        <v>3.8</v>
      </c>
      <c r="J1109" s="28" t="s">
        <v>8419</v>
      </c>
      <c r="K1109" s="29">
        <f t="shared" si="70"/>
        <v>11.4</v>
      </c>
      <c r="L1109" s="29">
        <f t="shared" si="71"/>
        <v>57</v>
      </c>
      <c r="M1109" s="30"/>
      <c r="N1109" s="29"/>
    </row>
    <row r="1110" s="1" customFormat="1" spans="1:14">
      <c r="A1110" s="18">
        <v>1105</v>
      </c>
      <c r="B1110" s="19" t="s">
        <v>11585</v>
      </c>
      <c r="C1110" s="19" t="s">
        <v>19</v>
      </c>
      <c r="D1110" s="19" t="s">
        <v>11586</v>
      </c>
      <c r="E1110" s="20" t="s">
        <v>11587</v>
      </c>
      <c r="F1110" s="21"/>
      <c r="G1110" s="19">
        <v>1.31</v>
      </c>
      <c r="H1110" s="22"/>
      <c r="I1110" s="27">
        <f t="shared" si="69"/>
        <v>1.31</v>
      </c>
      <c r="J1110" s="28" t="s">
        <v>8419</v>
      </c>
      <c r="K1110" s="29">
        <f t="shared" si="70"/>
        <v>3.93</v>
      </c>
      <c r="L1110" s="29">
        <f t="shared" si="71"/>
        <v>19.65</v>
      </c>
      <c r="M1110" s="30"/>
      <c r="N1110" s="29"/>
    </row>
    <row r="1111" s="1" customFormat="1" spans="1:14">
      <c r="A1111" s="18">
        <v>1106</v>
      </c>
      <c r="B1111" s="19" t="s">
        <v>9629</v>
      </c>
      <c r="C1111" s="19" t="s">
        <v>19</v>
      </c>
      <c r="D1111" s="19" t="s">
        <v>11588</v>
      </c>
      <c r="E1111" s="20" t="s">
        <v>11589</v>
      </c>
      <c r="F1111" s="21"/>
      <c r="G1111" s="19">
        <v>1.9</v>
      </c>
      <c r="H1111" s="22"/>
      <c r="I1111" s="27">
        <f t="shared" si="69"/>
        <v>1.9</v>
      </c>
      <c r="J1111" s="28" t="s">
        <v>8419</v>
      </c>
      <c r="K1111" s="29">
        <f t="shared" si="70"/>
        <v>5.7</v>
      </c>
      <c r="L1111" s="29">
        <f t="shared" si="71"/>
        <v>28.5</v>
      </c>
      <c r="M1111" s="30"/>
      <c r="N1111" s="29"/>
    </row>
    <row r="1112" s="1" customFormat="1" spans="1:14">
      <c r="A1112" s="18">
        <v>1107</v>
      </c>
      <c r="B1112" s="19" t="s">
        <v>11590</v>
      </c>
      <c r="C1112" s="19" t="s">
        <v>19</v>
      </c>
      <c r="D1112" s="19" t="s">
        <v>11591</v>
      </c>
      <c r="E1112" s="20" t="s">
        <v>11592</v>
      </c>
      <c r="F1112" s="21"/>
      <c r="G1112" s="19">
        <v>0.53</v>
      </c>
      <c r="H1112" s="22"/>
      <c r="I1112" s="27">
        <f t="shared" si="69"/>
        <v>0.53</v>
      </c>
      <c r="J1112" s="28" t="s">
        <v>8419</v>
      </c>
      <c r="K1112" s="29">
        <f t="shared" si="70"/>
        <v>1.59</v>
      </c>
      <c r="L1112" s="29">
        <f t="shared" si="71"/>
        <v>7.95</v>
      </c>
      <c r="M1112" s="30"/>
      <c r="N1112" s="29"/>
    </row>
    <row r="1113" s="1" customFormat="1" spans="1:14">
      <c r="A1113" s="18">
        <v>1108</v>
      </c>
      <c r="B1113" s="19" t="s">
        <v>11593</v>
      </c>
      <c r="C1113" s="19" t="s">
        <v>19</v>
      </c>
      <c r="D1113" s="19" t="s">
        <v>11594</v>
      </c>
      <c r="E1113" s="20" t="s">
        <v>11595</v>
      </c>
      <c r="F1113" s="21"/>
      <c r="G1113" s="19">
        <v>0.48</v>
      </c>
      <c r="H1113" s="22"/>
      <c r="I1113" s="27">
        <f t="shared" si="69"/>
        <v>0.48</v>
      </c>
      <c r="J1113" s="28" t="s">
        <v>8419</v>
      </c>
      <c r="K1113" s="29">
        <f t="shared" si="70"/>
        <v>1.44</v>
      </c>
      <c r="L1113" s="29">
        <f t="shared" si="71"/>
        <v>7.2</v>
      </c>
      <c r="M1113" s="30"/>
      <c r="N1113" s="29"/>
    </row>
    <row r="1114" spans="1:14">
      <c r="A1114" s="18">
        <v>1109</v>
      </c>
      <c r="B1114" s="19" t="s">
        <v>6757</v>
      </c>
      <c r="C1114" s="19" t="s">
        <v>19</v>
      </c>
      <c r="D1114" s="19" t="s">
        <v>11596</v>
      </c>
      <c r="E1114" s="32" t="s">
        <v>11597</v>
      </c>
      <c r="F1114" s="33"/>
      <c r="G1114" s="19">
        <v>1.6</v>
      </c>
      <c r="H1114" s="22"/>
      <c r="I1114" s="27">
        <f t="shared" ref="I1114:I1124" si="72">G1114</f>
        <v>1.6</v>
      </c>
      <c r="J1114" s="28" t="s">
        <v>8419</v>
      </c>
      <c r="K1114" s="29">
        <f t="shared" ref="K1114:K1124" si="73">I1114*3</f>
        <v>4.8</v>
      </c>
      <c r="L1114" s="29">
        <f t="shared" ref="L1114:L1124" si="74">I1114*15</f>
        <v>24</v>
      </c>
      <c r="M1114" s="30"/>
      <c r="N1114" s="22"/>
    </row>
    <row r="1115" spans="1:14">
      <c r="A1115" s="18">
        <v>1110</v>
      </c>
      <c r="B1115" s="19" t="s">
        <v>11598</v>
      </c>
      <c r="C1115" s="19" t="s">
        <v>19</v>
      </c>
      <c r="D1115" s="19" t="s">
        <v>11599</v>
      </c>
      <c r="E1115" s="32" t="s">
        <v>11600</v>
      </c>
      <c r="F1115" s="33"/>
      <c r="G1115" s="19">
        <v>2.49</v>
      </c>
      <c r="H1115" s="22"/>
      <c r="I1115" s="27">
        <f t="shared" si="72"/>
        <v>2.49</v>
      </c>
      <c r="J1115" s="28" t="s">
        <v>8419</v>
      </c>
      <c r="K1115" s="29">
        <f t="shared" si="73"/>
        <v>7.47</v>
      </c>
      <c r="L1115" s="29">
        <f t="shared" si="74"/>
        <v>37.35</v>
      </c>
      <c r="M1115" s="22"/>
      <c r="N1115" s="22"/>
    </row>
    <row r="1116" spans="1:14">
      <c r="A1116" s="18">
        <v>1111</v>
      </c>
      <c r="B1116" s="19" t="s">
        <v>11601</v>
      </c>
      <c r="C1116" s="19" t="s">
        <v>19</v>
      </c>
      <c r="D1116" s="19" t="s">
        <v>11602</v>
      </c>
      <c r="E1116" s="32" t="s">
        <v>11603</v>
      </c>
      <c r="F1116" s="33"/>
      <c r="G1116" s="19">
        <v>3.49</v>
      </c>
      <c r="H1116" s="22"/>
      <c r="I1116" s="27">
        <f t="shared" si="72"/>
        <v>3.49</v>
      </c>
      <c r="J1116" s="28" t="s">
        <v>8419</v>
      </c>
      <c r="K1116" s="29">
        <f t="shared" si="73"/>
        <v>10.47</v>
      </c>
      <c r="L1116" s="29">
        <f t="shared" si="74"/>
        <v>52.35</v>
      </c>
      <c r="M1116" s="22"/>
      <c r="N1116" s="22"/>
    </row>
    <row r="1117" spans="1:14">
      <c r="A1117" s="18">
        <v>1112</v>
      </c>
      <c r="B1117" s="19" t="s">
        <v>11604</v>
      </c>
      <c r="C1117" s="19" t="s">
        <v>19</v>
      </c>
      <c r="D1117" s="19" t="s">
        <v>11605</v>
      </c>
      <c r="E1117" s="32" t="s">
        <v>11606</v>
      </c>
      <c r="F1117" s="33"/>
      <c r="G1117" s="19">
        <v>1.36</v>
      </c>
      <c r="H1117" s="22"/>
      <c r="I1117" s="27">
        <f t="shared" si="72"/>
        <v>1.36</v>
      </c>
      <c r="J1117" s="28" t="s">
        <v>8419</v>
      </c>
      <c r="K1117" s="29">
        <f t="shared" si="73"/>
        <v>4.08</v>
      </c>
      <c r="L1117" s="29">
        <f t="shared" si="74"/>
        <v>20.4</v>
      </c>
      <c r="M1117" s="22"/>
      <c r="N1117" s="22"/>
    </row>
    <row r="1118" spans="1:14">
      <c r="A1118" s="18">
        <v>1113</v>
      </c>
      <c r="B1118" s="19" t="s">
        <v>11607</v>
      </c>
      <c r="C1118" s="19" t="s">
        <v>19</v>
      </c>
      <c r="D1118" s="19" t="s">
        <v>11608</v>
      </c>
      <c r="E1118" s="32" t="s">
        <v>11609</v>
      </c>
      <c r="F1118" s="33"/>
      <c r="G1118" s="19">
        <v>1.27</v>
      </c>
      <c r="H1118" s="22"/>
      <c r="I1118" s="27">
        <f t="shared" si="72"/>
        <v>1.27</v>
      </c>
      <c r="J1118" s="28" t="s">
        <v>8419</v>
      </c>
      <c r="K1118" s="29">
        <f t="shared" si="73"/>
        <v>3.81</v>
      </c>
      <c r="L1118" s="29">
        <f t="shared" si="74"/>
        <v>19.05</v>
      </c>
      <c r="M1118" s="22"/>
      <c r="N1118" s="22"/>
    </row>
    <row r="1119" spans="1:14">
      <c r="A1119" s="18">
        <v>1114</v>
      </c>
      <c r="B1119" s="19" t="s">
        <v>11610</v>
      </c>
      <c r="C1119" s="19" t="s">
        <v>19</v>
      </c>
      <c r="D1119" s="19" t="s">
        <v>11611</v>
      </c>
      <c r="E1119" s="32" t="s">
        <v>11612</v>
      </c>
      <c r="F1119" s="33"/>
      <c r="G1119" s="19">
        <v>0.98</v>
      </c>
      <c r="H1119" s="22"/>
      <c r="I1119" s="27">
        <f t="shared" si="72"/>
        <v>0.98</v>
      </c>
      <c r="J1119" s="28" t="s">
        <v>8419</v>
      </c>
      <c r="K1119" s="29">
        <f t="shared" si="73"/>
        <v>2.94</v>
      </c>
      <c r="L1119" s="29">
        <f t="shared" si="74"/>
        <v>14.7</v>
      </c>
      <c r="M1119" s="22"/>
      <c r="N1119" s="22"/>
    </row>
    <row r="1120" spans="1:14">
      <c r="A1120" s="18">
        <v>1115</v>
      </c>
      <c r="B1120" s="19" t="s">
        <v>11613</v>
      </c>
      <c r="C1120" s="19" t="s">
        <v>19</v>
      </c>
      <c r="D1120" s="19" t="s">
        <v>11614</v>
      </c>
      <c r="E1120" s="32" t="s">
        <v>11615</v>
      </c>
      <c r="F1120" s="33"/>
      <c r="G1120" s="19">
        <v>1.1</v>
      </c>
      <c r="H1120" s="22"/>
      <c r="I1120" s="27">
        <f t="shared" si="72"/>
        <v>1.1</v>
      </c>
      <c r="J1120" s="28" t="s">
        <v>8419</v>
      </c>
      <c r="K1120" s="29">
        <f t="shared" si="73"/>
        <v>3.3</v>
      </c>
      <c r="L1120" s="29">
        <f t="shared" si="74"/>
        <v>16.5</v>
      </c>
      <c r="M1120" s="22"/>
      <c r="N1120" s="22"/>
    </row>
    <row r="1121" spans="1:14">
      <c r="A1121" s="18">
        <v>1116</v>
      </c>
      <c r="B1121" s="19" t="s">
        <v>11616</v>
      </c>
      <c r="C1121" s="19" t="s">
        <v>19</v>
      </c>
      <c r="D1121" s="19" t="s">
        <v>11617</v>
      </c>
      <c r="E1121" s="32" t="s">
        <v>11618</v>
      </c>
      <c r="F1121" s="33"/>
      <c r="G1121" s="19">
        <v>1.55</v>
      </c>
      <c r="H1121" s="22"/>
      <c r="I1121" s="27">
        <f t="shared" si="72"/>
        <v>1.55</v>
      </c>
      <c r="J1121" s="28" t="s">
        <v>8419</v>
      </c>
      <c r="K1121" s="29">
        <f t="shared" si="73"/>
        <v>4.65</v>
      </c>
      <c r="L1121" s="29">
        <f t="shared" si="74"/>
        <v>23.25</v>
      </c>
      <c r="M1121" s="22"/>
      <c r="N1121" s="22"/>
    </row>
    <row r="1122" spans="1:14">
      <c r="A1122" s="18">
        <v>1117</v>
      </c>
      <c r="B1122" s="19" t="s">
        <v>11619</v>
      </c>
      <c r="C1122" s="19" t="s">
        <v>19</v>
      </c>
      <c r="D1122" s="19" t="s">
        <v>11620</v>
      </c>
      <c r="E1122" s="32" t="s">
        <v>11621</v>
      </c>
      <c r="F1122" s="33"/>
      <c r="G1122" s="19">
        <v>1.48</v>
      </c>
      <c r="H1122" s="22"/>
      <c r="I1122" s="27">
        <f t="shared" si="72"/>
        <v>1.48</v>
      </c>
      <c r="J1122" s="28" t="s">
        <v>8419</v>
      </c>
      <c r="K1122" s="29">
        <f t="shared" si="73"/>
        <v>4.44</v>
      </c>
      <c r="L1122" s="29">
        <f t="shared" si="74"/>
        <v>22.2</v>
      </c>
      <c r="M1122" s="22"/>
      <c r="N1122" s="22"/>
    </row>
    <row r="1123" spans="1:14">
      <c r="A1123" s="18">
        <v>1118</v>
      </c>
      <c r="B1123" s="19" t="s">
        <v>11622</v>
      </c>
      <c r="C1123" s="19" t="s">
        <v>19</v>
      </c>
      <c r="D1123" s="19" t="s">
        <v>11623</v>
      </c>
      <c r="E1123" s="32" t="s">
        <v>11624</v>
      </c>
      <c r="F1123" s="33"/>
      <c r="G1123" s="19">
        <v>0.8</v>
      </c>
      <c r="H1123" s="22"/>
      <c r="I1123" s="27">
        <f t="shared" si="72"/>
        <v>0.8</v>
      </c>
      <c r="J1123" s="28" t="s">
        <v>8419</v>
      </c>
      <c r="K1123" s="29">
        <f t="shared" si="73"/>
        <v>2.4</v>
      </c>
      <c r="L1123" s="29">
        <f t="shared" si="74"/>
        <v>12</v>
      </c>
      <c r="M1123" s="22"/>
      <c r="N1123" s="22"/>
    </row>
    <row r="1124" spans="1:14">
      <c r="A1124" s="18">
        <v>1119</v>
      </c>
      <c r="B1124" s="19" t="s">
        <v>11625</v>
      </c>
      <c r="C1124" s="19" t="s">
        <v>19</v>
      </c>
      <c r="D1124" s="19" t="s">
        <v>11626</v>
      </c>
      <c r="E1124" s="32" t="s">
        <v>11627</v>
      </c>
      <c r="F1124" s="33"/>
      <c r="G1124" s="19">
        <v>0.21</v>
      </c>
      <c r="H1124" s="22"/>
      <c r="I1124" s="27">
        <f t="shared" si="72"/>
        <v>0.21</v>
      </c>
      <c r="J1124" s="28" t="s">
        <v>8419</v>
      </c>
      <c r="K1124" s="29">
        <f t="shared" si="73"/>
        <v>0.63</v>
      </c>
      <c r="L1124" s="29">
        <f t="shared" si="74"/>
        <v>3.15</v>
      </c>
      <c r="M1124" s="22"/>
      <c r="N1124" s="22"/>
    </row>
    <row r="1125" spans="1:14">
      <c r="A1125" s="18" t="s">
        <v>17</v>
      </c>
      <c r="B1125" s="33"/>
      <c r="C1125" s="38" t="s">
        <v>179</v>
      </c>
      <c r="D1125" s="33" t="s">
        <v>180</v>
      </c>
      <c r="E1125" s="33" t="s">
        <v>181</v>
      </c>
      <c r="F1125" s="33"/>
      <c r="G1125" s="22">
        <f>SUM(G6:G1124)</f>
        <v>2116.74</v>
      </c>
      <c r="H1125" s="22"/>
      <c r="I1125" s="22">
        <f>SUM(I6:I1124)</f>
        <v>2116.74</v>
      </c>
      <c r="J1125" s="22"/>
      <c r="K1125" s="22">
        <f>SUM(K6:K1124)</f>
        <v>6350.22</v>
      </c>
      <c r="L1125" s="22">
        <f>SUM(L6:L1124)</f>
        <v>31751.1</v>
      </c>
      <c r="M1125" s="22"/>
      <c r="N1125" s="22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408"/>
  <sheetViews>
    <sheetView zoomScaleSheetLayoutView="60" topLeftCell="A6" workbookViewId="0">
      <selection activeCell="P22" sqref="P22:P23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3" customWidth="1"/>
    <col min="5" max="5" width="11.8833333333333" style="3" customWidth="1"/>
    <col min="6" max="6" width="5.625" style="1" customWidth="1"/>
    <col min="7" max="7" width="7.6666666666666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11628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23" t="s">
        <v>2</v>
      </c>
      <c r="K3" s="23"/>
      <c r="L3" s="11"/>
      <c r="M3" s="23"/>
      <c r="N3" s="23"/>
    </row>
    <row r="4" spans="1:1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15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18">
        <v>1</v>
      </c>
      <c r="B6" s="19" t="s">
        <v>11629</v>
      </c>
      <c r="C6" s="19" t="s">
        <v>19</v>
      </c>
      <c r="D6" s="19" t="s">
        <v>11630</v>
      </c>
      <c r="E6" s="20" t="s">
        <v>11631</v>
      </c>
      <c r="F6" s="21"/>
      <c r="G6" s="19">
        <v>1.13</v>
      </c>
      <c r="H6" s="22"/>
      <c r="I6" s="27">
        <f t="shared" ref="I6:I12" si="0">G6</f>
        <v>1.13</v>
      </c>
      <c r="J6" s="28" t="s">
        <v>11632</v>
      </c>
      <c r="K6" s="29">
        <f t="shared" ref="K6:K14" si="1">I6*3</f>
        <v>3.39</v>
      </c>
      <c r="L6" s="29">
        <f t="shared" ref="L6:L14" si="2">I6*15</f>
        <v>16.95</v>
      </c>
      <c r="M6" s="30"/>
      <c r="N6" s="29"/>
    </row>
    <row r="7" s="1" customFormat="1" spans="1:14">
      <c r="A7" s="18">
        <v>2</v>
      </c>
      <c r="B7" s="19" t="s">
        <v>11633</v>
      </c>
      <c r="C7" s="19" t="s">
        <v>19</v>
      </c>
      <c r="D7" s="19" t="s">
        <v>11634</v>
      </c>
      <c r="E7" s="20" t="s">
        <v>11635</v>
      </c>
      <c r="F7" s="21"/>
      <c r="G7" s="19">
        <v>0.56</v>
      </c>
      <c r="H7" s="22"/>
      <c r="I7" s="27">
        <f t="shared" si="0"/>
        <v>0.56</v>
      </c>
      <c r="J7" s="28" t="s">
        <v>11632</v>
      </c>
      <c r="K7" s="29">
        <f t="shared" si="1"/>
        <v>1.68</v>
      </c>
      <c r="L7" s="29">
        <f t="shared" si="2"/>
        <v>8.4</v>
      </c>
      <c r="M7" s="30"/>
      <c r="N7" s="29"/>
    </row>
    <row r="8" s="1" customFormat="1" spans="1:14">
      <c r="A8" s="18">
        <v>3</v>
      </c>
      <c r="B8" s="19" t="s">
        <v>11636</v>
      </c>
      <c r="C8" s="19" t="s">
        <v>19</v>
      </c>
      <c r="D8" s="19" t="s">
        <v>11637</v>
      </c>
      <c r="E8" s="20" t="s">
        <v>11638</v>
      </c>
      <c r="F8" s="21"/>
      <c r="G8" s="19">
        <v>0.57</v>
      </c>
      <c r="H8" s="22"/>
      <c r="I8" s="27">
        <f t="shared" si="0"/>
        <v>0.57</v>
      </c>
      <c r="J8" s="28" t="s">
        <v>11632</v>
      </c>
      <c r="K8" s="29">
        <f t="shared" si="1"/>
        <v>1.71</v>
      </c>
      <c r="L8" s="29">
        <f t="shared" si="2"/>
        <v>8.55</v>
      </c>
      <c r="M8" s="30"/>
      <c r="N8" s="29"/>
    </row>
    <row r="9" s="1" customFormat="1" spans="1:14">
      <c r="A9" s="18">
        <v>4</v>
      </c>
      <c r="B9" s="19" t="s">
        <v>11639</v>
      </c>
      <c r="C9" s="19" t="s">
        <v>19</v>
      </c>
      <c r="D9" s="19" t="s">
        <v>11640</v>
      </c>
      <c r="E9" s="20" t="s">
        <v>11641</v>
      </c>
      <c r="F9" s="21"/>
      <c r="G9" s="19">
        <v>1.13</v>
      </c>
      <c r="H9" s="22"/>
      <c r="I9" s="27">
        <f t="shared" si="0"/>
        <v>1.13</v>
      </c>
      <c r="J9" s="28" t="s">
        <v>11632</v>
      </c>
      <c r="K9" s="29">
        <f t="shared" si="1"/>
        <v>3.39</v>
      </c>
      <c r="L9" s="29">
        <f t="shared" si="2"/>
        <v>16.95</v>
      </c>
      <c r="M9" s="30"/>
      <c r="N9" s="29"/>
    </row>
    <row r="10" s="1" customFormat="1" spans="1:14">
      <c r="A10" s="18">
        <v>5</v>
      </c>
      <c r="B10" s="19" t="s">
        <v>11642</v>
      </c>
      <c r="C10" s="19" t="s">
        <v>19</v>
      </c>
      <c r="D10" s="19" t="s">
        <v>11643</v>
      </c>
      <c r="E10" s="20" t="s">
        <v>11644</v>
      </c>
      <c r="F10" s="21"/>
      <c r="G10" s="19">
        <v>2.06</v>
      </c>
      <c r="H10" s="22"/>
      <c r="I10" s="27">
        <f t="shared" si="0"/>
        <v>2.06</v>
      </c>
      <c r="J10" s="28" t="s">
        <v>11632</v>
      </c>
      <c r="K10" s="29">
        <f t="shared" si="1"/>
        <v>6.18</v>
      </c>
      <c r="L10" s="29">
        <f t="shared" si="2"/>
        <v>30.9</v>
      </c>
      <c r="M10" s="30"/>
      <c r="N10" s="29"/>
    </row>
    <row r="11" s="1" customFormat="1" spans="1:14">
      <c r="A11" s="18">
        <v>6</v>
      </c>
      <c r="B11" s="19" t="s">
        <v>11645</v>
      </c>
      <c r="C11" s="19" t="s">
        <v>19</v>
      </c>
      <c r="D11" s="19" t="s">
        <v>11646</v>
      </c>
      <c r="E11" s="20" t="s">
        <v>11647</v>
      </c>
      <c r="F11" s="21"/>
      <c r="G11" s="19">
        <v>1.69</v>
      </c>
      <c r="H11" s="22"/>
      <c r="I11" s="27">
        <f t="shared" si="0"/>
        <v>1.69</v>
      </c>
      <c r="J11" s="28" t="s">
        <v>11632</v>
      </c>
      <c r="K11" s="29">
        <f t="shared" si="1"/>
        <v>5.07</v>
      </c>
      <c r="L11" s="29">
        <f t="shared" si="2"/>
        <v>25.35</v>
      </c>
      <c r="M11" s="30"/>
      <c r="N11" s="29"/>
    </row>
    <row r="12" s="1" customFormat="1" spans="1:14">
      <c r="A12" s="18">
        <v>7</v>
      </c>
      <c r="B12" s="19" t="s">
        <v>11648</v>
      </c>
      <c r="C12" s="19" t="s">
        <v>19</v>
      </c>
      <c r="D12" s="19" t="s">
        <v>11649</v>
      </c>
      <c r="E12" s="20" t="s">
        <v>11650</v>
      </c>
      <c r="F12" s="21"/>
      <c r="G12" s="19">
        <v>1.29</v>
      </c>
      <c r="H12" s="22"/>
      <c r="I12" s="27">
        <f t="shared" si="0"/>
        <v>1.29</v>
      </c>
      <c r="J12" s="28" t="s">
        <v>11632</v>
      </c>
      <c r="K12" s="29">
        <f t="shared" si="1"/>
        <v>3.87</v>
      </c>
      <c r="L12" s="29">
        <f t="shared" si="2"/>
        <v>19.35</v>
      </c>
      <c r="M12" s="30"/>
      <c r="N12" s="29"/>
    </row>
    <row r="13" spans="1:14">
      <c r="A13" s="18">
        <v>8</v>
      </c>
      <c r="B13" s="19" t="s">
        <v>11651</v>
      </c>
      <c r="C13" s="19" t="s">
        <v>19</v>
      </c>
      <c r="D13" s="19" t="s">
        <v>11652</v>
      </c>
      <c r="E13" s="20" t="s">
        <v>11653</v>
      </c>
      <c r="F13" s="21"/>
      <c r="G13" s="19">
        <v>1.94</v>
      </c>
      <c r="H13" s="22"/>
      <c r="I13" s="27">
        <f t="shared" ref="I13:I22" si="3">G13</f>
        <v>1.94</v>
      </c>
      <c r="J13" s="28" t="s">
        <v>11632</v>
      </c>
      <c r="K13" s="29">
        <f t="shared" ref="K13:K22" si="4">I13*3</f>
        <v>5.82</v>
      </c>
      <c r="L13" s="29">
        <f t="shared" ref="L13:L22" si="5">I13*15</f>
        <v>29.1</v>
      </c>
      <c r="M13" s="30"/>
      <c r="N13" s="29"/>
    </row>
    <row r="14" spans="1:14">
      <c r="A14" s="18">
        <v>9</v>
      </c>
      <c r="B14" s="19" t="s">
        <v>11654</v>
      </c>
      <c r="C14" s="19" t="s">
        <v>19</v>
      </c>
      <c r="D14" s="19" t="s">
        <v>11655</v>
      </c>
      <c r="E14" s="20" t="s">
        <v>11656</v>
      </c>
      <c r="F14" s="21"/>
      <c r="G14" s="19">
        <v>2.47</v>
      </c>
      <c r="H14" s="22"/>
      <c r="I14" s="27">
        <f t="shared" si="3"/>
        <v>2.47</v>
      </c>
      <c r="J14" s="28" t="s">
        <v>11632</v>
      </c>
      <c r="K14" s="29">
        <f t="shared" si="4"/>
        <v>7.41</v>
      </c>
      <c r="L14" s="29">
        <f t="shared" si="5"/>
        <v>37.05</v>
      </c>
      <c r="M14" s="30"/>
      <c r="N14" s="29"/>
    </row>
    <row r="15" spans="1:14">
      <c r="A15" s="18">
        <v>10</v>
      </c>
      <c r="B15" s="19" t="s">
        <v>11657</v>
      </c>
      <c r="C15" s="19" t="s">
        <v>19</v>
      </c>
      <c r="D15" s="19" t="s">
        <v>11658</v>
      </c>
      <c r="E15" s="20" t="s">
        <v>11659</v>
      </c>
      <c r="F15" s="21"/>
      <c r="G15" s="19">
        <v>2.06</v>
      </c>
      <c r="H15" s="22"/>
      <c r="I15" s="27">
        <f t="shared" si="3"/>
        <v>2.06</v>
      </c>
      <c r="J15" s="28" t="s">
        <v>11632</v>
      </c>
      <c r="K15" s="29">
        <f t="shared" si="4"/>
        <v>6.18</v>
      </c>
      <c r="L15" s="29">
        <f t="shared" si="5"/>
        <v>30.9</v>
      </c>
      <c r="M15" s="30"/>
      <c r="N15" s="29"/>
    </row>
    <row r="16" spans="1:14">
      <c r="A16" s="18">
        <v>11</v>
      </c>
      <c r="B16" s="19" t="s">
        <v>11660</v>
      </c>
      <c r="C16" s="19" t="s">
        <v>19</v>
      </c>
      <c r="D16" s="19" t="s">
        <v>11661</v>
      </c>
      <c r="E16" s="20" t="s">
        <v>11662</v>
      </c>
      <c r="F16" s="21"/>
      <c r="G16" s="19">
        <v>2.92</v>
      </c>
      <c r="H16" s="22"/>
      <c r="I16" s="27">
        <f t="shared" si="3"/>
        <v>2.92</v>
      </c>
      <c r="J16" s="28" t="s">
        <v>11632</v>
      </c>
      <c r="K16" s="29">
        <f t="shared" si="4"/>
        <v>8.76</v>
      </c>
      <c r="L16" s="29">
        <f t="shared" si="5"/>
        <v>43.8</v>
      </c>
      <c r="M16" s="30"/>
      <c r="N16" s="29"/>
    </row>
    <row r="17" spans="1:14">
      <c r="A17" s="18">
        <v>12</v>
      </c>
      <c r="B17" s="19" t="s">
        <v>11663</v>
      </c>
      <c r="C17" s="19" t="s">
        <v>19</v>
      </c>
      <c r="D17" s="19" t="s">
        <v>11664</v>
      </c>
      <c r="E17" s="20" t="s">
        <v>11665</v>
      </c>
      <c r="F17" s="21"/>
      <c r="G17" s="19">
        <v>3.38</v>
      </c>
      <c r="H17" s="22"/>
      <c r="I17" s="27">
        <f t="shared" si="3"/>
        <v>3.38</v>
      </c>
      <c r="J17" s="28" t="s">
        <v>11632</v>
      </c>
      <c r="K17" s="29">
        <f t="shared" si="4"/>
        <v>10.14</v>
      </c>
      <c r="L17" s="29">
        <f t="shared" si="5"/>
        <v>50.7</v>
      </c>
      <c r="M17" s="30"/>
      <c r="N17" s="29"/>
    </row>
    <row r="18" spans="1:14">
      <c r="A18" s="18">
        <v>13</v>
      </c>
      <c r="B18" s="19" t="s">
        <v>11666</v>
      </c>
      <c r="C18" s="19" t="s">
        <v>19</v>
      </c>
      <c r="D18" s="19" t="s">
        <v>11667</v>
      </c>
      <c r="E18" s="20" t="s">
        <v>5662</v>
      </c>
      <c r="F18" s="21"/>
      <c r="G18" s="19">
        <v>1.29</v>
      </c>
      <c r="H18" s="22"/>
      <c r="I18" s="27">
        <f t="shared" si="3"/>
        <v>1.29</v>
      </c>
      <c r="J18" s="28" t="s">
        <v>11632</v>
      </c>
      <c r="K18" s="29">
        <f t="shared" si="4"/>
        <v>3.87</v>
      </c>
      <c r="L18" s="29">
        <f t="shared" si="5"/>
        <v>19.35</v>
      </c>
      <c r="M18" s="30"/>
      <c r="N18" s="29"/>
    </row>
    <row r="19" spans="1:14">
      <c r="A19" s="18">
        <v>14</v>
      </c>
      <c r="B19" s="19" t="s">
        <v>3044</v>
      </c>
      <c r="C19" s="19" t="s">
        <v>19</v>
      </c>
      <c r="D19" s="19" t="s">
        <v>11668</v>
      </c>
      <c r="E19" s="20" t="s">
        <v>11669</v>
      </c>
      <c r="F19" s="21"/>
      <c r="G19" s="19">
        <v>2.59</v>
      </c>
      <c r="H19" s="22"/>
      <c r="I19" s="27">
        <f t="shared" si="3"/>
        <v>2.59</v>
      </c>
      <c r="J19" s="28" t="s">
        <v>11632</v>
      </c>
      <c r="K19" s="29">
        <f t="shared" si="4"/>
        <v>7.77</v>
      </c>
      <c r="L19" s="29">
        <f t="shared" si="5"/>
        <v>38.85</v>
      </c>
      <c r="M19" s="30"/>
      <c r="N19" s="29"/>
    </row>
    <row r="20" spans="1:14">
      <c r="A20" s="18">
        <v>15</v>
      </c>
      <c r="B20" s="19" t="s">
        <v>11670</v>
      </c>
      <c r="C20" s="19" t="s">
        <v>19</v>
      </c>
      <c r="D20" s="19" t="s">
        <v>11671</v>
      </c>
      <c r="E20" s="20" t="s">
        <v>11672</v>
      </c>
      <c r="F20" s="21"/>
      <c r="G20" s="19">
        <v>2.06</v>
      </c>
      <c r="H20" s="22"/>
      <c r="I20" s="27">
        <f t="shared" si="3"/>
        <v>2.06</v>
      </c>
      <c r="J20" s="28" t="s">
        <v>11632</v>
      </c>
      <c r="K20" s="29">
        <f t="shared" si="4"/>
        <v>6.18</v>
      </c>
      <c r="L20" s="29">
        <f t="shared" si="5"/>
        <v>30.9</v>
      </c>
      <c r="M20" s="30"/>
      <c r="N20" s="29"/>
    </row>
    <row r="21" spans="1:14">
      <c r="A21" s="18">
        <v>16</v>
      </c>
      <c r="B21" s="19" t="s">
        <v>11673</v>
      </c>
      <c r="C21" s="19" t="s">
        <v>19</v>
      </c>
      <c r="D21" s="19" t="s">
        <v>11674</v>
      </c>
      <c r="E21" s="20" t="s">
        <v>11675</v>
      </c>
      <c r="F21" s="21"/>
      <c r="G21" s="19">
        <v>2.06</v>
      </c>
      <c r="H21" s="22"/>
      <c r="I21" s="27">
        <f t="shared" si="3"/>
        <v>2.06</v>
      </c>
      <c r="J21" s="28" t="s">
        <v>11632</v>
      </c>
      <c r="K21" s="29">
        <f t="shared" si="4"/>
        <v>6.18</v>
      </c>
      <c r="L21" s="29">
        <f t="shared" si="5"/>
        <v>30.9</v>
      </c>
      <c r="M21" s="30"/>
      <c r="N21" s="29"/>
    </row>
    <row r="22" spans="1:14">
      <c r="A22" s="18">
        <v>17</v>
      </c>
      <c r="B22" s="19" t="s">
        <v>11676</v>
      </c>
      <c r="C22" s="19" t="s">
        <v>19</v>
      </c>
      <c r="D22" s="19" t="s">
        <v>11677</v>
      </c>
      <c r="E22" s="20" t="s">
        <v>11678</v>
      </c>
      <c r="F22" s="21"/>
      <c r="G22" s="19">
        <v>2.47</v>
      </c>
      <c r="H22" s="22"/>
      <c r="I22" s="27">
        <f t="shared" si="3"/>
        <v>2.47</v>
      </c>
      <c r="J22" s="28" t="s">
        <v>11632</v>
      </c>
      <c r="K22" s="29">
        <f t="shared" si="4"/>
        <v>7.41</v>
      </c>
      <c r="L22" s="29">
        <f t="shared" si="5"/>
        <v>37.05</v>
      </c>
      <c r="M22" s="30"/>
      <c r="N22" s="29"/>
    </row>
    <row r="23" spans="1:14">
      <c r="A23" s="18">
        <v>18</v>
      </c>
      <c r="B23" s="19" t="s">
        <v>11679</v>
      </c>
      <c r="C23" s="19" t="s">
        <v>19</v>
      </c>
      <c r="D23" s="19" t="s">
        <v>11680</v>
      </c>
      <c r="E23" s="20" t="s">
        <v>11681</v>
      </c>
      <c r="F23" s="21"/>
      <c r="G23" s="19">
        <v>1.38</v>
      </c>
      <c r="H23" s="22"/>
      <c r="I23" s="27">
        <f t="shared" ref="I23:I68" si="6">G23</f>
        <v>1.38</v>
      </c>
      <c r="J23" s="28" t="s">
        <v>11632</v>
      </c>
      <c r="K23" s="29">
        <f t="shared" ref="K23:K29" si="7">I23*3</f>
        <v>4.14</v>
      </c>
      <c r="L23" s="29">
        <f t="shared" ref="L23:L29" si="8">I23*15</f>
        <v>20.7</v>
      </c>
      <c r="M23" s="30"/>
      <c r="N23" s="29"/>
    </row>
    <row r="24" spans="1:14">
      <c r="A24" s="18">
        <v>19</v>
      </c>
      <c r="B24" s="19" t="s">
        <v>11682</v>
      </c>
      <c r="C24" s="19" t="s">
        <v>19</v>
      </c>
      <c r="D24" s="19" t="s">
        <v>11683</v>
      </c>
      <c r="E24" s="20" t="s">
        <v>11684</v>
      </c>
      <c r="F24" s="21"/>
      <c r="G24" s="19">
        <f>0.51+0.84</f>
        <v>1.35</v>
      </c>
      <c r="H24" s="22"/>
      <c r="I24" s="27">
        <f t="shared" si="6"/>
        <v>1.35</v>
      </c>
      <c r="J24" s="28" t="s">
        <v>11632</v>
      </c>
      <c r="K24" s="29">
        <f t="shared" si="7"/>
        <v>4.05</v>
      </c>
      <c r="L24" s="29">
        <f t="shared" si="8"/>
        <v>20.25</v>
      </c>
      <c r="M24" s="30"/>
      <c r="N24" s="29"/>
    </row>
    <row r="25" spans="1:14">
      <c r="A25" s="18">
        <v>20</v>
      </c>
      <c r="B25" s="19" t="s">
        <v>11685</v>
      </c>
      <c r="C25" s="19" t="s">
        <v>19</v>
      </c>
      <c r="D25" s="19" t="s">
        <v>11686</v>
      </c>
      <c r="E25" s="20" t="s">
        <v>11687</v>
      </c>
      <c r="F25" s="21"/>
      <c r="G25" s="19">
        <v>2.2</v>
      </c>
      <c r="H25" s="22"/>
      <c r="I25" s="27">
        <f t="shared" si="6"/>
        <v>2.2</v>
      </c>
      <c r="J25" s="28" t="s">
        <v>11632</v>
      </c>
      <c r="K25" s="29">
        <f t="shared" si="7"/>
        <v>6.6</v>
      </c>
      <c r="L25" s="29">
        <f t="shared" si="8"/>
        <v>33</v>
      </c>
      <c r="M25" s="30"/>
      <c r="N25" s="29"/>
    </row>
    <row r="26" spans="1:14">
      <c r="A26" s="18">
        <v>21</v>
      </c>
      <c r="B26" s="19" t="s">
        <v>11688</v>
      </c>
      <c r="C26" s="19" t="s">
        <v>19</v>
      </c>
      <c r="D26" s="19" t="s">
        <v>11689</v>
      </c>
      <c r="E26" s="20" t="s">
        <v>11690</v>
      </c>
      <c r="F26" s="21"/>
      <c r="G26" s="19">
        <v>0.97</v>
      </c>
      <c r="H26" s="22"/>
      <c r="I26" s="27">
        <f t="shared" si="6"/>
        <v>0.97</v>
      </c>
      <c r="J26" s="28" t="s">
        <v>11632</v>
      </c>
      <c r="K26" s="29">
        <f t="shared" si="7"/>
        <v>2.91</v>
      </c>
      <c r="L26" s="29">
        <f t="shared" si="8"/>
        <v>14.55</v>
      </c>
      <c r="M26" s="30"/>
      <c r="N26" s="29"/>
    </row>
    <row r="27" spans="1:14">
      <c r="A27" s="18">
        <v>22</v>
      </c>
      <c r="B27" s="19" t="s">
        <v>11691</v>
      </c>
      <c r="C27" s="19" t="s">
        <v>19</v>
      </c>
      <c r="D27" s="19" t="s">
        <v>11692</v>
      </c>
      <c r="E27" s="20" t="s">
        <v>5283</v>
      </c>
      <c r="F27" s="21"/>
      <c r="G27" s="19">
        <v>0.97</v>
      </c>
      <c r="H27" s="22"/>
      <c r="I27" s="27">
        <f t="shared" si="6"/>
        <v>0.97</v>
      </c>
      <c r="J27" s="28" t="s">
        <v>11632</v>
      </c>
      <c r="K27" s="29">
        <f t="shared" si="7"/>
        <v>2.91</v>
      </c>
      <c r="L27" s="29">
        <f t="shared" si="8"/>
        <v>14.55</v>
      </c>
      <c r="M27" s="30"/>
      <c r="N27" s="29"/>
    </row>
    <row r="28" spans="1:14">
      <c r="A28" s="18">
        <v>23</v>
      </c>
      <c r="B28" s="19" t="s">
        <v>11693</v>
      </c>
      <c r="C28" s="19" t="s">
        <v>19</v>
      </c>
      <c r="D28" s="19" t="s">
        <v>11694</v>
      </c>
      <c r="E28" s="20" t="s">
        <v>11695</v>
      </c>
      <c r="F28" s="21"/>
      <c r="G28" s="19">
        <v>0.97</v>
      </c>
      <c r="H28" s="22"/>
      <c r="I28" s="27">
        <f t="shared" si="6"/>
        <v>0.97</v>
      </c>
      <c r="J28" s="28" t="s">
        <v>11632</v>
      </c>
      <c r="K28" s="29">
        <f t="shared" si="7"/>
        <v>2.91</v>
      </c>
      <c r="L28" s="29">
        <f t="shared" si="8"/>
        <v>14.55</v>
      </c>
      <c r="M28" s="30"/>
      <c r="N28" s="29"/>
    </row>
    <row r="29" spans="1:14">
      <c r="A29" s="18">
        <v>24</v>
      </c>
      <c r="B29" s="19" t="s">
        <v>11696</v>
      </c>
      <c r="C29" s="19" t="s">
        <v>19</v>
      </c>
      <c r="D29" s="19" t="s">
        <v>11697</v>
      </c>
      <c r="E29" s="20" t="s">
        <v>11698</v>
      </c>
      <c r="F29" s="21"/>
      <c r="G29" s="19">
        <v>1.56</v>
      </c>
      <c r="H29" s="22"/>
      <c r="I29" s="27">
        <f t="shared" si="6"/>
        <v>1.56</v>
      </c>
      <c r="J29" s="28" t="s">
        <v>11632</v>
      </c>
      <c r="K29" s="29">
        <f t="shared" si="7"/>
        <v>4.68</v>
      </c>
      <c r="L29" s="29">
        <f t="shared" si="8"/>
        <v>23.4</v>
      </c>
      <c r="M29" s="30"/>
      <c r="N29" s="29"/>
    </row>
    <row r="30" spans="1:14">
      <c r="A30" s="18">
        <v>25</v>
      </c>
      <c r="B30" s="19" t="s">
        <v>11699</v>
      </c>
      <c r="C30" s="19" t="s">
        <v>19</v>
      </c>
      <c r="D30" s="19" t="s">
        <v>11700</v>
      </c>
      <c r="E30" s="20" t="s">
        <v>11701</v>
      </c>
      <c r="F30" s="21"/>
      <c r="G30" s="19">
        <v>3.19</v>
      </c>
      <c r="H30" s="22"/>
      <c r="I30" s="27">
        <f t="shared" si="6"/>
        <v>3.19</v>
      </c>
      <c r="J30" s="28" t="s">
        <v>11632</v>
      </c>
      <c r="K30" s="29">
        <f t="shared" ref="K30:K43" si="9">I30*3</f>
        <v>9.57</v>
      </c>
      <c r="L30" s="29">
        <f t="shared" ref="L30:L43" si="10">I30*15</f>
        <v>47.85</v>
      </c>
      <c r="M30" s="30"/>
      <c r="N30" s="29"/>
    </row>
    <row r="31" spans="1:14">
      <c r="A31" s="18">
        <v>26</v>
      </c>
      <c r="B31" s="19" t="s">
        <v>11702</v>
      </c>
      <c r="C31" s="19" t="s">
        <v>19</v>
      </c>
      <c r="D31" s="19" t="s">
        <v>11703</v>
      </c>
      <c r="E31" s="20" t="s">
        <v>11704</v>
      </c>
      <c r="F31" s="21"/>
      <c r="G31" s="19">
        <v>2.06</v>
      </c>
      <c r="H31" s="22"/>
      <c r="I31" s="27">
        <f t="shared" si="6"/>
        <v>2.06</v>
      </c>
      <c r="J31" s="28" t="s">
        <v>11632</v>
      </c>
      <c r="K31" s="29">
        <f t="shared" si="9"/>
        <v>6.18</v>
      </c>
      <c r="L31" s="29">
        <f t="shared" si="10"/>
        <v>30.9</v>
      </c>
      <c r="M31" s="30"/>
      <c r="N31" s="29"/>
    </row>
    <row r="32" spans="1:14">
      <c r="A32" s="18">
        <v>27</v>
      </c>
      <c r="B32" s="19" t="s">
        <v>11705</v>
      </c>
      <c r="C32" s="19" t="s">
        <v>19</v>
      </c>
      <c r="D32" s="19" t="s">
        <v>11706</v>
      </c>
      <c r="E32" s="20" t="s">
        <v>11707</v>
      </c>
      <c r="F32" s="21"/>
      <c r="G32" s="19">
        <v>2.47</v>
      </c>
      <c r="H32" s="22"/>
      <c r="I32" s="27">
        <f t="shared" si="6"/>
        <v>2.47</v>
      </c>
      <c r="J32" s="28" t="s">
        <v>11632</v>
      </c>
      <c r="K32" s="29">
        <f t="shared" si="9"/>
        <v>7.41</v>
      </c>
      <c r="L32" s="29">
        <f t="shared" si="10"/>
        <v>37.05</v>
      </c>
      <c r="M32" s="30"/>
      <c r="N32" s="29"/>
    </row>
    <row r="33" spans="1:14">
      <c r="A33" s="18">
        <v>28</v>
      </c>
      <c r="B33" s="19" t="s">
        <v>11708</v>
      </c>
      <c r="C33" s="19" t="s">
        <v>19</v>
      </c>
      <c r="D33" s="19" t="s">
        <v>11709</v>
      </c>
      <c r="E33" s="20" t="s">
        <v>11710</v>
      </c>
      <c r="F33" s="21"/>
      <c r="G33" s="19">
        <v>0.84</v>
      </c>
      <c r="H33" s="22"/>
      <c r="I33" s="27">
        <f t="shared" si="6"/>
        <v>0.84</v>
      </c>
      <c r="J33" s="28" t="s">
        <v>11632</v>
      </c>
      <c r="K33" s="29">
        <f t="shared" si="9"/>
        <v>2.52</v>
      </c>
      <c r="L33" s="29">
        <f t="shared" si="10"/>
        <v>12.6</v>
      </c>
      <c r="M33" s="30"/>
      <c r="N33" s="29"/>
    </row>
    <row r="34" spans="1:14">
      <c r="A34" s="18">
        <v>29</v>
      </c>
      <c r="B34" s="19" t="s">
        <v>11711</v>
      </c>
      <c r="C34" s="19" t="s">
        <v>19</v>
      </c>
      <c r="D34" s="19" t="s">
        <v>11712</v>
      </c>
      <c r="E34" s="20" t="s">
        <v>11713</v>
      </c>
      <c r="F34" s="21"/>
      <c r="G34" s="19">
        <v>1.62</v>
      </c>
      <c r="H34" s="22"/>
      <c r="I34" s="27">
        <f t="shared" si="6"/>
        <v>1.62</v>
      </c>
      <c r="J34" s="28" t="s">
        <v>11632</v>
      </c>
      <c r="K34" s="29">
        <f t="shared" si="9"/>
        <v>4.86</v>
      </c>
      <c r="L34" s="29">
        <f t="shared" si="10"/>
        <v>24.3</v>
      </c>
      <c r="M34" s="30"/>
      <c r="N34" s="29"/>
    </row>
    <row r="35" spans="1:14">
      <c r="A35" s="18">
        <v>30</v>
      </c>
      <c r="B35" s="19" t="s">
        <v>11714</v>
      </c>
      <c r="C35" s="19" t="s">
        <v>19</v>
      </c>
      <c r="D35" s="19" t="s">
        <v>11715</v>
      </c>
      <c r="E35" s="20" t="s">
        <v>11716</v>
      </c>
      <c r="F35" s="21"/>
      <c r="G35" s="19">
        <v>0.84</v>
      </c>
      <c r="H35" s="22"/>
      <c r="I35" s="27">
        <f t="shared" si="6"/>
        <v>0.84</v>
      </c>
      <c r="J35" s="28" t="s">
        <v>11632</v>
      </c>
      <c r="K35" s="29">
        <f t="shared" si="9"/>
        <v>2.52</v>
      </c>
      <c r="L35" s="29">
        <f t="shared" si="10"/>
        <v>12.6</v>
      </c>
      <c r="M35" s="30"/>
      <c r="N35" s="29"/>
    </row>
    <row r="36" spans="1:14">
      <c r="A36" s="18">
        <v>31</v>
      </c>
      <c r="B36" s="19" t="s">
        <v>11717</v>
      </c>
      <c r="C36" s="19" t="s">
        <v>19</v>
      </c>
      <c r="D36" s="19" t="s">
        <v>11718</v>
      </c>
      <c r="E36" s="20" t="s">
        <v>11719</v>
      </c>
      <c r="F36" s="21"/>
      <c r="G36" s="19">
        <v>2.06</v>
      </c>
      <c r="H36" s="22"/>
      <c r="I36" s="27">
        <f t="shared" si="6"/>
        <v>2.06</v>
      </c>
      <c r="J36" s="28" t="s">
        <v>11632</v>
      </c>
      <c r="K36" s="29">
        <f t="shared" si="9"/>
        <v>6.18</v>
      </c>
      <c r="L36" s="29">
        <f t="shared" si="10"/>
        <v>30.9</v>
      </c>
      <c r="M36" s="30"/>
      <c r="N36" s="29"/>
    </row>
    <row r="37" spans="1:14">
      <c r="A37" s="18">
        <v>32</v>
      </c>
      <c r="B37" s="19" t="s">
        <v>11720</v>
      </c>
      <c r="C37" s="19" t="s">
        <v>19</v>
      </c>
      <c r="D37" s="19" t="s">
        <v>11721</v>
      </c>
      <c r="E37" s="20" t="s">
        <v>11722</v>
      </c>
      <c r="F37" s="21"/>
      <c r="G37" s="19">
        <v>1.24</v>
      </c>
      <c r="H37" s="22"/>
      <c r="I37" s="27">
        <f t="shared" si="6"/>
        <v>1.24</v>
      </c>
      <c r="J37" s="28" t="s">
        <v>11632</v>
      </c>
      <c r="K37" s="29">
        <f t="shared" si="9"/>
        <v>3.72</v>
      </c>
      <c r="L37" s="29">
        <f t="shared" si="10"/>
        <v>18.6</v>
      </c>
      <c r="M37" s="30"/>
      <c r="N37" s="29"/>
    </row>
    <row r="38" spans="1:14">
      <c r="A38" s="18">
        <v>33</v>
      </c>
      <c r="B38" s="19" t="s">
        <v>11723</v>
      </c>
      <c r="C38" s="19" t="s">
        <v>19</v>
      </c>
      <c r="D38" s="19" t="s">
        <v>11724</v>
      </c>
      <c r="E38" s="20" t="s">
        <v>11725</v>
      </c>
      <c r="F38" s="21"/>
      <c r="G38" s="19">
        <v>1.23</v>
      </c>
      <c r="H38" s="22"/>
      <c r="I38" s="27">
        <f t="shared" si="6"/>
        <v>1.23</v>
      </c>
      <c r="J38" s="28" t="s">
        <v>11632</v>
      </c>
      <c r="K38" s="29">
        <f t="shared" si="9"/>
        <v>3.69</v>
      </c>
      <c r="L38" s="29">
        <f t="shared" si="10"/>
        <v>18.45</v>
      </c>
      <c r="M38" s="30"/>
      <c r="N38" s="29"/>
    </row>
    <row r="39" spans="1:14">
      <c r="A39" s="18">
        <v>34</v>
      </c>
      <c r="B39" s="19" t="s">
        <v>11726</v>
      </c>
      <c r="C39" s="19" t="s">
        <v>19</v>
      </c>
      <c r="D39" s="19" t="s">
        <v>11727</v>
      </c>
      <c r="E39" s="20" t="s">
        <v>11728</v>
      </c>
      <c r="F39" s="21"/>
      <c r="G39" s="19">
        <v>1.69</v>
      </c>
      <c r="H39" s="22"/>
      <c r="I39" s="27">
        <f t="shared" si="6"/>
        <v>1.69</v>
      </c>
      <c r="J39" s="28" t="s">
        <v>11632</v>
      </c>
      <c r="K39" s="29">
        <f t="shared" si="9"/>
        <v>5.07</v>
      </c>
      <c r="L39" s="29">
        <f t="shared" si="10"/>
        <v>25.35</v>
      </c>
      <c r="M39" s="30"/>
      <c r="N39" s="29"/>
    </row>
    <row r="40" spans="1:14">
      <c r="A40" s="18">
        <v>35</v>
      </c>
      <c r="B40" s="19" t="s">
        <v>11729</v>
      </c>
      <c r="C40" s="19" t="s">
        <v>19</v>
      </c>
      <c r="D40" s="19" t="s">
        <v>11730</v>
      </c>
      <c r="E40" s="20" t="s">
        <v>11731</v>
      </c>
      <c r="F40" s="21"/>
      <c r="G40" s="19">
        <v>2.99</v>
      </c>
      <c r="H40" s="22"/>
      <c r="I40" s="27">
        <f t="shared" si="6"/>
        <v>2.99</v>
      </c>
      <c r="J40" s="28" t="s">
        <v>11632</v>
      </c>
      <c r="K40" s="29">
        <f t="shared" si="9"/>
        <v>8.97</v>
      </c>
      <c r="L40" s="29">
        <f t="shared" si="10"/>
        <v>44.85</v>
      </c>
      <c r="M40" s="30"/>
      <c r="N40" s="29"/>
    </row>
    <row r="41" spans="1:14">
      <c r="A41" s="18">
        <v>36</v>
      </c>
      <c r="B41" s="19" t="s">
        <v>11732</v>
      </c>
      <c r="C41" s="19" t="s">
        <v>19</v>
      </c>
      <c r="D41" s="19" t="s">
        <v>11733</v>
      </c>
      <c r="E41" s="20" t="s">
        <v>11734</v>
      </c>
      <c r="F41" s="21"/>
      <c r="G41" s="19">
        <v>1.69</v>
      </c>
      <c r="H41" s="22"/>
      <c r="I41" s="27">
        <f t="shared" si="6"/>
        <v>1.69</v>
      </c>
      <c r="J41" s="28" t="s">
        <v>11632</v>
      </c>
      <c r="K41" s="29">
        <f t="shared" si="9"/>
        <v>5.07</v>
      </c>
      <c r="L41" s="29">
        <f t="shared" si="10"/>
        <v>25.35</v>
      </c>
      <c r="M41" s="30"/>
      <c r="N41" s="29"/>
    </row>
    <row r="42" spans="1:14">
      <c r="A42" s="18">
        <v>37</v>
      </c>
      <c r="B42" s="19" t="s">
        <v>11735</v>
      </c>
      <c r="C42" s="19" t="s">
        <v>19</v>
      </c>
      <c r="D42" s="19" t="s">
        <v>11736</v>
      </c>
      <c r="E42" s="20" t="s">
        <v>11737</v>
      </c>
      <c r="F42" s="21"/>
      <c r="G42" s="19">
        <v>2.92</v>
      </c>
      <c r="H42" s="22"/>
      <c r="I42" s="27">
        <f t="shared" si="6"/>
        <v>2.92</v>
      </c>
      <c r="J42" s="28" t="s">
        <v>11632</v>
      </c>
      <c r="K42" s="29">
        <f t="shared" si="9"/>
        <v>8.76</v>
      </c>
      <c r="L42" s="29">
        <f t="shared" si="10"/>
        <v>43.8</v>
      </c>
      <c r="M42" s="30"/>
      <c r="N42" s="29"/>
    </row>
    <row r="43" spans="1:14">
      <c r="A43" s="18">
        <v>38</v>
      </c>
      <c r="B43" s="19" t="s">
        <v>11738</v>
      </c>
      <c r="C43" s="19" t="s">
        <v>19</v>
      </c>
      <c r="D43" s="19" t="s">
        <v>11739</v>
      </c>
      <c r="E43" s="20" t="s">
        <v>11740</v>
      </c>
      <c r="F43" s="21"/>
      <c r="G43" s="19">
        <v>2.06</v>
      </c>
      <c r="H43" s="22"/>
      <c r="I43" s="27">
        <f t="shared" si="6"/>
        <v>2.06</v>
      </c>
      <c r="J43" s="28" t="s">
        <v>11632</v>
      </c>
      <c r="K43" s="29">
        <f t="shared" si="9"/>
        <v>6.18</v>
      </c>
      <c r="L43" s="29">
        <f t="shared" si="10"/>
        <v>30.9</v>
      </c>
      <c r="M43" s="30"/>
      <c r="N43" s="29"/>
    </row>
    <row r="44" spans="1:14">
      <c r="A44" s="18">
        <v>39</v>
      </c>
      <c r="B44" s="19" t="s">
        <v>11741</v>
      </c>
      <c r="C44" s="19" t="s">
        <v>19</v>
      </c>
      <c r="D44" s="19" t="s">
        <v>11742</v>
      </c>
      <c r="E44" s="20" t="s">
        <v>11743</v>
      </c>
      <c r="F44" s="21"/>
      <c r="G44" s="19">
        <v>2.29</v>
      </c>
      <c r="H44" s="22"/>
      <c r="I44" s="27">
        <f t="shared" si="6"/>
        <v>2.29</v>
      </c>
      <c r="J44" s="28" t="s">
        <v>11632</v>
      </c>
      <c r="K44" s="29">
        <f t="shared" ref="K44:K52" si="11">I44*3</f>
        <v>6.87</v>
      </c>
      <c r="L44" s="29">
        <f t="shared" ref="L44:L52" si="12">I44*15</f>
        <v>34.35</v>
      </c>
      <c r="M44" s="30"/>
      <c r="N44" s="29"/>
    </row>
    <row r="45" spans="1:14">
      <c r="A45" s="18">
        <v>40</v>
      </c>
      <c r="B45" s="19" t="s">
        <v>11744</v>
      </c>
      <c r="C45" s="19" t="s">
        <v>19</v>
      </c>
      <c r="D45" s="19" t="s">
        <v>11745</v>
      </c>
      <c r="E45" s="20" t="s">
        <v>11746</v>
      </c>
      <c r="F45" s="21"/>
      <c r="G45" s="19">
        <v>2.99</v>
      </c>
      <c r="H45" s="22"/>
      <c r="I45" s="27">
        <f t="shared" si="6"/>
        <v>2.99</v>
      </c>
      <c r="J45" s="28" t="s">
        <v>11632</v>
      </c>
      <c r="K45" s="29">
        <f t="shared" si="11"/>
        <v>8.97</v>
      </c>
      <c r="L45" s="29">
        <f t="shared" si="12"/>
        <v>44.85</v>
      </c>
      <c r="M45" s="30"/>
      <c r="N45" s="29"/>
    </row>
    <row r="46" spans="1:14">
      <c r="A46" s="18">
        <v>41</v>
      </c>
      <c r="B46" s="19" t="s">
        <v>11747</v>
      </c>
      <c r="C46" s="19" t="s">
        <v>19</v>
      </c>
      <c r="D46" s="19" t="s">
        <v>11748</v>
      </c>
      <c r="E46" s="20" t="s">
        <v>11749</v>
      </c>
      <c r="F46" s="21"/>
      <c r="G46" s="19">
        <v>1.29</v>
      </c>
      <c r="H46" s="22"/>
      <c r="I46" s="27">
        <f t="shared" si="6"/>
        <v>1.29</v>
      </c>
      <c r="J46" s="28" t="s">
        <v>11632</v>
      </c>
      <c r="K46" s="29">
        <f t="shared" si="11"/>
        <v>3.87</v>
      </c>
      <c r="L46" s="29">
        <f t="shared" si="12"/>
        <v>19.35</v>
      </c>
      <c r="M46" s="30"/>
      <c r="N46" s="29"/>
    </row>
    <row r="47" spans="1:14">
      <c r="A47" s="18">
        <v>42</v>
      </c>
      <c r="B47" s="19" t="s">
        <v>11750</v>
      </c>
      <c r="C47" s="19" t="s">
        <v>19</v>
      </c>
      <c r="D47" s="19" t="s">
        <v>11751</v>
      </c>
      <c r="E47" s="20" t="s">
        <v>11752</v>
      </c>
      <c r="F47" s="21"/>
      <c r="G47" s="19">
        <v>3.85</v>
      </c>
      <c r="H47" s="22"/>
      <c r="I47" s="27">
        <f t="shared" si="6"/>
        <v>3.85</v>
      </c>
      <c r="J47" s="28" t="s">
        <v>11632</v>
      </c>
      <c r="K47" s="29">
        <f t="shared" si="11"/>
        <v>11.55</v>
      </c>
      <c r="L47" s="29">
        <f t="shared" si="12"/>
        <v>57.75</v>
      </c>
      <c r="M47" s="30"/>
      <c r="N47" s="29"/>
    </row>
    <row r="48" spans="1:14">
      <c r="A48" s="18">
        <v>43</v>
      </c>
      <c r="B48" s="19" t="s">
        <v>11753</v>
      </c>
      <c r="C48" s="19" t="s">
        <v>19</v>
      </c>
      <c r="D48" s="19" t="s">
        <v>11754</v>
      </c>
      <c r="E48" s="20" t="s">
        <v>11755</v>
      </c>
      <c r="F48" s="21"/>
      <c r="G48" s="19">
        <v>4.24</v>
      </c>
      <c r="H48" s="22"/>
      <c r="I48" s="27">
        <f t="shared" si="6"/>
        <v>4.24</v>
      </c>
      <c r="J48" s="28" t="s">
        <v>11632</v>
      </c>
      <c r="K48" s="29">
        <f t="shared" si="11"/>
        <v>12.72</v>
      </c>
      <c r="L48" s="29">
        <f t="shared" si="12"/>
        <v>63.6</v>
      </c>
      <c r="M48" s="30"/>
      <c r="N48" s="29"/>
    </row>
    <row r="49" spans="1:14">
      <c r="A49" s="18">
        <v>44</v>
      </c>
      <c r="B49" s="19" t="s">
        <v>11756</v>
      </c>
      <c r="C49" s="19" t="s">
        <v>19</v>
      </c>
      <c r="D49" s="19" t="s">
        <v>11757</v>
      </c>
      <c r="E49" s="20" t="s">
        <v>11758</v>
      </c>
      <c r="F49" s="21"/>
      <c r="G49" s="19">
        <v>4.24</v>
      </c>
      <c r="H49" s="22"/>
      <c r="I49" s="27">
        <f t="shared" si="6"/>
        <v>4.24</v>
      </c>
      <c r="J49" s="28" t="s">
        <v>11632</v>
      </c>
      <c r="K49" s="29">
        <f t="shared" si="11"/>
        <v>12.72</v>
      </c>
      <c r="L49" s="29">
        <f t="shared" si="12"/>
        <v>63.6</v>
      </c>
      <c r="M49" s="30"/>
      <c r="N49" s="29"/>
    </row>
    <row r="50" spans="1:14">
      <c r="A50" s="18">
        <v>45</v>
      </c>
      <c r="B50" s="19" t="s">
        <v>11759</v>
      </c>
      <c r="C50" s="19" t="s">
        <v>19</v>
      </c>
      <c r="D50" s="19" t="s">
        <v>11760</v>
      </c>
      <c r="E50" s="20" t="s">
        <v>11761</v>
      </c>
      <c r="F50" s="21"/>
      <c r="G50" s="19">
        <v>2.38</v>
      </c>
      <c r="H50" s="22"/>
      <c r="I50" s="27">
        <f t="shared" si="6"/>
        <v>2.38</v>
      </c>
      <c r="J50" s="28" t="s">
        <v>11632</v>
      </c>
      <c r="K50" s="29">
        <f t="shared" si="11"/>
        <v>7.14</v>
      </c>
      <c r="L50" s="29">
        <f t="shared" si="12"/>
        <v>35.7</v>
      </c>
      <c r="M50" s="30"/>
      <c r="N50" s="29"/>
    </row>
    <row r="51" spans="1:14">
      <c r="A51" s="18">
        <v>46</v>
      </c>
      <c r="B51" s="19" t="s">
        <v>11762</v>
      </c>
      <c r="C51" s="19" t="s">
        <v>19</v>
      </c>
      <c r="D51" s="19" t="s">
        <v>11763</v>
      </c>
      <c r="E51" s="20" t="s">
        <v>11764</v>
      </c>
      <c r="F51" s="21"/>
      <c r="G51" s="19">
        <v>0.95</v>
      </c>
      <c r="H51" s="22"/>
      <c r="I51" s="27">
        <f t="shared" si="6"/>
        <v>0.95</v>
      </c>
      <c r="J51" s="28" t="s">
        <v>11632</v>
      </c>
      <c r="K51" s="29">
        <f t="shared" si="11"/>
        <v>2.85</v>
      </c>
      <c r="L51" s="29">
        <f t="shared" si="12"/>
        <v>14.25</v>
      </c>
      <c r="M51" s="30"/>
      <c r="N51" s="29"/>
    </row>
    <row r="52" spans="1:14">
      <c r="A52" s="18">
        <v>47</v>
      </c>
      <c r="B52" s="19" t="s">
        <v>11765</v>
      </c>
      <c r="C52" s="19" t="s">
        <v>19</v>
      </c>
      <c r="D52" s="19" t="s">
        <v>11766</v>
      </c>
      <c r="E52" s="20" t="s">
        <v>11767</v>
      </c>
      <c r="F52" s="21"/>
      <c r="G52" s="19">
        <v>1.86</v>
      </c>
      <c r="H52" s="22"/>
      <c r="I52" s="27">
        <f t="shared" si="6"/>
        <v>1.86</v>
      </c>
      <c r="J52" s="28" t="s">
        <v>11632</v>
      </c>
      <c r="K52" s="29">
        <f t="shared" si="11"/>
        <v>5.58</v>
      </c>
      <c r="L52" s="29">
        <f t="shared" si="12"/>
        <v>27.9</v>
      </c>
      <c r="M52" s="30"/>
      <c r="N52" s="29"/>
    </row>
    <row r="53" spans="1:14">
      <c r="A53" s="18">
        <v>48</v>
      </c>
      <c r="B53" s="19" t="s">
        <v>11768</v>
      </c>
      <c r="C53" s="19" t="s">
        <v>19</v>
      </c>
      <c r="D53" s="19" t="s">
        <v>11769</v>
      </c>
      <c r="E53" s="20" t="s">
        <v>11770</v>
      </c>
      <c r="F53" s="21"/>
      <c r="G53" s="19">
        <v>1.19</v>
      </c>
      <c r="H53" s="22"/>
      <c r="I53" s="27">
        <f t="shared" si="6"/>
        <v>1.19</v>
      </c>
      <c r="J53" s="28" t="s">
        <v>11632</v>
      </c>
      <c r="K53" s="29">
        <f t="shared" ref="K53:K67" si="13">I53*3</f>
        <v>3.57</v>
      </c>
      <c r="L53" s="29">
        <f t="shared" ref="L53:L67" si="14">I53*15</f>
        <v>17.85</v>
      </c>
      <c r="M53" s="30"/>
      <c r="N53" s="29"/>
    </row>
    <row r="54" spans="1:14">
      <c r="A54" s="18">
        <v>49</v>
      </c>
      <c r="B54" s="19" t="s">
        <v>6940</v>
      </c>
      <c r="C54" s="19" t="s">
        <v>19</v>
      </c>
      <c r="D54" s="19" t="s">
        <v>1498</v>
      </c>
      <c r="E54" s="20" t="s">
        <v>11771</v>
      </c>
      <c r="F54" s="21"/>
      <c r="G54" s="19">
        <v>1.18</v>
      </c>
      <c r="H54" s="22"/>
      <c r="I54" s="27">
        <f t="shared" si="6"/>
        <v>1.18</v>
      </c>
      <c r="J54" s="28" t="s">
        <v>11632</v>
      </c>
      <c r="K54" s="29">
        <f t="shared" si="13"/>
        <v>3.54</v>
      </c>
      <c r="L54" s="29">
        <f t="shared" si="14"/>
        <v>17.7</v>
      </c>
      <c r="M54" s="30"/>
      <c r="N54" s="29"/>
    </row>
    <row r="55" spans="1:14">
      <c r="A55" s="18">
        <v>50</v>
      </c>
      <c r="B55" s="19" t="s">
        <v>11772</v>
      </c>
      <c r="C55" s="19" t="s">
        <v>19</v>
      </c>
      <c r="D55" s="19" t="s">
        <v>11773</v>
      </c>
      <c r="E55" s="20" t="s">
        <v>11774</v>
      </c>
      <c r="F55" s="21"/>
      <c r="G55" s="19">
        <v>2.38</v>
      </c>
      <c r="H55" s="22"/>
      <c r="I55" s="27">
        <f t="shared" si="6"/>
        <v>2.38</v>
      </c>
      <c r="J55" s="28" t="s">
        <v>11632</v>
      </c>
      <c r="K55" s="29">
        <f t="shared" si="13"/>
        <v>7.14</v>
      </c>
      <c r="L55" s="29">
        <f t="shared" si="14"/>
        <v>35.7</v>
      </c>
      <c r="M55" s="30"/>
      <c r="N55" s="29"/>
    </row>
    <row r="56" spans="1:14">
      <c r="A56" s="18">
        <v>51</v>
      </c>
      <c r="B56" s="19" t="s">
        <v>11775</v>
      </c>
      <c r="C56" s="19" t="s">
        <v>19</v>
      </c>
      <c r="D56" s="19" t="s">
        <v>11776</v>
      </c>
      <c r="E56" s="20" t="s">
        <v>11777</v>
      </c>
      <c r="F56" s="21"/>
      <c r="G56" s="19">
        <v>2.82</v>
      </c>
      <c r="H56" s="22"/>
      <c r="I56" s="27">
        <f t="shared" si="6"/>
        <v>2.82</v>
      </c>
      <c r="J56" s="28" t="s">
        <v>11632</v>
      </c>
      <c r="K56" s="29">
        <f t="shared" si="13"/>
        <v>8.46</v>
      </c>
      <c r="L56" s="29">
        <f t="shared" si="14"/>
        <v>42.3</v>
      </c>
      <c r="M56" s="30"/>
      <c r="N56" s="29"/>
    </row>
    <row r="57" spans="1:14">
      <c r="A57" s="18">
        <v>52</v>
      </c>
      <c r="B57" s="19" t="s">
        <v>11778</v>
      </c>
      <c r="C57" s="19" t="s">
        <v>19</v>
      </c>
      <c r="D57" s="19" t="s">
        <v>11779</v>
      </c>
      <c r="E57" s="20" t="s">
        <v>11780</v>
      </c>
      <c r="F57" s="21"/>
      <c r="G57" s="19">
        <v>1.19</v>
      </c>
      <c r="H57" s="22"/>
      <c r="I57" s="27">
        <f t="shared" si="6"/>
        <v>1.19</v>
      </c>
      <c r="J57" s="28" t="s">
        <v>11632</v>
      </c>
      <c r="K57" s="29">
        <f t="shared" si="13"/>
        <v>3.57</v>
      </c>
      <c r="L57" s="29">
        <f t="shared" si="14"/>
        <v>17.85</v>
      </c>
      <c r="M57" s="30"/>
      <c r="N57" s="29"/>
    </row>
    <row r="58" spans="1:14">
      <c r="A58" s="18">
        <v>53</v>
      </c>
      <c r="B58" s="19" t="s">
        <v>11781</v>
      </c>
      <c r="C58" s="19" t="s">
        <v>19</v>
      </c>
      <c r="D58" s="19" t="s">
        <v>11782</v>
      </c>
      <c r="E58" s="20" t="s">
        <v>11783</v>
      </c>
      <c r="F58" s="21"/>
      <c r="G58" s="19">
        <v>1.18</v>
      </c>
      <c r="H58" s="22"/>
      <c r="I58" s="27">
        <f t="shared" si="6"/>
        <v>1.18</v>
      </c>
      <c r="J58" s="28" t="s">
        <v>11632</v>
      </c>
      <c r="K58" s="29">
        <f t="shared" si="13"/>
        <v>3.54</v>
      </c>
      <c r="L58" s="29">
        <f t="shared" si="14"/>
        <v>17.7</v>
      </c>
      <c r="M58" s="30"/>
      <c r="N58" s="29"/>
    </row>
    <row r="59" spans="1:14">
      <c r="A59" s="18">
        <v>54</v>
      </c>
      <c r="B59" s="19" t="s">
        <v>11784</v>
      </c>
      <c r="C59" s="19" t="s">
        <v>19</v>
      </c>
      <c r="D59" s="19" t="s">
        <v>11785</v>
      </c>
      <c r="E59" s="20" t="s">
        <v>11786</v>
      </c>
      <c r="F59" s="21"/>
      <c r="G59" s="19">
        <v>2.38</v>
      </c>
      <c r="H59" s="22"/>
      <c r="I59" s="27">
        <f t="shared" si="6"/>
        <v>2.38</v>
      </c>
      <c r="J59" s="28" t="s">
        <v>11632</v>
      </c>
      <c r="K59" s="29">
        <f t="shared" si="13"/>
        <v>7.14</v>
      </c>
      <c r="L59" s="29">
        <f t="shared" si="14"/>
        <v>35.7</v>
      </c>
      <c r="M59" s="30"/>
      <c r="N59" s="29"/>
    </row>
    <row r="60" spans="1:14">
      <c r="A60" s="18">
        <v>55</v>
      </c>
      <c r="B60" s="19" t="s">
        <v>11787</v>
      </c>
      <c r="C60" s="19" t="s">
        <v>19</v>
      </c>
      <c r="D60" s="19" t="s">
        <v>11788</v>
      </c>
      <c r="E60" s="20" t="s">
        <v>11789</v>
      </c>
      <c r="F60" s="21"/>
      <c r="G60" s="19">
        <v>1.67</v>
      </c>
      <c r="H60" s="22"/>
      <c r="I60" s="27">
        <f t="shared" si="6"/>
        <v>1.67</v>
      </c>
      <c r="J60" s="28" t="s">
        <v>11632</v>
      </c>
      <c r="K60" s="29">
        <f t="shared" si="13"/>
        <v>5.01</v>
      </c>
      <c r="L60" s="29">
        <f t="shared" si="14"/>
        <v>25.05</v>
      </c>
      <c r="M60" s="30"/>
      <c r="N60" s="29"/>
    </row>
    <row r="61" spans="1:14">
      <c r="A61" s="18">
        <v>56</v>
      </c>
      <c r="B61" s="19" t="s">
        <v>11790</v>
      </c>
      <c r="C61" s="19" t="s">
        <v>19</v>
      </c>
      <c r="D61" s="19" t="s">
        <v>11791</v>
      </c>
      <c r="E61" s="20" t="s">
        <v>11792</v>
      </c>
      <c r="F61" s="21"/>
      <c r="G61" s="19">
        <v>1.67</v>
      </c>
      <c r="H61" s="22"/>
      <c r="I61" s="27">
        <f t="shared" si="6"/>
        <v>1.67</v>
      </c>
      <c r="J61" s="28" t="s">
        <v>11632</v>
      </c>
      <c r="K61" s="29">
        <f t="shared" si="13"/>
        <v>5.01</v>
      </c>
      <c r="L61" s="29">
        <f t="shared" si="14"/>
        <v>25.05</v>
      </c>
      <c r="M61" s="30"/>
      <c r="N61" s="29"/>
    </row>
    <row r="62" spans="1:14">
      <c r="A62" s="18">
        <v>57</v>
      </c>
      <c r="B62" s="19" t="s">
        <v>11793</v>
      </c>
      <c r="C62" s="19" t="s">
        <v>19</v>
      </c>
      <c r="D62" s="19" t="s">
        <v>11794</v>
      </c>
      <c r="E62" s="20" t="s">
        <v>11795</v>
      </c>
      <c r="F62" s="21"/>
      <c r="G62" s="19">
        <v>1.86</v>
      </c>
      <c r="H62" s="22"/>
      <c r="I62" s="27">
        <f t="shared" si="6"/>
        <v>1.86</v>
      </c>
      <c r="J62" s="28" t="s">
        <v>11632</v>
      </c>
      <c r="K62" s="29">
        <f t="shared" si="13"/>
        <v>5.58</v>
      </c>
      <c r="L62" s="29">
        <f t="shared" si="14"/>
        <v>27.9</v>
      </c>
      <c r="M62" s="30"/>
      <c r="N62" s="29"/>
    </row>
    <row r="63" spans="1:14">
      <c r="A63" s="18">
        <v>58</v>
      </c>
      <c r="B63" s="19" t="s">
        <v>11796</v>
      </c>
      <c r="C63" s="19" t="s">
        <v>19</v>
      </c>
      <c r="D63" s="19" t="s">
        <v>11797</v>
      </c>
      <c r="E63" s="20" t="s">
        <v>11798</v>
      </c>
      <c r="F63" s="21"/>
      <c r="G63" s="19">
        <v>0.48</v>
      </c>
      <c r="H63" s="22"/>
      <c r="I63" s="27">
        <f t="shared" si="6"/>
        <v>0.48</v>
      </c>
      <c r="J63" s="28" t="s">
        <v>11632</v>
      </c>
      <c r="K63" s="29">
        <f t="shared" si="13"/>
        <v>1.44</v>
      </c>
      <c r="L63" s="29">
        <f t="shared" si="14"/>
        <v>7.2</v>
      </c>
      <c r="M63" s="30"/>
      <c r="N63" s="29"/>
    </row>
    <row r="64" spans="1:14">
      <c r="A64" s="18">
        <v>59</v>
      </c>
      <c r="B64" s="19" t="s">
        <v>11799</v>
      </c>
      <c r="C64" s="19" t="s">
        <v>19</v>
      </c>
      <c r="D64" s="19" t="s">
        <v>11800</v>
      </c>
      <c r="E64" s="20" t="s">
        <v>11801</v>
      </c>
      <c r="F64" s="21"/>
      <c r="G64" s="19">
        <v>0.48</v>
      </c>
      <c r="H64" s="22"/>
      <c r="I64" s="27">
        <f t="shared" si="6"/>
        <v>0.48</v>
      </c>
      <c r="J64" s="28" t="s">
        <v>11632</v>
      </c>
      <c r="K64" s="29">
        <f t="shared" si="13"/>
        <v>1.44</v>
      </c>
      <c r="L64" s="29">
        <f t="shared" si="14"/>
        <v>7.2</v>
      </c>
      <c r="M64" s="30"/>
      <c r="N64" s="29"/>
    </row>
    <row r="65" spans="1:14">
      <c r="A65" s="18">
        <v>60</v>
      </c>
      <c r="B65" s="19" t="s">
        <v>11802</v>
      </c>
      <c r="C65" s="19" t="s">
        <v>19</v>
      </c>
      <c r="D65" s="19" t="s">
        <v>11803</v>
      </c>
      <c r="E65" s="20" t="s">
        <v>11804</v>
      </c>
      <c r="F65" s="21"/>
      <c r="G65" s="19">
        <v>3.33</v>
      </c>
      <c r="H65" s="22"/>
      <c r="I65" s="27">
        <f t="shared" si="6"/>
        <v>3.33</v>
      </c>
      <c r="J65" s="28" t="s">
        <v>11632</v>
      </c>
      <c r="K65" s="29">
        <f t="shared" si="13"/>
        <v>9.99</v>
      </c>
      <c r="L65" s="29">
        <f t="shared" si="14"/>
        <v>49.95</v>
      </c>
      <c r="M65" s="30"/>
      <c r="N65" s="29"/>
    </row>
    <row r="66" spans="1:14">
      <c r="A66" s="18">
        <v>61</v>
      </c>
      <c r="B66" s="19" t="s">
        <v>11805</v>
      </c>
      <c r="C66" s="19" t="s">
        <v>19</v>
      </c>
      <c r="D66" s="19" t="s">
        <v>11806</v>
      </c>
      <c r="E66" s="20" t="s">
        <v>11807</v>
      </c>
      <c r="F66" s="21"/>
      <c r="G66" s="19">
        <v>2.38</v>
      </c>
      <c r="H66" s="22"/>
      <c r="I66" s="27">
        <f t="shared" si="6"/>
        <v>2.38</v>
      </c>
      <c r="J66" s="28" t="s">
        <v>11632</v>
      </c>
      <c r="K66" s="29">
        <f t="shared" si="13"/>
        <v>7.14</v>
      </c>
      <c r="L66" s="29">
        <f t="shared" si="14"/>
        <v>35.7</v>
      </c>
      <c r="M66" s="30"/>
      <c r="N66" s="29"/>
    </row>
    <row r="67" spans="1:14">
      <c r="A67" s="18">
        <v>62</v>
      </c>
      <c r="B67" s="19" t="s">
        <v>11808</v>
      </c>
      <c r="C67" s="19" t="s">
        <v>19</v>
      </c>
      <c r="D67" s="19" t="s">
        <v>11809</v>
      </c>
      <c r="E67" s="20" t="s">
        <v>11810</v>
      </c>
      <c r="F67" s="21"/>
      <c r="G67" s="19">
        <v>3.27</v>
      </c>
      <c r="H67" s="22"/>
      <c r="I67" s="27">
        <f t="shared" si="6"/>
        <v>3.27</v>
      </c>
      <c r="J67" s="28" t="s">
        <v>11632</v>
      </c>
      <c r="K67" s="29">
        <f t="shared" si="13"/>
        <v>9.81</v>
      </c>
      <c r="L67" s="29">
        <f t="shared" si="14"/>
        <v>49.05</v>
      </c>
      <c r="M67" s="30"/>
      <c r="N67" s="29"/>
    </row>
    <row r="68" spans="1:14">
      <c r="A68" s="18">
        <v>63</v>
      </c>
      <c r="B68" s="19" t="s">
        <v>11811</v>
      </c>
      <c r="C68" s="19" t="s">
        <v>19</v>
      </c>
      <c r="D68" s="19" t="s">
        <v>11812</v>
      </c>
      <c r="E68" s="20" t="s">
        <v>11813</v>
      </c>
      <c r="F68" s="21"/>
      <c r="G68" s="19">
        <v>1.22</v>
      </c>
      <c r="H68" s="22"/>
      <c r="I68" s="27">
        <f t="shared" si="6"/>
        <v>1.22</v>
      </c>
      <c r="J68" s="28" t="s">
        <v>11632</v>
      </c>
      <c r="K68" s="29">
        <f t="shared" ref="K68:K131" si="15">I68*3</f>
        <v>3.66</v>
      </c>
      <c r="L68" s="29">
        <f t="shared" ref="L68:L131" si="16">I68*15</f>
        <v>18.3</v>
      </c>
      <c r="M68" s="30"/>
      <c r="N68" s="29"/>
    </row>
    <row r="69" spans="1:14">
      <c r="A69" s="18">
        <v>64</v>
      </c>
      <c r="B69" s="19" t="s">
        <v>11814</v>
      </c>
      <c r="C69" s="19" t="s">
        <v>19</v>
      </c>
      <c r="D69" s="19" t="s">
        <v>11815</v>
      </c>
      <c r="E69" s="20" t="s">
        <v>11816</v>
      </c>
      <c r="F69" s="21"/>
      <c r="G69" s="19">
        <v>1.44</v>
      </c>
      <c r="H69" s="22"/>
      <c r="I69" s="27">
        <f t="shared" ref="I69:I132" si="17">G69</f>
        <v>1.44</v>
      </c>
      <c r="J69" s="28" t="s">
        <v>11632</v>
      </c>
      <c r="K69" s="29">
        <f t="shared" si="15"/>
        <v>4.32</v>
      </c>
      <c r="L69" s="29">
        <f t="shared" si="16"/>
        <v>21.6</v>
      </c>
      <c r="M69" s="30"/>
      <c r="N69" s="29"/>
    </row>
    <row r="70" spans="1:14">
      <c r="A70" s="18">
        <v>65</v>
      </c>
      <c r="B70" s="19" t="s">
        <v>11817</v>
      </c>
      <c r="C70" s="19" t="s">
        <v>19</v>
      </c>
      <c r="D70" s="19" t="s">
        <v>11818</v>
      </c>
      <c r="E70" s="20" t="s">
        <v>11819</v>
      </c>
      <c r="F70" s="21"/>
      <c r="G70" s="19">
        <v>1.22</v>
      </c>
      <c r="H70" s="22"/>
      <c r="I70" s="27">
        <f t="shared" si="17"/>
        <v>1.22</v>
      </c>
      <c r="J70" s="28" t="s">
        <v>11632</v>
      </c>
      <c r="K70" s="29">
        <f t="shared" si="15"/>
        <v>3.66</v>
      </c>
      <c r="L70" s="29">
        <f t="shared" si="16"/>
        <v>18.3</v>
      </c>
      <c r="M70" s="30"/>
      <c r="N70" s="29"/>
    </row>
    <row r="71" spans="1:14">
      <c r="A71" s="18">
        <v>66</v>
      </c>
      <c r="B71" s="19" t="s">
        <v>11820</v>
      </c>
      <c r="C71" s="19" t="s">
        <v>19</v>
      </c>
      <c r="D71" s="19" t="s">
        <v>11821</v>
      </c>
      <c r="E71" s="20" t="s">
        <v>11822</v>
      </c>
      <c r="F71" s="21"/>
      <c r="G71" s="19">
        <v>1.67</v>
      </c>
      <c r="H71" s="22"/>
      <c r="I71" s="27">
        <f t="shared" si="17"/>
        <v>1.67</v>
      </c>
      <c r="J71" s="28" t="s">
        <v>11632</v>
      </c>
      <c r="K71" s="29">
        <f t="shared" si="15"/>
        <v>5.01</v>
      </c>
      <c r="L71" s="29">
        <f t="shared" si="16"/>
        <v>25.05</v>
      </c>
      <c r="M71" s="30"/>
      <c r="N71" s="29"/>
    </row>
    <row r="72" spans="1:14">
      <c r="A72" s="18">
        <v>67</v>
      </c>
      <c r="B72" s="19" t="s">
        <v>11823</v>
      </c>
      <c r="C72" s="19" t="s">
        <v>19</v>
      </c>
      <c r="D72" s="19" t="s">
        <v>11824</v>
      </c>
      <c r="E72" s="20" t="s">
        <v>11825</v>
      </c>
      <c r="F72" s="21"/>
      <c r="G72" s="19">
        <v>1.22</v>
      </c>
      <c r="H72" s="22"/>
      <c r="I72" s="27">
        <f t="shared" si="17"/>
        <v>1.22</v>
      </c>
      <c r="J72" s="28" t="s">
        <v>11632</v>
      </c>
      <c r="K72" s="29">
        <f t="shared" si="15"/>
        <v>3.66</v>
      </c>
      <c r="L72" s="29">
        <f t="shared" si="16"/>
        <v>18.3</v>
      </c>
      <c r="M72" s="30"/>
      <c r="N72" s="29"/>
    </row>
    <row r="73" spans="1:14">
      <c r="A73" s="18">
        <v>68</v>
      </c>
      <c r="B73" s="19" t="s">
        <v>11826</v>
      </c>
      <c r="C73" s="19" t="s">
        <v>19</v>
      </c>
      <c r="D73" s="19" t="s">
        <v>11827</v>
      </c>
      <c r="E73" s="20" t="s">
        <v>11828</v>
      </c>
      <c r="F73" s="21"/>
      <c r="G73" s="19">
        <v>0.83</v>
      </c>
      <c r="H73" s="22"/>
      <c r="I73" s="27">
        <f t="shared" si="17"/>
        <v>0.83</v>
      </c>
      <c r="J73" s="28" t="s">
        <v>11632</v>
      </c>
      <c r="K73" s="29">
        <f t="shared" si="15"/>
        <v>2.49</v>
      </c>
      <c r="L73" s="29">
        <f t="shared" si="16"/>
        <v>12.45</v>
      </c>
      <c r="M73" s="30"/>
      <c r="N73" s="29"/>
    </row>
    <row r="74" s="1" customFormat="1" spans="1:14">
      <c r="A74" s="18">
        <v>69</v>
      </c>
      <c r="B74" s="19" t="s">
        <v>11829</v>
      </c>
      <c r="C74" s="19" t="s">
        <v>19</v>
      </c>
      <c r="D74" s="19" t="s">
        <v>11830</v>
      </c>
      <c r="E74" s="20" t="s">
        <v>11831</v>
      </c>
      <c r="F74" s="21"/>
      <c r="G74" s="19">
        <v>2.05</v>
      </c>
      <c r="H74" s="22"/>
      <c r="I74" s="27">
        <f t="shared" si="17"/>
        <v>2.05</v>
      </c>
      <c r="J74" s="28" t="s">
        <v>11632</v>
      </c>
      <c r="K74" s="29">
        <f t="shared" si="15"/>
        <v>6.15</v>
      </c>
      <c r="L74" s="29">
        <f t="shared" si="16"/>
        <v>30.75</v>
      </c>
      <c r="M74" s="30"/>
      <c r="N74" s="29"/>
    </row>
    <row r="75" s="1" customFormat="1" spans="1:14">
      <c r="A75" s="18">
        <v>70</v>
      </c>
      <c r="B75" s="19" t="s">
        <v>11832</v>
      </c>
      <c r="C75" s="19" t="s">
        <v>19</v>
      </c>
      <c r="D75" s="19" t="s">
        <v>11833</v>
      </c>
      <c r="E75" s="20" t="s">
        <v>11834</v>
      </c>
      <c r="F75" s="21"/>
      <c r="G75" s="19">
        <v>0.83</v>
      </c>
      <c r="H75" s="22"/>
      <c r="I75" s="27">
        <f t="shared" si="17"/>
        <v>0.83</v>
      </c>
      <c r="J75" s="28" t="s">
        <v>11632</v>
      </c>
      <c r="K75" s="29">
        <f t="shared" si="15"/>
        <v>2.49</v>
      </c>
      <c r="L75" s="29">
        <f t="shared" si="16"/>
        <v>12.45</v>
      </c>
      <c r="M75" s="30"/>
      <c r="N75" s="29"/>
    </row>
    <row r="76" s="1" customFormat="1" spans="1:14">
      <c r="A76" s="18">
        <v>71</v>
      </c>
      <c r="B76" s="19" t="s">
        <v>11835</v>
      </c>
      <c r="C76" s="19" t="s">
        <v>19</v>
      </c>
      <c r="D76" s="19" t="s">
        <v>11836</v>
      </c>
      <c r="E76" s="20" t="s">
        <v>11837</v>
      </c>
      <c r="F76" s="21"/>
      <c r="G76" s="19">
        <v>0.83</v>
      </c>
      <c r="H76" s="22"/>
      <c r="I76" s="27">
        <f t="shared" si="17"/>
        <v>0.83</v>
      </c>
      <c r="J76" s="28" t="s">
        <v>11632</v>
      </c>
      <c r="K76" s="29">
        <f t="shared" si="15"/>
        <v>2.49</v>
      </c>
      <c r="L76" s="29">
        <f t="shared" si="16"/>
        <v>12.45</v>
      </c>
      <c r="M76" s="30"/>
      <c r="N76" s="29"/>
    </row>
    <row r="77" s="1" customFormat="1" spans="1:14">
      <c r="A77" s="18">
        <v>72</v>
      </c>
      <c r="B77" s="19" t="s">
        <v>11838</v>
      </c>
      <c r="C77" s="19" t="s">
        <v>19</v>
      </c>
      <c r="D77" s="19" t="s">
        <v>11839</v>
      </c>
      <c r="E77" s="20" t="s">
        <v>9537</v>
      </c>
      <c r="F77" s="21"/>
      <c r="G77" s="19">
        <v>3.72</v>
      </c>
      <c r="H77" s="22"/>
      <c r="I77" s="27">
        <f t="shared" si="17"/>
        <v>3.72</v>
      </c>
      <c r="J77" s="28" t="s">
        <v>11632</v>
      </c>
      <c r="K77" s="29">
        <f t="shared" si="15"/>
        <v>11.16</v>
      </c>
      <c r="L77" s="29">
        <f t="shared" si="16"/>
        <v>55.8</v>
      </c>
      <c r="M77" s="30"/>
      <c r="N77" s="29"/>
    </row>
    <row r="78" s="1" customFormat="1" spans="1:14">
      <c r="A78" s="18">
        <v>73</v>
      </c>
      <c r="B78" s="19" t="s">
        <v>6830</v>
      </c>
      <c r="C78" s="19" t="s">
        <v>19</v>
      </c>
      <c r="D78" s="19" t="s">
        <v>11840</v>
      </c>
      <c r="E78" s="20" t="s">
        <v>11841</v>
      </c>
      <c r="F78" s="21"/>
      <c r="G78" s="19">
        <v>1.41</v>
      </c>
      <c r="H78" s="22"/>
      <c r="I78" s="27">
        <f t="shared" si="17"/>
        <v>1.41</v>
      </c>
      <c r="J78" s="28" t="s">
        <v>11632</v>
      </c>
      <c r="K78" s="29">
        <f t="shared" si="15"/>
        <v>4.23</v>
      </c>
      <c r="L78" s="29">
        <f t="shared" si="16"/>
        <v>21.15</v>
      </c>
      <c r="M78" s="30"/>
      <c r="N78" s="29"/>
    </row>
    <row r="79" s="1" customFormat="1" spans="1:14">
      <c r="A79" s="18">
        <v>74</v>
      </c>
      <c r="B79" s="19" t="s">
        <v>11842</v>
      </c>
      <c r="C79" s="19" t="s">
        <v>19</v>
      </c>
      <c r="D79" s="19" t="s">
        <v>11843</v>
      </c>
      <c r="E79" s="20" t="s">
        <v>11844</v>
      </c>
      <c r="F79" s="21"/>
      <c r="G79" s="19">
        <v>2.05</v>
      </c>
      <c r="H79" s="22"/>
      <c r="I79" s="27">
        <f t="shared" si="17"/>
        <v>2.05</v>
      </c>
      <c r="J79" s="28" t="s">
        <v>11632</v>
      </c>
      <c r="K79" s="29">
        <f t="shared" si="15"/>
        <v>6.15</v>
      </c>
      <c r="L79" s="29">
        <f t="shared" si="16"/>
        <v>30.75</v>
      </c>
      <c r="M79" s="30"/>
      <c r="N79" s="29"/>
    </row>
    <row r="80" s="1" customFormat="1" spans="1:14">
      <c r="A80" s="18">
        <v>75</v>
      </c>
      <c r="B80" s="19" t="s">
        <v>11845</v>
      </c>
      <c r="C80" s="19" t="s">
        <v>19</v>
      </c>
      <c r="D80" s="19" t="s">
        <v>11846</v>
      </c>
      <c r="E80" s="20" t="s">
        <v>11847</v>
      </c>
      <c r="F80" s="21"/>
      <c r="G80" s="19">
        <v>2.7</v>
      </c>
      <c r="H80" s="22"/>
      <c r="I80" s="27">
        <f t="shared" si="17"/>
        <v>2.7</v>
      </c>
      <c r="J80" s="28" t="s">
        <v>11632</v>
      </c>
      <c r="K80" s="29">
        <f t="shared" si="15"/>
        <v>8.1</v>
      </c>
      <c r="L80" s="29">
        <f t="shared" si="16"/>
        <v>40.5</v>
      </c>
      <c r="M80" s="30"/>
      <c r="N80" s="29"/>
    </row>
    <row r="81" s="1" customFormat="1" spans="1:14">
      <c r="A81" s="18">
        <v>76</v>
      </c>
      <c r="B81" s="19" t="s">
        <v>11848</v>
      </c>
      <c r="C81" s="19" t="s">
        <v>19</v>
      </c>
      <c r="D81" s="19" t="s">
        <v>11849</v>
      </c>
      <c r="E81" s="20" t="s">
        <v>11850</v>
      </c>
      <c r="F81" s="21"/>
      <c r="G81" s="19">
        <v>1.67</v>
      </c>
      <c r="H81" s="22"/>
      <c r="I81" s="27">
        <f t="shared" si="17"/>
        <v>1.67</v>
      </c>
      <c r="J81" s="28" t="s">
        <v>11632</v>
      </c>
      <c r="K81" s="29">
        <f t="shared" si="15"/>
        <v>5.01</v>
      </c>
      <c r="L81" s="29">
        <f t="shared" si="16"/>
        <v>25.05</v>
      </c>
      <c r="M81" s="30"/>
      <c r="N81" s="29"/>
    </row>
    <row r="82" s="1" customFormat="1" spans="1:14">
      <c r="A82" s="18">
        <v>77</v>
      </c>
      <c r="B82" s="19" t="s">
        <v>11851</v>
      </c>
      <c r="C82" s="19" t="s">
        <v>19</v>
      </c>
      <c r="D82" s="19" t="s">
        <v>11852</v>
      </c>
      <c r="E82" s="20" t="s">
        <v>11853</v>
      </c>
      <c r="F82" s="21"/>
      <c r="G82" s="19">
        <v>1.24</v>
      </c>
      <c r="H82" s="22"/>
      <c r="I82" s="27">
        <f t="shared" si="17"/>
        <v>1.24</v>
      </c>
      <c r="J82" s="28" t="s">
        <v>11632</v>
      </c>
      <c r="K82" s="29">
        <f t="shared" si="15"/>
        <v>3.72</v>
      </c>
      <c r="L82" s="29">
        <f t="shared" si="16"/>
        <v>18.6</v>
      </c>
      <c r="M82" s="30"/>
      <c r="N82" s="29"/>
    </row>
    <row r="83" s="1" customFormat="1" spans="1:14">
      <c r="A83" s="18">
        <v>78</v>
      </c>
      <c r="B83" s="19" t="s">
        <v>11854</v>
      </c>
      <c r="C83" s="19" t="s">
        <v>19</v>
      </c>
      <c r="D83" s="19" t="s">
        <v>11855</v>
      </c>
      <c r="E83" s="20" t="s">
        <v>11856</v>
      </c>
      <c r="F83" s="21"/>
      <c r="G83" s="19">
        <v>1.44</v>
      </c>
      <c r="H83" s="22"/>
      <c r="I83" s="27">
        <f t="shared" si="17"/>
        <v>1.44</v>
      </c>
      <c r="J83" s="28" t="s">
        <v>11632</v>
      </c>
      <c r="K83" s="29">
        <f t="shared" si="15"/>
        <v>4.32</v>
      </c>
      <c r="L83" s="29">
        <f t="shared" si="16"/>
        <v>21.6</v>
      </c>
      <c r="M83" s="30"/>
      <c r="N83" s="29"/>
    </row>
    <row r="84" s="1" customFormat="1" spans="1:14">
      <c r="A84" s="18">
        <v>79</v>
      </c>
      <c r="B84" s="19" t="s">
        <v>11857</v>
      </c>
      <c r="C84" s="19" t="s">
        <v>19</v>
      </c>
      <c r="D84" s="19" t="s">
        <v>11858</v>
      </c>
      <c r="E84" s="20" t="s">
        <v>11859</v>
      </c>
      <c r="F84" s="21"/>
      <c r="G84" s="19">
        <v>1.23</v>
      </c>
      <c r="H84" s="22"/>
      <c r="I84" s="27">
        <f t="shared" si="17"/>
        <v>1.23</v>
      </c>
      <c r="J84" s="28" t="s">
        <v>11632</v>
      </c>
      <c r="K84" s="29">
        <f t="shared" si="15"/>
        <v>3.69</v>
      </c>
      <c r="L84" s="29">
        <f t="shared" si="16"/>
        <v>18.45</v>
      </c>
      <c r="M84" s="30"/>
      <c r="N84" s="29"/>
    </row>
    <row r="85" s="1" customFormat="1" spans="1:14">
      <c r="A85" s="18">
        <v>80</v>
      </c>
      <c r="B85" s="19" t="s">
        <v>11860</v>
      </c>
      <c r="C85" s="19" t="s">
        <v>19</v>
      </c>
      <c r="D85" s="19" t="s">
        <v>11861</v>
      </c>
      <c r="E85" s="20" t="s">
        <v>11862</v>
      </c>
      <c r="F85" s="21"/>
      <c r="G85" s="19">
        <v>1.23</v>
      </c>
      <c r="H85" s="22"/>
      <c r="I85" s="27">
        <f t="shared" si="17"/>
        <v>1.23</v>
      </c>
      <c r="J85" s="28" t="s">
        <v>11632</v>
      </c>
      <c r="K85" s="29">
        <f t="shared" si="15"/>
        <v>3.69</v>
      </c>
      <c r="L85" s="29">
        <f t="shared" si="16"/>
        <v>18.45</v>
      </c>
      <c r="M85" s="30"/>
      <c r="N85" s="29"/>
    </row>
    <row r="86" s="1" customFormat="1" spans="1:14">
      <c r="A86" s="18">
        <v>81</v>
      </c>
      <c r="B86" s="19" t="s">
        <v>11863</v>
      </c>
      <c r="C86" s="19" t="s">
        <v>19</v>
      </c>
      <c r="D86" s="19" t="s">
        <v>11864</v>
      </c>
      <c r="E86" s="20" t="s">
        <v>11865</v>
      </c>
      <c r="F86" s="21"/>
      <c r="G86" s="19">
        <v>1.67</v>
      </c>
      <c r="H86" s="22"/>
      <c r="I86" s="27">
        <f t="shared" si="17"/>
        <v>1.67</v>
      </c>
      <c r="J86" s="28" t="s">
        <v>11632</v>
      </c>
      <c r="K86" s="29">
        <f t="shared" si="15"/>
        <v>5.01</v>
      </c>
      <c r="L86" s="29">
        <f t="shared" si="16"/>
        <v>25.05</v>
      </c>
      <c r="M86" s="30"/>
      <c r="N86" s="29"/>
    </row>
    <row r="87" s="1" customFormat="1" spans="1:14">
      <c r="A87" s="18">
        <v>82</v>
      </c>
      <c r="B87" s="19" t="s">
        <v>11866</v>
      </c>
      <c r="C87" s="19" t="s">
        <v>19</v>
      </c>
      <c r="D87" s="19" t="s">
        <v>11867</v>
      </c>
      <c r="E87" s="20" t="s">
        <v>11868</v>
      </c>
      <c r="F87" s="21"/>
      <c r="G87" s="19">
        <v>2.05</v>
      </c>
      <c r="H87" s="22"/>
      <c r="I87" s="27">
        <f t="shared" si="17"/>
        <v>2.05</v>
      </c>
      <c r="J87" s="28" t="s">
        <v>11632</v>
      </c>
      <c r="K87" s="29">
        <f t="shared" si="15"/>
        <v>6.15</v>
      </c>
      <c r="L87" s="29">
        <f t="shared" si="16"/>
        <v>30.75</v>
      </c>
      <c r="M87" s="30"/>
      <c r="N87" s="29"/>
    </row>
    <row r="88" s="1" customFormat="1" spans="1:14">
      <c r="A88" s="18">
        <v>83</v>
      </c>
      <c r="B88" s="19" t="s">
        <v>11869</v>
      </c>
      <c r="C88" s="19" t="s">
        <v>19</v>
      </c>
      <c r="D88" s="19" t="s">
        <v>11870</v>
      </c>
      <c r="E88" s="20" t="s">
        <v>11871</v>
      </c>
      <c r="F88" s="21"/>
      <c r="G88" s="19">
        <v>2.05</v>
      </c>
      <c r="H88" s="22"/>
      <c r="I88" s="27">
        <f t="shared" si="17"/>
        <v>2.05</v>
      </c>
      <c r="J88" s="28" t="s">
        <v>11632</v>
      </c>
      <c r="K88" s="29">
        <f t="shared" si="15"/>
        <v>6.15</v>
      </c>
      <c r="L88" s="29">
        <f t="shared" si="16"/>
        <v>30.75</v>
      </c>
      <c r="M88" s="30"/>
      <c r="N88" s="29"/>
    </row>
    <row r="89" s="1" customFormat="1" spans="1:14">
      <c r="A89" s="18">
        <v>84</v>
      </c>
      <c r="B89" s="19" t="s">
        <v>11872</v>
      </c>
      <c r="C89" s="19" t="s">
        <v>19</v>
      </c>
      <c r="D89" s="19" t="s">
        <v>5375</v>
      </c>
      <c r="E89" s="20" t="s">
        <v>11873</v>
      </c>
      <c r="F89" s="21"/>
      <c r="G89" s="19">
        <v>2.05</v>
      </c>
      <c r="H89" s="22"/>
      <c r="I89" s="27">
        <f t="shared" si="17"/>
        <v>2.05</v>
      </c>
      <c r="J89" s="28" t="s">
        <v>11632</v>
      </c>
      <c r="K89" s="29">
        <f t="shared" si="15"/>
        <v>6.15</v>
      </c>
      <c r="L89" s="29">
        <f t="shared" si="16"/>
        <v>30.75</v>
      </c>
      <c r="M89" s="30"/>
      <c r="N89" s="29"/>
    </row>
    <row r="90" s="1" customFormat="1" spans="1:14">
      <c r="A90" s="18">
        <v>85</v>
      </c>
      <c r="B90" s="19" t="s">
        <v>11874</v>
      </c>
      <c r="C90" s="19" t="s">
        <v>19</v>
      </c>
      <c r="D90" s="19" t="s">
        <v>11875</v>
      </c>
      <c r="E90" s="20" t="s">
        <v>11876</v>
      </c>
      <c r="F90" s="21"/>
      <c r="G90" s="19">
        <v>1.33</v>
      </c>
      <c r="H90" s="22"/>
      <c r="I90" s="27">
        <f t="shared" si="17"/>
        <v>1.33</v>
      </c>
      <c r="J90" s="28" t="s">
        <v>11632</v>
      </c>
      <c r="K90" s="29">
        <f t="shared" si="15"/>
        <v>3.99</v>
      </c>
      <c r="L90" s="29">
        <f t="shared" si="16"/>
        <v>19.95</v>
      </c>
      <c r="M90" s="30"/>
      <c r="N90" s="29"/>
    </row>
    <row r="91" s="1" customFormat="1" spans="1:14">
      <c r="A91" s="18">
        <v>86</v>
      </c>
      <c r="B91" s="19" t="s">
        <v>11877</v>
      </c>
      <c r="C91" s="19" t="s">
        <v>19</v>
      </c>
      <c r="D91" s="19" t="s">
        <v>11878</v>
      </c>
      <c r="E91" s="20" t="s">
        <v>11879</v>
      </c>
      <c r="F91" s="21"/>
      <c r="G91" s="19">
        <v>0.92</v>
      </c>
      <c r="H91" s="22"/>
      <c r="I91" s="27">
        <f t="shared" si="17"/>
        <v>0.92</v>
      </c>
      <c r="J91" s="28" t="s">
        <v>11632</v>
      </c>
      <c r="K91" s="29">
        <f t="shared" si="15"/>
        <v>2.76</v>
      </c>
      <c r="L91" s="29">
        <f t="shared" si="16"/>
        <v>13.8</v>
      </c>
      <c r="M91" s="30"/>
      <c r="N91" s="29"/>
    </row>
    <row r="92" s="1" customFormat="1" spans="1:14">
      <c r="A92" s="18">
        <v>87</v>
      </c>
      <c r="B92" s="19" t="s">
        <v>11880</v>
      </c>
      <c r="C92" s="19" t="s">
        <v>19</v>
      </c>
      <c r="D92" s="19" t="s">
        <v>11881</v>
      </c>
      <c r="E92" s="20" t="s">
        <v>11882</v>
      </c>
      <c r="F92" s="21"/>
      <c r="G92" s="19">
        <v>0.92</v>
      </c>
      <c r="H92" s="22"/>
      <c r="I92" s="27">
        <f t="shared" si="17"/>
        <v>0.92</v>
      </c>
      <c r="J92" s="28" t="s">
        <v>11632</v>
      </c>
      <c r="K92" s="29">
        <f t="shared" si="15"/>
        <v>2.76</v>
      </c>
      <c r="L92" s="29">
        <f t="shared" si="16"/>
        <v>13.8</v>
      </c>
      <c r="M92" s="30"/>
      <c r="N92" s="29"/>
    </row>
    <row r="93" s="1" customFormat="1" spans="1:14">
      <c r="A93" s="18">
        <v>88</v>
      </c>
      <c r="B93" s="19" t="s">
        <v>11883</v>
      </c>
      <c r="C93" s="19" t="s">
        <v>19</v>
      </c>
      <c r="D93" s="19" t="s">
        <v>11884</v>
      </c>
      <c r="E93" s="20" t="s">
        <v>11885</v>
      </c>
      <c r="F93" s="21"/>
      <c r="G93" s="19">
        <v>0.92</v>
      </c>
      <c r="H93" s="22"/>
      <c r="I93" s="27">
        <f t="shared" si="17"/>
        <v>0.92</v>
      </c>
      <c r="J93" s="28" t="s">
        <v>11632</v>
      </c>
      <c r="K93" s="29">
        <f t="shared" si="15"/>
        <v>2.76</v>
      </c>
      <c r="L93" s="29">
        <f t="shared" si="16"/>
        <v>13.8</v>
      </c>
      <c r="M93" s="30"/>
      <c r="N93" s="29"/>
    </row>
    <row r="94" s="1" customFormat="1" spans="1:14">
      <c r="A94" s="18">
        <v>89</v>
      </c>
      <c r="B94" s="19" t="s">
        <v>11886</v>
      </c>
      <c r="C94" s="19" t="s">
        <v>19</v>
      </c>
      <c r="D94" s="19" t="s">
        <v>11887</v>
      </c>
      <c r="E94" s="20" t="s">
        <v>11888</v>
      </c>
      <c r="F94" s="21"/>
      <c r="G94" s="19">
        <v>1.26</v>
      </c>
      <c r="H94" s="22"/>
      <c r="I94" s="27">
        <f t="shared" si="17"/>
        <v>1.26</v>
      </c>
      <c r="J94" s="28" t="s">
        <v>11632</v>
      </c>
      <c r="K94" s="29">
        <f t="shared" si="15"/>
        <v>3.78</v>
      </c>
      <c r="L94" s="29">
        <f t="shared" si="16"/>
        <v>18.9</v>
      </c>
      <c r="M94" s="30"/>
      <c r="N94" s="29"/>
    </row>
    <row r="95" s="1" customFormat="1" spans="1:14">
      <c r="A95" s="18">
        <v>90</v>
      </c>
      <c r="B95" s="19" t="s">
        <v>11889</v>
      </c>
      <c r="C95" s="19" t="s">
        <v>19</v>
      </c>
      <c r="D95" s="19" t="s">
        <v>11890</v>
      </c>
      <c r="E95" s="20" t="s">
        <v>11891</v>
      </c>
      <c r="F95" s="21"/>
      <c r="G95" s="19">
        <v>3.41</v>
      </c>
      <c r="H95" s="22"/>
      <c r="I95" s="27">
        <f t="shared" si="17"/>
        <v>3.41</v>
      </c>
      <c r="J95" s="28" t="s">
        <v>11632</v>
      </c>
      <c r="K95" s="29">
        <f t="shared" si="15"/>
        <v>10.23</v>
      </c>
      <c r="L95" s="29">
        <f t="shared" si="16"/>
        <v>51.15</v>
      </c>
      <c r="M95" s="30"/>
      <c r="N95" s="29"/>
    </row>
    <row r="96" s="1" customFormat="1" spans="1:14">
      <c r="A96" s="18">
        <v>91</v>
      </c>
      <c r="B96" s="19" t="s">
        <v>11892</v>
      </c>
      <c r="C96" s="19" t="s">
        <v>19</v>
      </c>
      <c r="D96" s="19" t="s">
        <v>11893</v>
      </c>
      <c r="E96" s="20" t="s">
        <v>11894</v>
      </c>
      <c r="F96" s="21"/>
      <c r="G96" s="19">
        <v>2.41</v>
      </c>
      <c r="H96" s="22"/>
      <c r="I96" s="27">
        <f t="shared" si="17"/>
        <v>2.41</v>
      </c>
      <c r="J96" s="28" t="s">
        <v>11632</v>
      </c>
      <c r="K96" s="29">
        <f t="shared" si="15"/>
        <v>7.23</v>
      </c>
      <c r="L96" s="29">
        <f t="shared" si="16"/>
        <v>36.15</v>
      </c>
      <c r="M96" s="30"/>
      <c r="N96" s="29"/>
    </row>
    <row r="97" s="1" customFormat="1" spans="1:14">
      <c r="A97" s="18">
        <v>92</v>
      </c>
      <c r="B97" s="19" t="s">
        <v>11895</v>
      </c>
      <c r="C97" s="19" t="s">
        <v>19</v>
      </c>
      <c r="D97" s="19" t="s">
        <v>11896</v>
      </c>
      <c r="E97" s="20" t="s">
        <v>11897</v>
      </c>
      <c r="F97" s="21"/>
      <c r="G97" s="19">
        <v>3.21</v>
      </c>
      <c r="H97" s="22"/>
      <c r="I97" s="27">
        <f t="shared" si="17"/>
        <v>3.21</v>
      </c>
      <c r="J97" s="28" t="s">
        <v>11632</v>
      </c>
      <c r="K97" s="29">
        <f t="shared" si="15"/>
        <v>9.63</v>
      </c>
      <c r="L97" s="29">
        <f t="shared" si="16"/>
        <v>48.15</v>
      </c>
      <c r="M97" s="30"/>
      <c r="N97" s="29"/>
    </row>
    <row r="98" s="1" customFormat="1" spans="1:14">
      <c r="A98" s="18">
        <v>93</v>
      </c>
      <c r="B98" s="19" t="s">
        <v>11898</v>
      </c>
      <c r="C98" s="19" t="s">
        <v>19</v>
      </c>
      <c r="D98" s="19" t="s">
        <v>11899</v>
      </c>
      <c r="E98" s="20" t="s">
        <v>11900</v>
      </c>
      <c r="F98" s="21"/>
      <c r="G98" s="19">
        <v>2.43</v>
      </c>
      <c r="H98" s="22"/>
      <c r="I98" s="27">
        <f t="shared" si="17"/>
        <v>2.43</v>
      </c>
      <c r="J98" s="28" t="s">
        <v>11632</v>
      </c>
      <c r="K98" s="29">
        <f t="shared" si="15"/>
        <v>7.29</v>
      </c>
      <c r="L98" s="29">
        <f t="shared" si="16"/>
        <v>36.45</v>
      </c>
      <c r="M98" s="30"/>
      <c r="N98" s="29"/>
    </row>
    <row r="99" s="1" customFormat="1" spans="1:14">
      <c r="A99" s="18">
        <v>94</v>
      </c>
      <c r="B99" s="19" t="s">
        <v>11901</v>
      </c>
      <c r="C99" s="19" t="s">
        <v>19</v>
      </c>
      <c r="D99" s="19" t="s">
        <v>11902</v>
      </c>
      <c r="E99" s="20" t="s">
        <v>11903</v>
      </c>
      <c r="F99" s="21"/>
      <c r="G99" s="19">
        <v>2.16</v>
      </c>
      <c r="H99" s="22"/>
      <c r="I99" s="27">
        <f t="shared" si="17"/>
        <v>2.16</v>
      </c>
      <c r="J99" s="28" t="s">
        <v>11632</v>
      </c>
      <c r="K99" s="29">
        <f t="shared" si="15"/>
        <v>6.48</v>
      </c>
      <c r="L99" s="29">
        <f t="shared" si="16"/>
        <v>32.4</v>
      </c>
      <c r="M99" s="30"/>
      <c r="N99" s="29"/>
    </row>
    <row r="100" s="1" customFormat="1" spans="1:14">
      <c r="A100" s="18">
        <v>95</v>
      </c>
      <c r="B100" s="19" t="s">
        <v>11904</v>
      </c>
      <c r="C100" s="19" t="s">
        <v>19</v>
      </c>
      <c r="D100" s="19" t="s">
        <v>11905</v>
      </c>
      <c r="E100" s="20" t="s">
        <v>11906</v>
      </c>
      <c r="F100" s="21"/>
      <c r="G100" s="19">
        <v>2.9</v>
      </c>
      <c r="H100" s="22"/>
      <c r="I100" s="27">
        <f t="shared" si="17"/>
        <v>2.9</v>
      </c>
      <c r="J100" s="28" t="s">
        <v>11632</v>
      </c>
      <c r="K100" s="29">
        <f t="shared" si="15"/>
        <v>8.7</v>
      </c>
      <c r="L100" s="29">
        <f t="shared" si="16"/>
        <v>43.5</v>
      </c>
      <c r="M100" s="30"/>
      <c r="N100" s="29"/>
    </row>
    <row r="101" s="1" customFormat="1" spans="1:14">
      <c r="A101" s="18">
        <v>96</v>
      </c>
      <c r="B101" s="19" t="s">
        <v>11907</v>
      </c>
      <c r="C101" s="19" t="s">
        <v>19</v>
      </c>
      <c r="D101" s="19" t="s">
        <v>11908</v>
      </c>
      <c r="E101" s="20" t="s">
        <v>11909</v>
      </c>
      <c r="F101" s="21"/>
      <c r="G101" s="19">
        <v>2.44</v>
      </c>
      <c r="H101" s="22"/>
      <c r="I101" s="27">
        <f t="shared" si="17"/>
        <v>2.44</v>
      </c>
      <c r="J101" s="28" t="s">
        <v>11632</v>
      </c>
      <c r="K101" s="29">
        <f t="shared" si="15"/>
        <v>7.32</v>
      </c>
      <c r="L101" s="29">
        <f t="shared" si="16"/>
        <v>36.6</v>
      </c>
      <c r="M101" s="30"/>
      <c r="N101" s="29"/>
    </row>
    <row r="102" s="1" customFormat="1" spans="1:14">
      <c r="A102" s="18">
        <v>97</v>
      </c>
      <c r="B102" s="19" t="s">
        <v>11910</v>
      </c>
      <c r="C102" s="19" t="s">
        <v>19</v>
      </c>
      <c r="D102" s="19" t="s">
        <v>11911</v>
      </c>
      <c r="E102" s="20" t="s">
        <v>11912</v>
      </c>
      <c r="F102" s="21"/>
      <c r="G102" s="19">
        <v>1.47</v>
      </c>
      <c r="H102" s="22"/>
      <c r="I102" s="27">
        <f t="shared" si="17"/>
        <v>1.47</v>
      </c>
      <c r="J102" s="28" t="s">
        <v>11632</v>
      </c>
      <c r="K102" s="29">
        <f t="shared" si="15"/>
        <v>4.41</v>
      </c>
      <c r="L102" s="29">
        <f t="shared" si="16"/>
        <v>22.05</v>
      </c>
      <c r="M102" s="30"/>
      <c r="N102" s="29"/>
    </row>
    <row r="103" s="1" customFormat="1" spans="1:14">
      <c r="A103" s="18">
        <v>98</v>
      </c>
      <c r="B103" s="19" t="s">
        <v>11913</v>
      </c>
      <c r="C103" s="19" t="s">
        <v>19</v>
      </c>
      <c r="D103" s="19" t="s">
        <v>11914</v>
      </c>
      <c r="E103" s="20" t="s">
        <v>11915</v>
      </c>
      <c r="F103" s="21"/>
      <c r="G103" s="19">
        <v>2.9</v>
      </c>
      <c r="H103" s="22"/>
      <c r="I103" s="27">
        <f t="shared" si="17"/>
        <v>2.9</v>
      </c>
      <c r="J103" s="28" t="s">
        <v>11632</v>
      </c>
      <c r="K103" s="29">
        <f t="shared" si="15"/>
        <v>8.7</v>
      </c>
      <c r="L103" s="29">
        <f t="shared" si="16"/>
        <v>43.5</v>
      </c>
      <c r="M103" s="30"/>
      <c r="N103" s="29"/>
    </row>
    <row r="104" s="1" customFormat="1" spans="1:14">
      <c r="A104" s="18">
        <v>99</v>
      </c>
      <c r="B104" s="19" t="s">
        <v>11916</v>
      </c>
      <c r="C104" s="19" t="s">
        <v>19</v>
      </c>
      <c r="D104" s="19" t="s">
        <v>11917</v>
      </c>
      <c r="E104" s="20" t="s">
        <v>11918</v>
      </c>
      <c r="F104" s="21"/>
      <c r="G104" s="19">
        <v>1.8</v>
      </c>
      <c r="H104" s="22"/>
      <c r="I104" s="27">
        <f t="shared" si="17"/>
        <v>1.8</v>
      </c>
      <c r="J104" s="28" t="s">
        <v>11632</v>
      </c>
      <c r="K104" s="29">
        <f t="shared" si="15"/>
        <v>5.4</v>
      </c>
      <c r="L104" s="29">
        <f t="shared" si="16"/>
        <v>27</v>
      </c>
      <c r="M104" s="30"/>
      <c r="N104" s="29"/>
    </row>
    <row r="105" s="1" customFormat="1" spans="1:14">
      <c r="A105" s="18">
        <v>100</v>
      </c>
      <c r="B105" s="19" t="s">
        <v>11919</v>
      </c>
      <c r="C105" s="19" t="s">
        <v>19</v>
      </c>
      <c r="D105" s="19" t="s">
        <v>11920</v>
      </c>
      <c r="E105" s="20" t="s">
        <v>11921</v>
      </c>
      <c r="F105" s="21"/>
      <c r="G105" s="19">
        <v>1.95</v>
      </c>
      <c r="H105" s="22"/>
      <c r="I105" s="27">
        <f t="shared" si="17"/>
        <v>1.95</v>
      </c>
      <c r="J105" s="28" t="s">
        <v>11632</v>
      </c>
      <c r="K105" s="29">
        <f t="shared" si="15"/>
        <v>5.85</v>
      </c>
      <c r="L105" s="29">
        <f t="shared" si="16"/>
        <v>29.25</v>
      </c>
      <c r="M105" s="30"/>
      <c r="N105" s="29"/>
    </row>
    <row r="106" s="1" customFormat="1" spans="1:14">
      <c r="A106" s="18">
        <v>101</v>
      </c>
      <c r="B106" s="19" t="s">
        <v>11922</v>
      </c>
      <c r="C106" s="19" t="s">
        <v>19</v>
      </c>
      <c r="D106" s="19" t="s">
        <v>11923</v>
      </c>
      <c r="E106" s="20" t="s">
        <v>11924</v>
      </c>
      <c r="F106" s="21"/>
      <c r="G106" s="19">
        <v>2.9</v>
      </c>
      <c r="H106" s="22"/>
      <c r="I106" s="27">
        <f t="shared" si="17"/>
        <v>2.9</v>
      </c>
      <c r="J106" s="28" t="s">
        <v>11632</v>
      </c>
      <c r="K106" s="29">
        <f t="shared" si="15"/>
        <v>8.7</v>
      </c>
      <c r="L106" s="29">
        <f t="shared" si="16"/>
        <v>43.5</v>
      </c>
      <c r="M106" s="30"/>
      <c r="N106" s="29"/>
    </row>
    <row r="107" s="1" customFormat="1" spans="1:14">
      <c r="A107" s="18">
        <v>102</v>
      </c>
      <c r="B107" s="19" t="s">
        <v>11925</v>
      </c>
      <c r="C107" s="19" t="s">
        <v>19</v>
      </c>
      <c r="D107" s="19" t="s">
        <v>11926</v>
      </c>
      <c r="E107" s="20" t="s">
        <v>11927</v>
      </c>
      <c r="F107" s="21"/>
      <c r="G107" s="19">
        <v>0.96</v>
      </c>
      <c r="H107" s="22"/>
      <c r="I107" s="27">
        <f t="shared" si="17"/>
        <v>0.96</v>
      </c>
      <c r="J107" s="28" t="s">
        <v>11632</v>
      </c>
      <c r="K107" s="29">
        <f t="shared" si="15"/>
        <v>2.88</v>
      </c>
      <c r="L107" s="29">
        <f t="shared" si="16"/>
        <v>14.4</v>
      </c>
      <c r="M107" s="30"/>
      <c r="N107" s="29"/>
    </row>
    <row r="108" s="1" customFormat="1" spans="1:14">
      <c r="A108" s="18">
        <v>103</v>
      </c>
      <c r="B108" s="19" t="s">
        <v>11928</v>
      </c>
      <c r="C108" s="19" t="s">
        <v>19</v>
      </c>
      <c r="D108" s="19" t="s">
        <v>11929</v>
      </c>
      <c r="E108" s="20" t="s">
        <v>11930</v>
      </c>
      <c r="F108" s="21"/>
      <c r="G108" s="19">
        <v>1.47</v>
      </c>
      <c r="H108" s="22"/>
      <c r="I108" s="27">
        <f t="shared" si="17"/>
        <v>1.47</v>
      </c>
      <c r="J108" s="28" t="s">
        <v>11632</v>
      </c>
      <c r="K108" s="29">
        <f t="shared" si="15"/>
        <v>4.41</v>
      </c>
      <c r="L108" s="29">
        <f t="shared" si="16"/>
        <v>22.05</v>
      </c>
      <c r="M108" s="30"/>
      <c r="N108" s="29"/>
    </row>
    <row r="109" s="1" customFormat="1" spans="1:14">
      <c r="A109" s="18">
        <v>104</v>
      </c>
      <c r="B109" s="19" t="s">
        <v>11931</v>
      </c>
      <c r="C109" s="19" t="s">
        <v>19</v>
      </c>
      <c r="D109" s="19" t="s">
        <v>11932</v>
      </c>
      <c r="E109" s="20" t="s">
        <v>11933</v>
      </c>
      <c r="F109" s="21"/>
      <c r="G109" s="19">
        <v>1.47</v>
      </c>
      <c r="H109" s="22"/>
      <c r="I109" s="27">
        <f t="shared" si="17"/>
        <v>1.47</v>
      </c>
      <c r="J109" s="28" t="s">
        <v>11632</v>
      </c>
      <c r="K109" s="29">
        <f t="shared" si="15"/>
        <v>4.41</v>
      </c>
      <c r="L109" s="29">
        <f t="shared" si="16"/>
        <v>22.05</v>
      </c>
      <c r="M109" s="30"/>
      <c r="N109" s="29"/>
    </row>
    <row r="110" s="1" customFormat="1" spans="1:14">
      <c r="A110" s="18">
        <v>105</v>
      </c>
      <c r="B110" s="19" t="s">
        <v>11934</v>
      </c>
      <c r="C110" s="19" t="s">
        <v>19</v>
      </c>
      <c r="D110" s="19" t="s">
        <v>11935</v>
      </c>
      <c r="E110" s="20" t="s">
        <v>11936</v>
      </c>
      <c r="F110" s="21"/>
      <c r="G110" s="19">
        <v>3.4</v>
      </c>
      <c r="H110" s="22"/>
      <c r="I110" s="27">
        <f t="shared" si="17"/>
        <v>3.4</v>
      </c>
      <c r="J110" s="28" t="s">
        <v>11632</v>
      </c>
      <c r="K110" s="29">
        <f t="shared" si="15"/>
        <v>10.2</v>
      </c>
      <c r="L110" s="29">
        <f t="shared" si="16"/>
        <v>51</v>
      </c>
      <c r="M110" s="30"/>
      <c r="N110" s="29"/>
    </row>
    <row r="111" s="1" customFormat="1" spans="1:14">
      <c r="A111" s="18">
        <v>106</v>
      </c>
      <c r="B111" s="19" t="s">
        <v>11937</v>
      </c>
      <c r="C111" s="19" t="s">
        <v>19</v>
      </c>
      <c r="D111" s="19" t="s">
        <v>11938</v>
      </c>
      <c r="E111" s="20" t="s">
        <v>6235</v>
      </c>
      <c r="F111" s="21"/>
      <c r="G111" s="19">
        <v>1.47</v>
      </c>
      <c r="H111" s="22"/>
      <c r="I111" s="27">
        <f t="shared" si="17"/>
        <v>1.47</v>
      </c>
      <c r="J111" s="28" t="s">
        <v>11632</v>
      </c>
      <c r="K111" s="29">
        <f t="shared" si="15"/>
        <v>4.41</v>
      </c>
      <c r="L111" s="29">
        <f t="shared" si="16"/>
        <v>22.05</v>
      </c>
      <c r="M111" s="30"/>
      <c r="N111" s="29"/>
    </row>
    <row r="112" s="1" customFormat="1" spans="1:14">
      <c r="A112" s="18">
        <v>107</v>
      </c>
      <c r="B112" s="19" t="s">
        <v>11939</v>
      </c>
      <c r="C112" s="19" t="s">
        <v>19</v>
      </c>
      <c r="D112" s="19" t="s">
        <v>11940</v>
      </c>
      <c r="E112" s="20" t="s">
        <v>11006</v>
      </c>
      <c r="F112" s="21"/>
      <c r="G112" s="19">
        <v>2.95</v>
      </c>
      <c r="H112" s="22"/>
      <c r="I112" s="27">
        <f t="shared" si="17"/>
        <v>2.95</v>
      </c>
      <c r="J112" s="28" t="s">
        <v>11632</v>
      </c>
      <c r="K112" s="29">
        <f t="shared" si="15"/>
        <v>8.85</v>
      </c>
      <c r="L112" s="29">
        <f t="shared" si="16"/>
        <v>44.25</v>
      </c>
      <c r="M112" s="30"/>
      <c r="N112" s="29"/>
    </row>
    <row r="113" s="1" customFormat="1" spans="1:14">
      <c r="A113" s="18">
        <v>108</v>
      </c>
      <c r="B113" s="19" t="s">
        <v>11941</v>
      </c>
      <c r="C113" s="19" t="s">
        <v>19</v>
      </c>
      <c r="D113" s="19" t="s">
        <v>11942</v>
      </c>
      <c r="E113" s="20" t="s">
        <v>11943</v>
      </c>
      <c r="F113" s="21"/>
      <c r="G113" s="19">
        <v>1.92</v>
      </c>
      <c r="H113" s="22"/>
      <c r="I113" s="27">
        <f t="shared" si="17"/>
        <v>1.92</v>
      </c>
      <c r="J113" s="28" t="s">
        <v>11632</v>
      </c>
      <c r="K113" s="29">
        <f t="shared" si="15"/>
        <v>5.76</v>
      </c>
      <c r="L113" s="29">
        <f t="shared" si="16"/>
        <v>28.8</v>
      </c>
      <c r="M113" s="30"/>
      <c r="N113" s="29"/>
    </row>
    <row r="114" s="1" customFormat="1" spans="1:14">
      <c r="A114" s="18">
        <v>109</v>
      </c>
      <c r="B114" s="19" t="s">
        <v>11944</v>
      </c>
      <c r="C114" s="19" t="s">
        <v>19</v>
      </c>
      <c r="D114" s="19" t="s">
        <v>11945</v>
      </c>
      <c r="E114" s="20" t="s">
        <v>11946</v>
      </c>
      <c r="F114" s="21"/>
      <c r="G114" s="19">
        <v>1.92</v>
      </c>
      <c r="H114" s="22"/>
      <c r="I114" s="27">
        <f t="shared" si="17"/>
        <v>1.92</v>
      </c>
      <c r="J114" s="28" t="s">
        <v>11632</v>
      </c>
      <c r="K114" s="29">
        <f t="shared" si="15"/>
        <v>5.76</v>
      </c>
      <c r="L114" s="29">
        <f t="shared" si="16"/>
        <v>28.8</v>
      </c>
      <c r="M114" s="30"/>
      <c r="N114" s="29"/>
    </row>
    <row r="115" s="1" customFormat="1" spans="1:14">
      <c r="A115" s="18">
        <v>110</v>
      </c>
      <c r="B115" s="19" t="s">
        <v>11947</v>
      </c>
      <c r="C115" s="19" t="s">
        <v>19</v>
      </c>
      <c r="D115" s="19" t="s">
        <v>11948</v>
      </c>
      <c r="E115" s="20" t="s">
        <v>11949</v>
      </c>
      <c r="F115" s="21"/>
      <c r="G115" s="19">
        <v>3.21</v>
      </c>
      <c r="H115" s="22"/>
      <c r="I115" s="27">
        <f t="shared" si="17"/>
        <v>3.21</v>
      </c>
      <c r="J115" s="28" t="s">
        <v>11632</v>
      </c>
      <c r="K115" s="29">
        <f t="shared" si="15"/>
        <v>9.63</v>
      </c>
      <c r="L115" s="29">
        <f t="shared" si="16"/>
        <v>48.15</v>
      </c>
      <c r="M115" s="30"/>
      <c r="N115" s="29"/>
    </row>
    <row r="116" s="1" customFormat="1" spans="1:14">
      <c r="A116" s="18">
        <v>111</v>
      </c>
      <c r="B116" s="19" t="s">
        <v>11950</v>
      </c>
      <c r="C116" s="19" t="s">
        <v>19</v>
      </c>
      <c r="D116" s="19" t="s">
        <v>11951</v>
      </c>
      <c r="E116" s="20" t="s">
        <v>11952</v>
      </c>
      <c r="F116" s="21"/>
      <c r="G116" s="19">
        <v>1.95</v>
      </c>
      <c r="H116" s="22"/>
      <c r="I116" s="27">
        <f t="shared" si="17"/>
        <v>1.95</v>
      </c>
      <c r="J116" s="28" t="s">
        <v>11632</v>
      </c>
      <c r="K116" s="29">
        <f t="shared" si="15"/>
        <v>5.85</v>
      </c>
      <c r="L116" s="29">
        <f t="shared" si="16"/>
        <v>29.25</v>
      </c>
      <c r="M116" s="30"/>
      <c r="N116" s="29"/>
    </row>
    <row r="117" s="1" customFormat="1" spans="1:14">
      <c r="A117" s="18">
        <v>112</v>
      </c>
      <c r="B117" s="19" t="s">
        <v>11953</v>
      </c>
      <c r="C117" s="19" t="s">
        <v>19</v>
      </c>
      <c r="D117" s="19" t="s">
        <v>11954</v>
      </c>
      <c r="E117" s="20" t="s">
        <v>11955</v>
      </c>
      <c r="F117" s="21"/>
      <c r="G117" s="19">
        <v>0.8</v>
      </c>
      <c r="H117" s="22"/>
      <c r="I117" s="27">
        <f t="shared" si="17"/>
        <v>0.8</v>
      </c>
      <c r="J117" s="28" t="s">
        <v>11632</v>
      </c>
      <c r="K117" s="29">
        <f t="shared" si="15"/>
        <v>2.4</v>
      </c>
      <c r="L117" s="29">
        <f t="shared" si="16"/>
        <v>12</v>
      </c>
      <c r="M117" s="30"/>
      <c r="N117" s="29"/>
    </row>
    <row r="118" s="1" customFormat="1" spans="1:14">
      <c r="A118" s="18">
        <v>113</v>
      </c>
      <c r="B118" s="19" t="s">
        <v>11956</v>
      </c>
      <c r="C118" s="19" t="s">
        <v>19</v>
      </c>
      <c r="D118" s="19" t="s">
        <v>11957</v>
      </c>
      <c r="E118" s="20" t="s">
        <v>11958</v>
      </c>
      <c r="F118" s="21"/>
      <c r="G118" s="19">
        <v>0.8</v>
      </c>
      <c r="H118" s="22"/>
      <c r="I118" s="27">
        <f t="shared" si="17"/>
        <v>0.8</v>
      </c>
      <c r="J118" s="28" t="s">
        <v>11632</v>
      </c>
      <c r="K118" s="29">
        <f t="shared" si="15"/>
        <v>2.4</v>
      </c>
      <c r="L118" s="29">
        <f t="shared" si="16"/>
        <v>12</v>
      </c>
      <c r="M118" s="30"/>
      <c r="N118" s="29"/>
    </row>
    <row r="119" s="1" customFormat="1" spans="1:14">
      <c r="A119" s="18">
        <v>114</v>
      </c>
      <c r="B119" s="19" t="s">
        <v>11959</v>
      </c>
      <c r="C119" s="19" t="s">
        <v>19</v>
      </c>
      <c r="D119" s="19" t="s">
        <v>11960</v>
      </c>
      <c r="E119" s="20" t="s">
        <v>11961</v>
      </c>
      <c r="F119" s="21"/>
      <c r="G119" s="19">
        <v>0.79</v>
      </c>
      <c r="H119" s="22"/>
      <c r="I119" s="27">
        <f t="shared" si="17"/>
        <v>0.79</v>
      </c>
      <c r="J119" s="28" t="s">
        <v>11632</v>
      </c>
      <c r="K119" s="29">
        <f t="shared" si="15"/>
        <v>2.37</v>
      </c>
      <c r="L119" s="29">
        <f t="shared" si="16"/>
        <v>11.85</v>
      </c>
      <c r="M119" s="30"/>
      <c r="N119" s="29"/>
    </row>
    <row r="120" s="1" customFormat="1" spans="1:14">
      <c r="A120" s="18">
        <v>115</v>
      </c>
      <c r="B120" s="19" t="s">
        <v>11962</v>
      </c>
      <c r="C120" s="19" t="s">
        <v>19</v>
      </c>
      <c r="D120" s="19" t="s">
        <v>11963</v>
      </c>
      <c r="E120" s="20" t="s">
        <v>11964</v>
      </c>
      <c r="F120" s="21"/>
      <c r="G120" s="19">
        <v>2.83</v>
      </c>
      <c r="H120" s="22"/>
      <c r="I120" s="27">
        <f t="shared" si="17"/>
        <v>2.83</v>
      </c>
      <c r="J120" s="28" t="s">
        <v>11632</v>
      </c>
      <c r="K120" s="29">
        <f t="shared" si="15"/>
        <v>8.49</v>
      </c>
      <c r="L120" s="29">
        <f t="shared" si="16"/>
        <v>42.45</v>
      </c>
      <c r="M120" s="30"/>
      <c r="N120" s="29"/>
    </row>
    <row r="121" s="1" customFormat="1" spans="1:14">
      <c r="A121" s="18">
        <v>116</v>
      </c>
      <c r="B121" s="19" t="s">
        <v>11965</v>
      </c>
      <c r="C121" s="19" t="s">
        <v>19</v>
      </c>
      <c r="D121" s="19" t="s">
        <v>11966</v>
      </c>
      <c r="E121" s="20" t="s">
        <v>11967</v>
      </c>
      <c r="F121" s="21"/>
      <c r="G121" s="19">
        <v>1.77</v>
      </c>
      <c r="H121" s="22"/>
      <c r="I121" s="27">
        <f t="shared" si="17"/>
        <v>1.77</v>
      </c>
      <c r="J121" s="28" t="s">
        <v>11632</v>
      </c>
      <c r="K121" s="29">
        <f t="shared" si="15"/>
        <v>5.31</v>
      </c>
      <c r="L121" s="29">
        <f t="shared" si="16"/>
        <v>26.55</v>
      </c>
      <c r="M121" s="30"/>
      <c r="N121" s="29"/>
    </row>
    <row r="122" s="1" customFormat="1" spans="1:14">
      <c r="A122" s="18">
        <v>117</v>
      </c>
      <c r="B122" s="19" t="s">
        <v>11968</v>
      </c>
      <c r="C122" s="19" t="s">
        <v>19</v>
      </c>
      <c r="D122" s="19" t="s">
        <v>11969</v>
      </c>
      <c r="E122" s="20" t="s">
        <v>11970</v>
      </c>
      <c r="F122" s="21"/>
      <c r="G122" s="19">
        <v>1.17</v>
      </c>
      <c r="H122" s="22"/>
      <c r="I122" s="27">
        <f t="shared" si="17"/>
        <v>1.17</v>
      </c>
      <c r="J122" s="28" t="s">
        <v>11632</v>
      </c>
      <c r="K122" s="29">
        <f t="shared" si="15"/>
        <v>3.51</v>
      </c>
      <c r="L122" s="29">
        <f t="shared" si="16"/>
        <v>17.55</v>
      </c>
      <c r="M122" s="30"/>
      <c r="N122" s="29"/>
    </row>
    <row r="123" s="1" customFormat="1" spans="1:14">
      <c r="A123" s="18">
        <v>118</v>
      </c>
      <c r="B123" s="19" t="s">
        <v>11971</v>
      </c>
      <c r="C123" s="19" t="s">
        <v>19</v>
      </c>
      <c r="D123" s="19" t="s">
        <v>11972</v>
      </c>
      <c r="E123" s="20" t="s">
        <v>6936</v>
      </c>
      <c r="F123" s="21"/>
      <c r="G123" s="19">
        <v>0.77</v>
      </c>
      <c r="H123" s="22"/>
      <c r="I123" s="27">
        <f t="shared" si="17"/>
        <v>0.77</v>
      </c>
      <c r="J123" s="28" t="s">
        <v>11632</v>
      </c>
      <c r="K123" s="29">
        <f t="shared" si="15"/>
        <v>2.31</v>
      </c>
      <c r="L123" s="29">
        <f t="shared" si="16"/>
        <v>11.55</v>
      </c>
      <c r="M123" s="30"/>
      <c r="N123" s="29"/>
    </row>
    <row r="124" s="1" customFormat="1" spans="1:14">
      <c r="A124" s="18">
        <v>119</v>
      </c>
      <c r="B124" s="19" t="s">
        <v>11973</v>
      </c>
      <c r="C124" s="19" t="s">
        <v>19</v>
      </c>
      <c r="D124" s="19" t="s">
        <v>11974</v>
      </c>
      <c r="E124" s="20" t="s">
        <v>11975</v>
      </c>
      <c r="F124" s="21"/>
      <c r="G124" s="19">
        <v>0.77</v>
      </c>
      <c r="H124" s="22"/>
      <c r="I124" s="27">
        <f t="shared" si="17"/>
        <v>0.77</v>
      </c>
      <c r="J124" s="28" t="s">
        <v>11632</v>
      </c>
      <c r="K124" s="29">
        <f t="shared" si="15"/>
        <v>2.31</v>
      </c>
      <c r="L124" s="29">
        <f t="shared" si="16"/>
        <v>11.55</v>
      </c>
      <c r="M124" s="30"/>
      <c r="N124" s="29"/>
    </row>
    <row r="125" s="1" customFormat="1" spans="1:14">
      <c r="A125" s="18">
        <v>120</v>
      </c>
      <c r="B125" s="19" t="s">
        <v>11976</v>
      </c>
      <c r="C125" s="19" t="s">
        <v>19</v>
      </c>
      <c r="D125" s="19" t="s">
        <v>11977</v>
      </c>
      <c r="E125" s="20" t="s">
        <v>11978</v>
      </c>
      <c r="F125" s="21"/>
      <c r="G125" s="19">
        <v>1.14</v>
      </c>
      <c r="H125" s="22"/>
      <c r="I125" s="27">
        <f t="shared" si="17"/>
        <v>1.14</v>
      </c>
      <c r="J125" s="28" t="s">
        <v>11632</v>
      </c>
      <c r="K125" s="29">
        <f t="shared" si="15"/>
        <v>3.42</v>
      </c>
      <c r="L125" s="29">
        <f t="shared" si="16"/>
        <v>17.1</v>
      </c>
      <c r="M125" s="30"/>
      <c r="N125" s="29"/>
    </row>
    <row r="126" s="1" customFormat="1" spans="1:14">
      <c r="A126" s="18">
        <v>121</v>
      </c>
      <c r="B126" s="19" t="s">
        <v>11979</v>
      </c>
      <c r="C126" s="19" t="s">
        <v>19</v>
      </c>
      <c r="D126" s="19" t="s">
        <v>11980</v>
      </c>
      <c r="E126" s="20" t="s">
        <v>7212</v>
      </c>
      <c r="F126" s="21"/>
      <c r="G126" s="19">
        <v>2.14</v>
      </c>
      <c r="H126" s="22"/>
      <c r="I126" s="27">
        <f t="shared" si="17"/>
        <v>2.14</v>
      </c>
      <c r="J126" s="28" t="s">
        <v>11632</v>
      </c>
      <c r="K126" s="29">
        <f t="shared" si="15"/>
        <v>6.42</v>
      </c>
      <c r="L126" s="29">
        <f t="shared" si="16"/>
        <v>32.1</v>
      </c>
      <c r="M126" s="30"/>
      <c r="N126" s="29"/>
    </row>
    <row r="127" s="1" customFormat="1" spans="1:14">
      <c r="A127" s="18">
        <v>122</v>
      </c>
      <c r="B127" s="19" t="s">
        <v>11981</v>
      </c>
      <c r="C127" s="19" t="s">
        <v>19</v>
      </c>
      <c r="D127" s="19" t="s">
        <v>11982</v>
      </c>
      <c r="E127" s="20" t="s">
        <v>11983</v>
      </c>
      <c r="F127" s="21"/>
      <c r="G127" s="19">
        <v>0.73</v>
      </c>
      <c r="H127" s="22"/>
      <c r="I127" s="27">
        <f t="shared" si="17"/>
        <v>0.73</v>
      </c>
      <c r="J127" s="28" t="s">
        <v>11632</v>
      </c>
      <c r="K127" s="29">
        <f t="shared" si="15"/>
        <v>2.19</v>
      </c>
      <c r="L127" s="29">
        <f t="shared" si="16"/>
        <v>10.95</v>
      </c>
      <c r="M127" s="30"/>
      <c r="N127" s="29"/>
    </row>
    <row r="128" s="1" customFormat="1" spans="1:14">
      <c r="A128" s="18">
        <v>123</v>
      </c>
      <c r="B128" s="19" t="s">
        <v>11984</v>
      </c>
      <c r="C128" s="19" t="s">
        <v>19</v>
      </c>
      <c r="D128" s="19" t="s">
        <v>11985</v>
      </c>
      <c r="E128" s="20" t="s">
        <v>11986</v>
      </c>
      <c r="F128" s="21"/>
      <c r="G128" s="19">
        <v>0.73</v>
      </c>
      <c r="H128" s="22"/>
      <c r="I128" s="27">
        <f t="shared" si="17"/>
        <v>0.73</v>
      </c>
      <c r="J128" s="28" t="s">
        <v>11632</v>
      </c>
      <c r="K128" s="29">
        <f t="shared" si="15"/>
        <v>2.19</v>
      </c>
      <c r="L128" s="29">
        <f t="shared" si="16"/>
        <v>10.95</v>
      </c>
      <c r="M128" s="30"/>
      <c r="N128" s="29"/>
    </row>
    <row r="129" s="1" customFormat="1" spans="1:14">
      <c r="A129" s="18">
        <v>124</v>
      </c>
      <c r="B129" s="19" t="s">
        <v>11987</v>
      </c>
      <c r="C129" s="19" t="s">
        <v>19</v>
      </c>
      <c r="D129" s="19" t="s">
        <v>11988</v>
      </c>
      <c r="E129" s="20" t="s">
        <v>11989</v>
      </c>
      <c r="F129" s="21"/>
      <c r="G129" s="19">
        <v>2.64</v>
      </c>
      <c r="H129" s="22"/>
      <c r="I129" s="27">
        <f t="shared" si="17"/>
        <v>2.64</v>
      </c>
      <c r="J129" s="28" t="s">
        <v>11632</v>
      </c>
      <c r="K129" s="29">
        <f t="shared" si="15"/>
        <v>7.92</v>
      </c>
      <c r="L129" s="29">
        <f t="shared" si="16"/>
        <v>39.6</v>
      </c>
      <c r="M129" s="30"/>
      <c r="N129" s="29"/>
    </row>
    <row r="130" s="1" customFormat="1" spans="1:14">
      <c r="A130" s="18">
        <v>125</v>
      </c>
      <c r="B130" s="19" t="s">
        <v>11990</v>
      </c>
      <c r="C130" s="19" t="s">
        <v>19</v>
      </c>
      <c r="D130" s="19" t="s">
        <v>11991</v>
      </c>
      <c r="E130" s="20" t="s">
        <v>11992</v>
      </c>
      <c r="F130" s="21"/>
      <c r="G130" s="19">
        <v>1.34</v>
      </c>
      <c r="H130" s="22"/>
      <c r="I130" s="27">
        <f t="shared" si="17"/>
        <v>1.34</v>
      </c>
      <c r="J130" s="28" t="s">
        <v>11632</v>
      </c>
      <c r="K130" s="29">
        <f t="shared" si="15"/>
        <v>4.02</v>
      </c>
      <c r="L130" s="29">
        <f t="shared" si="16"/>
        <v>20.1</v>
      </c>
      <c r="M130" s="30"/>
      <c r="N130" s="29"/>
    </row>
    <row r="131" s="1" customFormat="1" spans="1:14">
      <c r="A131" s="18">
        <v>126</v>
      </c>
      <c r="B131" s="19" t="s">
        <v>11993</v>
      </c>
      <c r="C131" s="19" t="s">
        <v>19</v>
      </c>
      <c r="D131" s="19" t="s">
        <v>11994</v>
      </c>
      <c r="E131" s="20" t="s">
        <v>11995</v>
      </c>
      <c r="F131" s="21"/>
      <c r="G131" s="19">
        <v>1.33</v>
      </c>
      <c r="H131" s="22"/>
      <c r="I131" s="27">
        <f t="shared" si="17"/>
        <v>1.33</v>
      </c>
      <c r="J131" s="28" t="s">
        <v>11632</v>
      </c>
      <c r="K131" s="29">
        <f t="shared" si="15"/>
        <v>3.99</v>
      </c>
      <c r="L131" s="29">
        <f t="shared" si="16"/>
        <v>19.95</v>
      </c>
      <c r="M131" s="30"/>
      <c r="N131" s="29"/>
    </row>
    <row r="132" s="1" customFormat="1" spans="1:14">
      <c r="A132" s="18">
        <v>127</v>
      </c>
      <c r="B132" s="19" t="s">
        <v>11996</v>
      </c>
      <c r="C132" s="19" t="s">
        <v>19</v>
      </c>
      <c r="D132" s="19" t="s">
        <v>11997</v>
      </c>
      <c r="E132" s="20" t="s">
        <v>5591</v>
      </c>
      <c r="F132" s="21"/>
      <c r="G132" s="19">
        <v>2.14</v>
      </c>
      <c r="H132" s="22"/>
      <c r="I132" s="27">
        <f t="shared" si="17"/>
        <v>2.14</v>
      </c>
      <c r="J132" s="28" t="s">
        <v>11632</v>
      </c>
      <c r="K132" s="29">
        <f t="shared" ref="K132:K147" si="18">I132*3</f>
        <v>6.42</v>
      </c>
      <c r="L132" s="29">
        <f t="shared" ref="L132:L147" si="19">I132*15</f>
        <v>32.1</v>
      </c>
      <c r="M132" s="30"/>
      <c r="N132" s="29"/>
    </row>
    <row r="133" s="1" customFormat="1" spans="1:14">
      <c r="A133" s="18">
        <v>128</v>
      </c>
      <c r="B133" s="19" t="s">
        <v>11998</v>
      </c>
      <c r="C133" s="19" t="s">
        <v>19</v>
      </c>
      <c r="D133" s="19" t="s">
        <v>11999</v>
      </c>
      <c r="E133" s="20" t="s">
        <v>12000</v>
      </c>
      <c r="F133" s="21"/>
      <c r="G133" s="19">
        <v>1.08</v>
      </c>
      <c r="H133" s="22"/>
      <c r="I133" s="27">
        <f t="shared" ref="I133:I144" si="20">G133</f>
        <v>1.08</v>
      </c>
      <c r="J133" s="28" t="s">
        <v>11632</v>
      </c>
      <c r="K133" s="29">
        <f t="shared" si="18"/>
        <v>3.24</v>
      </c>
      <c r="L133" s="29">
        <f t="shared" si="19"/>
        <v>16.2</v>
      </c>
      <c r="M133" s="30"/>
      <c r="N133" s="29"/>
    </row>
    <row r="134" s="1" customFormat="1" spans="1:14">
      <c r="A134" s="18">
        <v>129</v>
      </c>
      <c r="B134" s="19" t="s">
        <v>11979</v>
      </c>
      <c r="C134" s="19" t="s">
        <v>19</v>
      </c>
      <c r="D134" s="19" t="s">
        <v>12001</v>
      </c>
      <c r="E134" s="20" t="s">
        <v>12002</v>
      </c>
      <c r="F134" s="21"/>
      <c r="G134" s="19">
        <v>1.31</v>
      </c>
      <c r="H134" s="22"/>
      <c r="I134" s="27">
        <f t="shared" si="20"/>
        <v>1.31</v>
      </c>
      <c r="J134" s="28" t="s">
        <v>11632</v>
      </c>
      <c r="K134" s="29">
        <f t="shared" si="18"/>
        <v>3.93</v>
      </c>
      <c r="L134" s="29">
        <f t="shared" si="19"/>
        <v>19.65</v>
      </c>
      <c r="M134" s="30"/>
      <c r="N134" s="29"/>
    </row>
    <row r="135" s="1" customFormat="1" spans="1:14">
      <c r="A135" s="18">
        <v>130</v>
      </c>
      <c r="B135" s="19" t="s">
        <v>12003</v>
      </c>
      <c r="C135" s="19" t="s">
        <v>19</v>
      </c>
      <c r="D135" s="19" t="s">
        <v>12004</v>
      </c>
      <c r="E135" s="20" t="s">
        <v>12005</v>
      </c>
      <c r="F135" s="21"/>
      <c r="G135" s="19">
        <v>2.14</v>
      </c>
      <c r="H135" s="22"/>
      <c r="I135" s="27">
        <f t="shared" si="20"/>
        <v>2.14</v>
      </c>
      <c r="J135" s="28" t="s">
        <v>11632</v>
      </c>
      <c r="K135" s="29">
        <f t="shared" si="18"/>
        <v>6.42</v>
      </c>
      <c r="L135" s="29">
        <f t="shared" si="19"/>
        <v>32.1</v>
      </c>
      <c r="M135" s="30"/>
      <c r="N135" s="29"/>
    </row>
    <row r="136" s="1" customFormat="1" spans="1:14">
      <c r="A136" s="18">
        <v>131</v>
      </c>
      <c r="B136" s="19" t="s">
        <v>12006</v>
      </c>
      <c r="C136" s="19" t="s">
        <v>19</v>
      </c>
      <c r="D136" s="19" t="s">
        <v>12007</v>
      </c>
      <c r="E136" s="20" t="s">
        <v>12008</v>
      </c>
      <c r="F136" s="21"/>
      <c r="G136" s="19">
        <v>2.14</v>
      </c>
      <c r="H136" s="22"/>
      <c r="I136" s="27">
        <f t="shared" si="20"/>
        <v>2.14</v>
      </c>
      <c r="J136" s="28" t="s">
        <v>11632</v>
      </c>
      <c r="K136" s="29">
        <f t="shared" si="18"/>
        <v>6.42</v>
      </c>
      <c r="L136" s="29">
        <f t="shared" si="19"/>
        <v>32.1</v>
      </c>
      <c r="M136" s="30"/>
      <c r="N136" s="29"/>
    </row>
    <row r="137" s="1" customFormat="1" spans="1:14">
      <c r="A137" s="18">
        <v>132</v>
      </c>
      <c r="B137" s="19" t="s">
        <v>12009</v>
      </c>
      <c r="C137" s="19" t="s">
        <v>19</v>
      </c>
      <c r="D137" s="19" t="s">
        <v>12010</v>
      </c>
      <c r="E137" s="20" t="s">
        <v>12011</v>
      </c>
      <c r="F137" s="21"/>
      <c r="G137" s="19">
        <v>1.77</v>
      </c>
      <c r="H137" s="22"/>
      <c r="I137" s="27">
        <f t="shared" si="20"/>
        <v>1.77</v>
      </c>
      <c r="J137" s="28" t="s">
        <v>11632</v>
      </c>
      <c r="K137" s="29">
        <f t="shared" si="18"/>
        <v>5.31</v>
      </c>
      <c r="L137" s="29">
        <f t="shared" si="19"/>
        <v>26.55</v>
      </c>
      <c r="M137" s="30"/>
      <c r="N137" s="29"/>
    </row>
    <row r="138" s="1" customFormat="1" spans="1:14">
      <c r="A138" s="18">
        <v>133</v>
      </c>
      <c r="B138" s="19" t="s">
        <v>12012</v>
      </c>
      <c r="C138" s="19" t="s">
        <v>19</v>
      </c>
      <c r="D138" s="19" t="s">
        <v>12013</v>
      </c>
      <c r="E138" s="20" t="s">
        <v>12014</v>
      </c>
      <c r="F138" s="21"/>
      <c r="G138" s="19">
        <v>1.31</v>
      </c>
      <c r="H138" s="22"/>
      <c r="I138" s="27">
        <f t="shared" si="20"/>
        <v>1.31</v>
      </c>
      <c r="J138" s="28" t="s">
        <v>11632</v>
      </c>
      <c r="K138" s="29">
        <f t="shared" si="18"/>
        <v>3.93</v>
      </c>
      <c r="L138" s="29">
        <f t="shared" si="19"/>
        <v>19.65</v>
      </c>
      <c r="M138" s="30"/>
      <c r="N138" s="29"/>
    </row>
    <row r="139" s="1" customFormat="1" spans="1:14">
      <c r="A139" s="18">
        <v>134</v>
      </c>
      <c r="B139" s="19" t="s">
        <v>12015</v>
      </c>
      <c r="C139" s="19" t="s">
        <v>19</v>
      </c>
      <c r="D139" s="19" t="s">
        <v>12016</v>
      </c>
      <c r="E139" s="20" t="s">
        <v>12017</v>
      </c>
      <c r="F139" s="21"/>
      <c r="G139" s="19">
        <v>2.64</v>
      </c>
      <c r="H139" s="22"/>
      <c r="I139" s="27">
        <f t="shared" si="20"/>
        <v>2.64</v>
      </c>
      <c r="J139" s="28" t="s">
        <v>11632</v>
      </c>
      <c r="K139" s="29">
        <f t="shared" si="18"/>
        <v>7.92</v>
      </c>
      <c r="L139" s="29">
        <f t="shared" si="19"/>
        <v>39.6</v>
      </c>
      <c r="M139" s="30"/>
      <c r="N139" s="29"/>
    </row>
    <row r="140" s="1" customFormat="1" spans="1:14">
      <c r="A140" s="18">
        <v>135</v>
      </c>
      <c r="B140" s="19" t="s">
        <v>12018</v>
      </c>
      <c r="C140" s="19" t="s">
        <v>19</v>
      </c>
      <c r="D140" s="19" t="s">
        <v>12019</v>
      </c>
      <c r="E140" s="20" t="s">
        <v>12020</v>
      </c>
      <c r="F140" s="21"/>
      <c r="G140" s="19">
        <v>0.77</v>
      </c>
      <c r="H140" s="22"/>
      <c r="I140" s="27">
        <f t="shared" si="20"/>
        <v>0.77</v>
      </c>
      <c r="J140" s="28" t="s">
        <v>11632</v>
      </c>
      <c r="K140" s="29">
        <f t="shared" si="18"/>
        <v>2.31</v>
      </c>
      <c r="L140" s="29">
        <f t="shared" si="19"/>
        <v>11.55</v>
      </c>
      <c r="M140" s="30"/>
      <c r="N140" s="29"/>
    </row>
    <row r="141" s="1" customFormat="1" spans="1:14">
      <c r="A141" s="18">
        <v>136</v>
      </c>
      <c r="B141" s="19" t="s">
        <v>12021</v>
      </c>
      <c r="C141" s="19" t="s">
        <v>19</v>
      </c>
      <c r="D141" s="19" t="s">
        <v>12022</v>
      </c>
      <c r="E141" s="20" t="s">
        <v>12023</v>
      </c>
      <c r="F141" s="21"/>
      <c r="G141" s="19">
        <v>0.77</v>
      </c>
      <c r="H141" s="22"/>
      <c r="I141" s="27">
        <f t="shared" si="20"/>
        <v>0.77</v>
      </c>
      <c r="J141" s="28" t="s">
        <v>11632</v>
      </c>
      <c r="K141" s="29">
        <f t="shared" si="18"/>
        <v>2.31</v>
      </c>
      <c r="L141" s="29">
        <f t="shared" si="19"/>
        <v>11.55</v>
      </c>
      <c r="M141" s="30"/>
      <c r="N141" s="29"/>
    </row>
    <row r="142" s="1" customFormat="1" spans="1:14">
      <c r="A142" s="18">
        <v>137</v>
      </c>
      <c r="B142" s="19" t="s">
        <v>12024</v>
      </c>
      <c r="C142" s="19" t="s">
        <v>19</v>
      </c>
      <c r="D142" s="19" t="s">
        <v>12025</v>
      </c>
      <c r="E142" s="20" t="s">
        <v>12026</v>
      </c>
      <c r="F142" s="21"/>
      <c r="G142" s="19">
        <v>0.77</v>
      </c>
      <c r="H142" s="22"/>
      <c r="I142" s="27">
        <f t="shared" si="20"/>
        <v>0.77</v>
      </c>
      <c r="J142" s="28" t="s">
        <v>11632</v>
      </c>
      <c r="K142" s="29">
        <f t="shared" si="18"/>
        <v>2.31</v>
      </c>
      <c r="L142" s="29">
        <f t="shared" si="19"/>
        <v>11.55</v>
      </c>
      <c r="M142" s="30"/>
      <c r="N142" s="29"/>
    </row>
    <row r="143" s="1" customFormat="1" spans="1:14">
      <c r="A143" s="18">
        <v>138</v>
      </c>
      <c r="B143" s="19" t="s">
        <v>12027</v>
      </c>
      <c r="C143" s="19" t="s">
        <v>19</v>
      </c>
      <c r="D143" s="19" t="s">
        <v>12028</v>
      </c>
      <c r="E143" s="20" t="s">
        <v>12029</v>
      </c>
      <c r="F143" s="21"/>
      <c r="G143" s="19">
        <v>0.77</v>
      </c>
      <c r="H143" s="22"/>
      <c r="I143" s="27">
        <f t="shared" si="20"/>
        <v>0.77</v>
      </c>
      <c r="J143" s="28" t="s">
        <v>11632</v>
      </c>
      <c r="K143" s="29">
        <f t="shared" si="18"/>
        <v>2.31</v>
      </c>
      <c r="L143" s="29">
        <f t="shared" si="19"/>
        <v>11.55</v>
      </c>
      <c r="M143" s="30"/>
      <c r="N143" s="29"/>
    </row>
    <row r="144" s="1" customFormat="1" spans="1:14">
      <c r="A144" s="18">
        <v>139</v>
      </c>
      <c r="B144" s="19" t="s">
        <v>12030</v>
      </c>
      <c r="C144" s="19" t="s">
        <v>19</v>
      </c>
      <c r="D144" s="19" t="s">
        <v>12031</v>
      </c>
      <c r="E144" s="20" t="s">
        <v>12032</v>
      </c>
      <c r="F144" s="21"/>
      <c r="G144" s="19">
        <v>0.5</v>
      </c>
      <c r="H144" s="22"/>
      <c r="I144" s="27">
        <f t="shared" si="20"/>
        <v>0.5</v>
      </c>
      <c r="J144" s="28" t="s">
        <v>11632</v>
      </c>
      <c r="K144" s="29">
        <f t="shared" si="18"/>
        <v>1.5</v>
      </c>
      <c r="L144" s="29">
        <f t="shared" si="19"/>
        <v>7.5</v>
      </c>
      <c r="M144" s="30"/>
      <c r="N144" s="29"/>
    </row>
    <row r="145" spans="1:14">
      <c r="A145" s="18">
        <v>140</v>
      </c>
      <c r="B145" s="19" t="s">
        <v>12033</v>
      </c>
      <c r="C145" s="19" t="s">
        <v>19</v>
      </c>
      <c r="D145" s="19" t="s">
        <v>12034</v>
      </c>
      <c r="E145" s="20" t="s">
        <v>2340</v>
      </c>
      <c r="F145" s="21"/>
      <c r="G145" s="19">
        <v>3.06</v>
      </c>
      <c r="H145" s="22"/>
      <c r="I145" s="27">
        <f t="shared" ref="I145:I209" si="21">G145</f>
        <v>3.06</v>
      </c>
      <c r="J145" s="28" t="s">
        <v>11632</v>
      </c>
      <c r="K145" s="29">
        <f t="shared" si="18"/>
        <v>9.18</v>
      </c>
      <c r="L145" s="29">
        <f t="shared" si="19"/>
        <v>45.9</v>
      </c>
      <c r="M145" s="30"/>
      <c r="N145" s="29"/>
    </row>
    <row r="146" spans="1:14">
      <c r="A146" s="18">
        <v>141</v>
      </c>
      <c r="B146" s="19" t="s">
        <v>12035</v>
      </c>
      <c r="C146" s="19" t="s">
        <v>19</v>
      </c>
      <c r="D146" s="19" t="s">
        <v>12036</v>
      </c>
      <c r="E146" s="20" t="s">
        <v>12037</v>
      </c>
      <c r="F146" s="21"/>
      <c r="G146" s="19">
        <v>2.64</v>
      </c>
      <c r="H146" s="22"/>
      <c r="I146" s="27">
        <f t="shared" si="21"/>
        <v>2.64</v>
      </c>
      <c r="J146" s="28" t="s">
        <v>11632</v>
      </c>
      <c r="K146" s="29">
        <f t="shared" si="18"/>
        <v>7.92</v>
      </c>
      <c r="L146" s="29">
        <f t="shared" si="19"/>
        <v>39.6</v>
      </c>
      <c r="M146" s="30"/>
      <c r="N146" s="29"/>
    </row>
    <row r="147" spans="1:14">
      <c r="A147" s="18">
        <v>142</v>
      </c>
      <c r="B147" s="19" t="s">
        <v>11817</v>
      </c>
      <c r="C147" s="19" t="s">
        <v>19</v>
      </c>
      <c r="D147" s="19" t="s">
        <v>12038</v>
      </c>
      <c r="E147" s="20" t="s">
        <v>12039</v>
      </c>
      <c r="F147" s="21"/>
      <c r="G147" s="19">
        <v>0.88</v>
      </c>
      <c r="H147" s="22"/>
      <c r="I147" s="27">
        <f t="shared" si="21"/>
        <v>0.88</v>
      </c>
      <c r="J147" s="28" t="s">
        <v>11632</v>
      </c>
      <c r="K147" s="29">
        <f t="shared" si="18"/>
        <v>2.64</v>
      </c>
      <c r="L147" s="29">
        <f t="shared" si="19"/>
        <v>13.2</v>
      </c>
      <c r="M147" s="30"/>
      <c r="N147" s="29"/>
    </row>
    <row r="148" spans="1:14">
      <c r="A148" s="18">
        <v>143</v>
      </c>
      <c r="B148" s="19" t="s">
        <v>12040</v>
      </c>
      <c r="C148" s="19" t="s">
        <v>19</v>
      </c>
      <c r="D148" s="19" t="s">
        <v>12041</v>
      </c>
      <c r="E148" s="20" t="s">
        <v>12042</v>
      </c>
      <c r="F148" s="21"/>
      <c r="G148" s="19">
        <v>0.88</v>
      </c>
      <c r="H148" s="22"/>
      <c r="I148" s="27">
        <f t="shared" si="21"/>
        <v>0.88</v>
      </c>
      <c r="J148" s="28" t="s">
        <v>11632</v>
      </c>
      <c r="K148" s="29">
        <f t="shared" ref="K148:K161" si="22">I148*3</f>
        <v>2.64</v>
      </c>
      <c r="L148" s="29">
        <f t="shared" ref="L148:L161" si="23">I148*15</f>
        <v>13.2</v>
      </c>
      <c r="M148" s="30"/>
      <c r="N148" s="29"/>
    </row>
    <row r="149" spans="1:14">
      <c r="A149" s="18">
        <v>144</v>
      </c>
      <c r="B149" s="19" t="s">
        <v>12043</v>
      </c>
      <c r="C149" s="19" t="s">
        <v>19</v>
      </c>
      <c r="D149" s="19" t="s">
        <v>12044</v>
      </c>
      <c r="E149" s="20" t="s">
        <v>12045</v>
      </c>
      <c r="F149" s="21"/>
      <c r="G149" s="19">
        <v>1.32</v>
      </c>
      <c r="H149" s="22"/>
      <c r="I149" s="27">
        <f t="shared" si="21"/>
        <v>1.32</v>
      </c>
      <c r="J149" s="28" t="s">
        <v>11632</v>
      </c>
      <c r="K149" s="29">
        <f t="shared" si="22"/>
        <v>3.96</v>
      </c>
      <c r="L149" s="29">
        <f t="shared" si="23"/>
        <v>19.8</v>
      </c>
      <c r="M149" s="30"/>
      <c r="N149" s="29"/>
    </row>
    <row r="150" spans="1:14">
      <c r="A150" s="18">
        <v>145</v>
      </c>
      <c r="B150" s="19" t="s">
        <v>12046</v>
      </c>
      <c r="C150" s="19" t="s">
        <v>19</v>
      </c>
      <c r="D150" s="19" t="s">
        <v>12047</v>
      </c>
      <c r="E150" s="20" t="s">
        <v>12048</v>
      </c>
      <c r="F150" s="21"/>
      <c r="G150" s="19">
        <v>1.32</v>
      </c>
      <c r="H150" s="22"/>
      <c r="I150" s="27">
        <f t="shared" si="21"/>
        <v>1.32</v>
      </c>
      <c r="J150" s="28" t="s">
        <v>11632</v>
      </c>
      <c r="K150" s="29">
        <f t="shared" si="22"/>
        <v>3.96</v>
      </c>
      <c r="L150" s="29">
        <f t="shared" si="23"/>
        <v>19.8</v>
      </c>
      <c r="M150" s="30"/>
      <c r="N150" s="29"/>
    </row>
    <row r="151" spans="1:14">
      <c r="A151" s="18">
        <v>146</v>
      </c>
      <c r="B151" s="19" t="s">
        <v>12049</v>
      </c>
      <c r="C151" s="19" t="s">
        <v>19</v>
      </c>
      <c r="D151" s="19" t="s">
        <v>12050</v>
      </c>
      <c r="E151" s="20" t="s">
        <v>4443</v>
      </c>
      <c r="F151" s="21"/>
      <c r="G151" s="19">
        <v>2.14</v>
      </c>
      <c r="H151" s="22"/>
      <c r="I151" s="27">
        <f t="shared" si="21"/>
        <v>2.14</v>
      </c>
      <c r="J151" s="28" t="s">
        <v>11632</v>
      </c>
      <c r="K151" s="29">
        <f t="shared" si="22"/>
        <v>6.42</v>
      </c>
      <c r="L151" s="29">
        <f t="shared" si="23"/>
        <v>32.1</v>
      </c>
      <c r="M151" s="30"/>
      <c r="N151" s="29"/>
    </row>
    <row r="152" spans="1:14">
      <c r="A152" s="18">
        <v>147</v>
      </c>
      <c r="B152" s="19" t="s">
        <v>12051</v>
      </c>
      <c r="C152" s="19" t="s">
        <v>19</v>
      </c>
      <c r="D152" s="19" t="s">
        <v>12052</v>
      </c>
      <c r="E152" s="20" t="s">
        <v>12053</v>
      </c>
      <c r="F152" s="21"/>
      <c r="G152" s="19">
        <v>2.14</v>
      </c>
      <c r="H152" s="22"/>
      <c r="I152" s="27">
        <f t="shared" si="21"/>
        <v>2.14</v>
      </c>
      <c r="J152" s="28" t="s">
        <v>11632</v>
      </c>
      <c r="K152" s="29">
        <f t="shared" si="22"/>
        <v>6.42</v>
      </c>
      <c r="L152" s="29">
        <f t="shared" si="23"/>
        <v>32.1</v>
      </c>
      <c r="M152" s="30"/>
      <c r="N152" s="29"/>
    </row>
    <row r="153" spans="1:14">
      <c r="A153" s="18">
        <v>148</v>
      </c>
      <c r="B153" s="19" t="s">
        <v>12054</v>
      </c>
      <c r="C153" s="19" t="s">
        <v>19</v>
      </c>
      <c r="D153" s="19" t="s">
        <v>12055</v>
      </c>
      <c r="E153" s="20" t="s">
        <v>12056</v>
      </c>
      <c r="F153" s="21"/>
      <c r="G153" s="19">
        <v>1.07</v>
      </c>
      <c r="H153" s="22"/>
      <c r="I153" s="27">
        <f t="shared" si="21"/>
        <v>1.07</v>
      </c>
      <c r="J153" s="28" t="s">
        <v>11632</v>
      </c>
      <c r="K153" s="29">
        <f t="shared" si="22"/>
        <v>3.21</v>
      </c>
      <c r="L153" s="29">
        <f t="shared" si="23"/>
        <v>16.05</v>
      </c>
      <c r="M153" s="30"/>
      <c r="N153" s="29"/>
    </row>
    <row r="154" spans="1:14">
      <c r="A154" s="18">
        <v>149</v>
      </c>
      <c r="B154" s="19" t="s">
        <v>12057</v>
      </c>
      <c r="C154" s="19" t="s">
        <v>19</v>
      </c>
      <c r="D154" s="19" t="s">
        <v>12058</v>
      </c>
      <c r="E154" s="20" t="s">
        <v>12059</v>
      </c>
      <c r="F154" s="21"/>
      <c r="G154" s="19">
        <v>1.07</v>
      </c>
      <c r="H154" s="22"/>
      <c r="I154" s="27">
        <f t="shared" si="21"/>
        <v>1.07</v>
      </c>
      <c r="J154" s="28" t="s">
        <v>11632</v>
      </c>
      <c r="K154" s="29">
        <f t="shared" si="22"/>
        <v>3.21</v>
      </c>
      <c r="L154" s="29">
        <f t="shared" si="23"/>
        <v>16.05</v>
      </c>
      <c r="M154" s="30"/>
      <c r="N154" s="29"/>
    </row>
    <row r="155" spans="1:14">
      <c r="A155" s="18">
        <v>150</v>
      </c>
      <c r="B155" s="19" t="s">
        <v>12060</v>
      </c>
      <c r="C155" s="19" t="s">
        <v>19</v>
      </c>
      <c r="D155" s="19" t="s">
        <v>12061</v>
      </c>
      <c r="E155" s="20" t="s">
        <v>12062</v>
      </c>
      <c r="F155" s="21"/>
      <c r="G155" s="19">
        <v>2.64</v>
      </c>
      <c r="H155" s="22"/>
      <c r="I155" s="27">
        <f t="shared" si="21"/>
        <v>2.64</v>
      </c>
      <c r="J155" s="28" t="s">
        <v>11632</v>
      </c>
      <c r="K155" s="29">
        <f t="shared" si="22"/>
        <v>7.92</v>
      </c>
      <c r="L155" s="29">
        <f t="shared" si="23"/>
        <v>39.6</v>
      </c>
      <c r="M155" s="30"/>
      <c r="N155" s="29"/>
    </row>
    <row r="156" spans="1:14">
      <c r="A156" s="18">
        <v>151</v>
      </c>
      <c r="B156" s="19" t="s">
        <v>12063</v>
      </c>
      <c r="C156" s="19" t="s">
        <v>19</v>
      </c>
      <c r="D156" s="19" t="s">
        <v>12064</v>
      </c>
      <c r="E156" s="20" t="s">
        <v>12065</v>
      </c>
      <c r="F156" s="21"/>
      <c r="G156" s="19">
        <v>2.44</v>
      </c>
      <c r="H156" s="22"/>
      <c r="I156" s="27">
        <f t="shared" si="21"/>
        <v>2.44</v>
      </c>
      <c r="J156" s="28" t="s">
        <v>11632</v>
      </c>
      <c r="K156" s="29">
        <f t="shared" si="22"/>
        <v>7.32</v>
      </c>
      <c r="L156" s="29">
        <f t="shared" si="23"/>
        <v>36.6</v>
      </c>
      <c r="M156" s="30"/>
      <c r="N156" s="29"/>
    </row>
    <row r="157" spans="1:14">
      <c r="A157" s="18">
        <v>152</v>
      </c>
      <c r="B157" s="19" t="s">
        <v>12066</v>
      </c>
      <c r="C157" s="19" t="s">
        <v>19</v>
      </c>
      <c r="D157" s="19" t="s">
        <v>12067</v>
      </c>
      <c r="E157" s="20" t="s">
        <v>12068</v>
      </c>
      <c r="F157" s="21"/>
      <c r="G157" s="19">
        <v>0.89</v>
      </c>
      <c r="H157" s="22"/>
      <c r="I157" s="27">
        <f t="shared" si="21"/>
        <v>0.89</v>
      </c>
      <c r="J157" s="28" t="s">
        <v>11632</v>
      </c>
      <c r="K157" s="29">
        <f t="shared" si="22"/>
        <v>2.67</v>
      </c>
      <c r="L157" s="29">
        <f t="shared" si="23"/>
        <v>13.35</v>
      </c>
      <c r="M157" s="30"/>
      <c r="N157" s="29"/>
    </row>
    <row r="158" spans="1:14">
      <c r="A158" s="18">
        <v>153</v>
      </c>
      <c r="B158" s="19" t="s">
        <v>12069</v>
      </c>
      <c r="C158" s="19" t="s">
        <v>19</v>
      </c>
      <c r="D158" s="19" t="s">
        <v>12070</v>
      </c>
      <c r="E158" s="20" t="s">
        <v>12071</v>
      </c>
      <c r="F158" s="21"/>
      <c r="G158" s="19">
        <v>1.8</v>
      </c>
      <c r="H158" s="22"/>
      <c r="I158" s="27">
        <f t="shared" si="21"/>
        <v>1.8</v>
      </c>
      <c r="J158" s="28" t="s">
        <v>11632</v>
      </c>
      <c r="K158" s="29">
        <f t="shared" si="22"/>
        <v>5.4</v>
      </c>
      <c r="L158" s="29">
        <f t="shared" si="23"/>
        <v>27</v>
      </c>
      <c r="M158" s="30"/>
      <c r="N158" s="29"/>
    </row>
    <row r="159" spans="1:14">
      <c r="A159" s="18">
        <v>154</v>
      </c>
      <c r="B159" s="19" t="s">
        <v>12072</v>
      </c>
      <c r="C159" s="19" t="s">
        <v>8161</v>
      </c>
      <c r="D159" s="19" t="s">
        <v>12073</v>
      </c>
      <c r="E159" s="20" t="s">
        <v>12074</v>
      </c>
      <c r="F159" s="21"/>
      <c r="G159" s="19">
        <v>2.25</v>
      </c>
      <c r="H159" s="22"/>
      <c r="I159" s="27">
        <f t="shared" si="21"/>
        <v>2.25</v>
      </c>
      <c r="J159" s="28" t="s">
        <v>11632</v>
      </c>
      <c r="K159" s="29">
        <f t="shared" si="22"/>
        <v>6.75</v>
      </c>
      <c r="L159" s="29">
        <f t="shared" si="23"/>
        <v>33.75</v>
      </c>
      <c r="M159" s="30"/>
      <c r="N159" s="29"/>
    </row>
    <row r="160" spans="1:14">
      <c r="A160" s="18">
        <v>155</v>
      </c>
      <c r="B160" s="19" t="s">
        <v>12075</v>
      </c>
      <c r="C160" s="19" t="s">
        <v>19</v>
      </c>
      <c r="D160" s="19" t="s">
        <v>12076</v>
      </c>
      <c r="E160" s="20" t="s">
        <v>12077</v>
      </c>
      <c r="F160" s="21"/>
      <c r="G160" s="19">
        <v>1.38</v>
      </c>
      <c r="H160" s="22"/>
      <c r="I160" s="27">
        <f t="shared" si="21"/>
        <v>1.38</v>
      </c>
      <c r="J160" s="28" t="s">
        <v>11632</v>
      </c>
      <c r="K160" s="29">
        <f t="shared" si="22"/>
        <v>4.14</v>
      </c>
      <c r="L160" s="29">
        <f t="shared" si="23"/>
        <v>20.7</v>
      </c>
      <c r="M160" s="30"/>
      <c r="N160" s="29"/>
    </row>
    <row r="161" spans="1:14">
      <c r="A161" s="18">
        <v>156</v>
      </c>
      <c r="B161" s="19" t="s">
        <v>12078</v>
      </c>
      <c r="C161" s="19" t="s">
        <v>19</v>
      </c>
      <c r="D161" s="19" t="s">
        <v>12079</v>
      </c>
      <c r="E161" s="20" t="s">
        <v>12080</v>
      </c>
      <c r="F161" s="21"/>
      <c r="G161" s="19">
        <v>1.38</v>
      </c>
      <c r="H161" s="22"/>
      <c r="I161" s="27">
        <f t="shared" si="21"/>
        <v>1.38</v>
      </c>
      <c r="J161" s="28" t="s">
        <v>11632</v>
      </c>
      <c r="K161" s="29">
        <f t="shared" si="22"/>
        <v>4.14</v>
      </c>
      <c r="L161" s="29">
        <f t="shared" si="23"/>
        <v>20.7</v>
      </c>
      <c r="M161" s="30"/>
      <c r="N161" s="29"/>
    </row>
    <row r="162" spans="1:14">
      <c r="A162" s="18">
        <v>157</v>
      </c>
      <c r="B162" s="19" t="s">
        <v>12081</v>
      </c>
      <c r="C162" s="19" t="s">
        <v>19</v>
      </c>
      <c r="D162" s="19" t="s">
        <v>12082</v>
      </c>
      <c r="E162" s="20" t="s">
        <v>12083</v>
      </c>
      <c r="F162" s="21"/>
      <c r="G162" s="19">
        <v>2.25</v>
      </c>
      <c r="H162" s="22"/>
      <c r="I162" s="27">
        <f t="shared" si="21"/>
        <v>2.25</v>
      </c>
      <c r="J162" s="28" t="s">
        <v>11632</v>
      </c>
      <c r="K162" s="29">
        <f t="shared" ref="K162:K208" si="24">I162*3</f>
        <v>6.75</v>
      </c>
      <c r="L162" s="29">
        <f t="shared" ref="L162:L208" si="25">I162*15</f>
        <v>33.75</v>
      </c>
      <c r="M162" s="30"/>
      <c r="N162" s="29"/>
    </row>
    <row r="163" spans="1:14">
      <c r="A163" s="18">
        <v>158</v>
      </c>
      <c r="B163" s="19" t="s">
        <v>12084</v>
      </c>
      <c r="C163" s="19" t="s">
        <v>19</v>
      </c>
      <c r="D163" s="19" t="s">
        <v>12085</v>
      </c>
      <c r="E163" s="20" t="s">
        <v>12086</v>
      </c>
      <c r="F163" s="21"/>
      <c r="G163" s="19">
        <v>3.59</v>
      </c>
      <c r="H163" s="22"/>
      <c r="I163" s="27">
        <f t="shared" si="21"/>
        <v>3.59</v>
      </c>
      <c r="J163" s="28" t="s">
        <v>11632</v>
      </c>
      <c r="K163" s="29">
        <f t="shared" si="24"/>
        <v>10.77</v>
      </c>
      <c r="L163" s="29">
        <f t="shared" si="25"/>
        <v>53.85</v>
      </c>
      <c r="M163" s="30"/>
      <c r="N163" s="29"/>
    </row>
    <row r="164" spans="1:14">
      <c r="A164" s="18">
        <v>159</v>
      </c>
      <c r="B164" s="19" t="s">
        <v>12087</v>
      </c>
      <c r="C164" s="19" t="s">
        <v>19</v>
      </c>
      <c r="D164" s="19" t="s">
        <v>12088</v>
      </c>
      <c r="E164" s="20" t="s">
        <v>12089</v>
      </c>
      <c r="F164" s="21"/>
      <c r="G164" s="19">
        <v>2.25</v>
      </c>
      <c r="H164" s="22"/>
      <c r="I164" s="27">
        <f t="shared" si="21"/>
        <v>2.25</v>
      </c>
      <c r="J164" s="28" t="s">
        <v>11632</v>
      </c>
      <c r="K164" s="29">
        <f t="shared" si="24"/>
        <v>6.75</v>
      </c>
      <c r="L164" s="29">
        <f t="shared" si="25"/>
        <v>33.75</v>
      </c>
      <c r="M164" s="30"/>
      <c r="N164" s="29"/>
    </row>
    <row r="165" spans="1:14">
      <c r="A165" s="18">
        <v>160</v>
      </c>
      <c r="B165" s="19" t="s">
        <v>12090</v>
      </c>
      <c r="C165" s="19" t="s">
        <v>19</v>
      </c>
      <c r="D165" s="19" t="s">
        <v>12091</v>
      </c>
      <c r="E165" s="20" t="s">
        <v>12092</v>
      </c>
      <c r="F165" s="21"/>
      <c r="G165" s="19">
        <v>3.33</v>
      </c>
      <c r="H165" s="22"/>
      <c r="I165" s="27">
        <f t="shared" si="21"/>
        <v>3.33</v>
      </c>
      <c r="J165" s="28" t="s">
        <v>11632</v>
      </c>
      <c r="K165" s="29">
        <f t="shared" si="24"/>
        <v>9.99</v>
      </c>
      <c r="L165" s="29">
        <f t="shared" si="25"/>
        <v>49.95</v>
      </c>
      <c r="M165" s="30"/>
      <c r="N165" s="29"/>
    </row>
    <row r="166" spans="1:14">
      <c r="A166" s="18">
        <v>161</v>
      </c>
      <c r="B166" s="19" t="s">
        <v>12093</v>
      </c>
      <c r="C166" s="19" t="s">
        <v>19</v>
      </c>
      <c r="D166" s="19" t="s">
        <v>12094</v>
      </c>
      <c r="E166" s="20" t="s">
        <v>12095</v>
      </c>
      <c r="F166" s="21"/>
      <c r="G166" s="19">
        <v>1.35</v>
      </c>
      <c r="H166" s="22"/>
      <c r="I166" s="27">
        <f t="shared" si="21"/>
        <v>1.35</v>
      </c>
      <c r="J166" s="28" t="s">
        <v>11632</v>
      </c>
      <c r="K166" s="29">
        <f t="shared" si="24"/>
        <v>4.05</v>
      </c>
      <c r="L166" s="29">
        <f t="shared" si="25"/>
        <v>20.25</v>
      </c>
      <c r="M166" s="30"/>
      <c r="N166" s="29"/>
    </row>
    <row r="167" spans="1:14">
      <c r="A167" s="18">
        <v>162</v>
      </c>
      <c r="B167" s="19" t="s">
        <v>12096</v>
      </c>
      <c r="C167" s="19" t="s">
        <v>19</v>
      </c>
      <c r="D167" s="19" t="s">
        <v>12097</v>
      </c>
      <c r="E167" s="20" t="s">
        <v>12098</v>
      </c>
      <c r="F167" s="21"/>
      <c r="G167" s="19">
        <v>3.15</v>
      </c>
      <c r="H167" s="22"/>
      <c r="I167" s="27">
        <f t="shared" si="21"/>
        <v>3.15</v>
      </c>
      <c r="J167" s="28" t="s">
        <v>11632</v>
      </c>
      <c r="K167" s="29">
        <f t="shared" si="24"/>
        <v>9.45</v>
      </c>
      <c r="L167" s="29">
        <f t="shared" si="25"/>
        <v>47.25</v>
      </c>
      <c r="M167" s="30"/>
      <c r="N167" s="29"/>
    </row>
    <row r="168" spans="1:14">
      <c r="A168" s="18">
        <v>163</v>
      </c>
      <c r="B168" s="19" t="s">
        <v>12099</v>
      </c>
      <c r="C168" s="19" t="s">
        <v>19</v>
      </c>
      <c r="D168" s="19" t="s">
        <v>12100</v>
      </c>
      <c r="E168" s="20" t="s">
        <v>12101</v>
      </c>
      <c r="F168" s="21"/>
      <c r="G168" s="19">
        <v>2.7</v>
      </c>
      <c r="H168" s="22"/>
      <c r="I168" s="27">
        <f t="shared" si="21"/>
        <v>2.7</v>
      </c>
      <c r="J168" s="28" t="s">
        <v>11632</v>
      </c>
      <c r="K168" s="29">
        <f t="shared" si="24"/>
        <v>8.1</v>
      </c>
      <c r="L168" s="29">
        <f t="shared" si="25"/>
        <v>40.5</v>
      </c>
      <c r="M168" s="30"/>
      <c r="N168" s="29"/>
    </row>
    <row r="169" spans="1:14">
      <c r="A169" s="18">
        <v>164</v>
      </c>
      <c r="B169" s="19" t="s">
        <v>12102</v>
      </c>
      <c r="C169" s="19" t="s">
        <v>19</v>
      </c>
      <c r="D169" s="19" t="s">
        <v>12103</v>
      </c>
      <c r="E169" s="20" t="s">
        <v>12104</v>
      </c>
      <c r="F169" s="21"/>
      <c r="G169" s="19">
        <v>1.58</v>
      </c>
      <c r="H169" s="22"/>
      <c r="I169" s="27">
        <f t="shared" si="21"/>
        <v>1.58</v>
      </c>
      <c r="J169" s="28" t="s">
        <v>11632</v>
      </c>
      <c r="K169" s="29">
        <f t="shared" si="24"/>
        <v>4.74</v>
      </c>
      <c r="L169" s="29">
        <f t="shared" si="25"/>
        <v>23.7</v>
      </c>
      <c r="M169" s="30"/>
      <c r="N169" s="29"/>
    </row>
    <row r="170" spans="1:14">
      <c r="A170" s="18">
        <v>165</v>
      </c>
      <c r="B170" s="19" t="s">
        <v>12105</v>
      </c>
      <c r="C170" s="19" t="s">
        <v>19</v>
      </c>
      <c r="D170" s="19" t="s">
        <v>12106</v>
      </c>
      <c r="E170" s="20" t="s">
        <v>12107</v>
      </c>
      <c r="F170" s="21"/>
      <c r="G170" s="19">
        <v>1.57</v>
      </c>
      <c r="H170" s="22"/>
      <c r="I170" s="27">
        <f t="shared" si="21"/>
        <v>1.57</v>
      </c>
      <c r="J170" s="28" t="s">
        <v>11632</v>
      </c>
      <c r="K170" s="29">
        <f t="shared" si="24"/>
        <v>4.71</v>
      </c>
      <c r="L170" s="29">
        <f t="shared" si="25"/>
        <v>23.55</v>
      </c>
      <c r="M170" s="30"/>
      <c r="N170" s="29"/>
    </row>
    <row r="171" spans="1:14">
      <c r="A171" s="18">
        <v>166</v>
      </c>
      <c r="B171" s="19" t="s">
        <v>12108</v>
      </c>
      <c r="C171" s="19" t="s">
        <v>19</v>
      </c>
      <c r="D171" s="19" t="s">
        <v>12109</v>
      </c>
      <c r="E171" s="20" t="s">
        <v>12110</v>
      </c>
      <c r="F171" s="21"/>
      <c r="G171" s="19">
        <v>3.59</v>
      </c>
      <c r="H171" s="22"/>
      <c r="I171" s="27">
        <f t="shared" si="21"/>
        <v>3.59</v>
      </c>
      <c r="J171" s="28" t="s">
        <v>11632</v>
      </c>
      <c r="K171" s="29">
        <f t="shared" si="24"/>
        <v>10.77</v>
      </c>
      <c r="L171" s="29">
        <f t="shared" si="25"/>
        <v>53.85</v>
      </c>
      <c r="M171" s="30"/>
      <c r="N171" s="29"/>
    </row>
    <row r="172" spans="1:14">
      <c r="A172" s="18">
        <v>167</v>
      </c>
      <c r="B172" s="19" t="s">
        <v>12111</v>
      </c>
      <c r="C172" s="19" t="s">
        <v>19</v>
      </c>
      <c r="D172" s="19" t="s">
        <v>12112</v>
      </c>
      <c r="E172" s="20" t="s">
        <v>12113</v>
      </c>
      <c r="F172" s="21"/>
      <c r="G172" s="19">
        <v>2.25</v>
      </c>
      <c r="H172" s="22"/>
      <c r="I172" s="27">
        <f t="shared" si="21"/>
        <v>2.25</v>
      </c>
      <c r="J172" s="28" t="s">
        <v>11632</v>
      </c>
      <c r="K172" s="29">
        <f t="shared" si="24"/>
        <v>6.75</v>
      </c>
      <c r="L172" s="29">
        <f t="shared" si="25"/>
        <v>33.75</v>
      </c>
      <c r="M172" s="30"/>
      <c r="N172" s="29"/>
    </row>
    <row r="173" spans="1:14">
      <c r="A173" s="18">
        <v>168</v>
      </c>
      <c r="B173" s="19" t="s">
        <v>12114</v>
      </c>
      <c r="C173" s="19" t="s">
        <v>19</v>
      </c>
      <c r="D173" s="19" t="s">
        <v>12115</v>
      </c>
      <c r="E173" s="20" t="s">
        <v>12116</v>
      </c>
      <c r="F173" s="21"/>
      <c r="G173" s="19">
        <v>2.25</v>
      </c>
      <c r="H173" s="22"/>
      <c r="I173" s="27">
        <f t="shared" si="21"/>
        <v>2.25</v>
      </c>
      <c r="J173" s="28" t="s">
        <v>11632</v>
      </c>
      <c r="K173" s="29">
        <f t="shared" si="24"/>
        <v>6.75</v>
      </c>
      <c r="L173" s="29">
        <f t="shared" si="25"/>
        <v>33.75</v>
      </c>
      <c r="M173" s="30"/>
      <c r="N173" s="29"/>
    </row>
    <row r="174" spans="1:14">
      <c r="A174" s="18">
        <v>169</v>
      </c>
      <c r="B174" s="19" t="s">
        <v>12117</v>
      </c>
      <c r="C174" s="19" t="s">
        <v>19</v>
      </c>
      <c r="D174" s="19" t="s">
        <v>12118</v>
      </c>
      <c r="E174" s="20" t="s">
        <v>12119</v>
      </c>
      <c r="F174" s="21"/>
      <c r="G174" s="19">
        <v>2.7</v>
      </c>
      <c r="H174" s="22"/>
      <c r="I174" s="27">
        <f t="shared" si="21"/>
        <v>2.7</v>
      </c>
      <c r="J174" s="28" t="s">
        <v>11632</v>
      </c>
      <c r="K174" s="29">
        <f t="shared" si="24"/>
        <v>8.1</v>
      </c>
      <c r="L174" s="29">
        <f t="shared" si="25"/>
        <v>40.5</v>
      </c>
      <c r="M174" s="30"/>
      <c r="N174" s="29"/>
    </row>
    <row r="175" spans="1:14">
      <c r="A175" s="18">
        <v>170</v>
      </c>
      <c r="B175" s="19" t="s">
        <v>6907</v>
      </c>
      <c r="C175" s="19" t="s">
        <v>19</v>
      </c>
      <c r="D175" s="19" t="s">
        <v>12120</v>
      </c>
      <c r="E175" s="20" t="s">
        <v>12121</v>
      </c>
      <c r="F175" s="21"/>
      <c r="G175" s="19">
        <v>1.8</v>
      </c>
      <c r="H175" s="22"/>
      <c r="I175" s="27">
        <f t="shared" si="21"/>
        <v>1.8</v>
      </c>
      <c r="J175" s="28" t="s">
        <v>11632</v>
      </c>
      <c r="K175" s="29">
        <f t="shared" si="24"/>
        <v>5.4</v>
      </c>
      <c r="L175" s="29">
        <f t="shared" si="25"/>
        <v>27</v>
      </c>
      <c r="M175" s="30"/>
      <c r="N175" s="29"/>
    </row>
    <row r="176" spans="1:14">
      <c r="A176" s="18">
        <v>171</v>
      </c>
      <c r="B176" s="19" t="s">
        <v>12122</v>
      </c>
      <c r="C176" s="19" t="s">
        <v>19</v>
      </c>
      <c r="D176" s="19" t="s">
        <v>12123</v>
      </c>
      <c r="E176" s="20" t="s">
        <v>12124</v>
      </c>
      <c r="F176" s="21"/>
      <c r="G176" s="19">
        <v>3.21</v>
      </c>
      <c r="H176" s="22"/>
      <c r="I176" s="27">
        <f t="shared" si="21"/>
        <v>3.21</v>
      </c>
      <c r="J176" s="28" t="s">
        <v>11632</v>
      </c>
      <c r="K176" s="29">
        <f t="shared" si="24"/>
        <v>9.63</v>
      </c>
      <c r="L176" s="29">
        <f t="shared" si="25"/>
        <v>48.15</v>
      </c>
      <c r="M176" s="30"/>
      <c r="N176" s="29"/>
    </row>
    <row r="177" spans="1:14">
      <c r="A177" s="18">
        <v>172</v>
      </c>
      <c r="B177" s="19" t="s">
        <v>12125</v>
      </c>
      <c r="C177" s="19" t="s">
        <v>19</v>
      </c>
      <c r="D177" s="19" t="s">
        <v>12126</v>
      </c>
      <c r="E177" s="20" t="s">
        <v>12127</v>
      </c>
      <c r="F177" s="21"/>
      <c r="G177" s="19">
        <v>0.89</v>
      </c>
      <c r="H177" s="22"/>
      <c r="I177" s="27">
        <f t="shared" si="21"/>
        <v>0.89</v>
      </c>
      <c r="J177" s="28" t="s">
        <v>11632</v>
      </c>
      <c r="K177" s="29">
        <f t="shared" si="24"/>
        <v>2.67</v>
      </c>
      <c r="L177" s="29">
        <f t="shared" si="25"/>
        <v>13.35</v>
      </c>
      <c r="M177" s="30"/>
      <c r="N177" s="29"/>
    </row>
    <row r="178" spans="1:14">
      <c r="A178" s="18">
        <v>173</v>
      </c>
      <c r="B178" s="19" t="s">
        <v>12128</v>
      </c>
      <c r="C178" s="19" t="s">
        <v>19</v>
      </c>
      <c r="D178" s="19" t="s">
        <v>12129</v>
      </c>
      <c r="E178" s="20" t="s">
        <v>12130</v>
      </c>
      <c r="F178" s="21"/>
      <c r="G178" s="19">
        <v>1.54</v>
      </c>
      <c r="H178" s="22"/>
      <c r="I178" s="27">
        <f t="shared" si="21"/>
        <v>1.54</v>
      </c>
      <c r="J178" s="28" t="s">
        <v>11632</v>
      </c>
      <c r="K178" s="29">
        <f t="shared" si="24"/>
        <v>4.62</v>
      </c>
      <c r="L178" s="29">
        <f t="shared" si="25"/>
        <v>23.1</v>
      </c>
      <c r="M178" s="30"/>
      <c r="N178" s="29"/>
    </row>
    <row r="179" spans="1:14">
      <c r="A179" s="18">
        <v>174</v>
      </c>
      <c r="B179" s="19" t="s">
        <v>12131</v>
      </c>
      <c r="C179" s="19" t="s">
        <v>19</v>
      </c>
      <c r="D179" s="19" t="s">
        <v>12132</v>
      </c>
      <c r="E179" s="20" t="s">
        <v>12133</v>
      </c>
      <c r="F179" s="21"/>
      <c r="G179" s="19">
        <v>2.89</v>
      </c>
      <c r="H179" s="22"/>
      <c r="I179" s="27">
        <f t="shared" si="21"/>
        <v>2.89</v>
      </c>
      <c r="J179" s="28" t="s">
        <v>11632</v>
      </c>
      <c r="K179" s="29">
        <f t="shared" si="24"/>
        <v>8.67</v>
      </c>
      <c r="L179" s="29">
        <f t="shared" si="25"/>
        <v>43.35</v>
      </c>
      <c r="M179" s="30"/>
      <c r="N179" s="29"/>
    </row>
    <row r="180" spans="1:14">
      <c r="A180" s="18">
        <v>175</v>
      </c>
      <c r="B180" s="19" t="s">
        <v>12134</v>
      </c>
      <c r="C180" s="19" t="s">
        <v>19</v>
      </c>
      <c r="D180" s="19" t="s">
        <v>12135</v>
      </c>
      <c r="E180" s="20" t="s">
        <v>12136</v>
      </c>
      <c r="F180" s="21"/>
      <c r="G180" s="19">
        <v>2.25</v>
      </c>
      <c r="H180" s="22"/>
      <c r="I180" s="27">
        <f t="shared" si="21"/>
        <v>2.25</v>
      </c>
      <c r="J180" s="28" t="s">
        <v>11632</v>
      </c>
      <c r="K180" s="29">
        <f t="shared" si="24"/>
        <v>6.75</v>
      </c>
      <c r="L180" s="29">
        <f t="shared" si="25"/>
        <v>33.75</v>
      </c>
      <c r="M180" s="30"/>
      <c r="N180" s="29"/>
    </row>
    <row r="181" spans="1:14">
      <c r="A181" s="18">
        <v>176</v>
      </c>
      <c r="B181" s="19" t="s">
        <v>12137</v>
      </c>
      <c r="C181" s="19" t="s">
        <v>19</v>
      </c>
      <c r="D181" s="19" t="s">
        <v>12138</v>
      </c>
      <c r="E181" s="20" t="s">
        <v>12139</v>
      </c>
      <c r="F181" s="21"/>
      <c r="G181" s="19">
        <v>1.11</v>
      </c>
      <c r="H181" s="22"/>
      <c r="I181" s="27">
        <f t="shared" si="21"/>
        <v>1.11</v>
      </c>
      <c r="J181" s="28" t="s">
        <v>11632</v>
      </c>
      <c r="K181" s="29">
        <f t="shared" si="24"/>
        <v>3.33</v>
      </c>
      <c r="L181" s="29">
        <f t="shared" si="25"/>
        <v>16.65</v>
      </c>
      <c r="M181" s="30"/>
      <c r="N181" s="29"/>
    </row>
    <row r="182" spans="1:14">
      <c r="A182" s="18">
        <v>177</v>
      </c>
      <c r="B182" s="19" t="s">
        <v>12140</v>
      </c>
      <c r="C182" s="19" t="s">
        <v>19</v>
      </c>
      <c r="D182" s="19" t="s">
        <v>12141</v>
      </c>
      <c r="E182" s="20" t="s">
        <v>12142</v>
      </c>
      <c r="F182" s="21"/>
      <c r="G182" s="19">
        <v>2.21</v>
      </c>
      <c r="H182" s="22"/>
      <c r="I182" s="27">
        <f t="shared" si="21"/>
        <v>2.21</v>
      </c>
      <c r="J182" s="28" t="s">
        <v>11632</v>
      </c>
      <c r="K182" s="29">
        <f t="shared" si="24"/>
        <v>6.63</v>
      </c>
      <c r="L182" s="29">
        <f t="shared" si="25"/>
        <v>33.15</v>
      </c>
      <c r="M182" s="30"/>
      <c r="N182" s="29"/>
    </row>
    <row r="183" spans="1:14">
      <c r="A183" s="18">
        <v>178</v>
      </c>
      <c r="B183" s="19" t="s">
        <v>12143</v>
      </c>
      <c r="C183" s="19" t="s">
        <v>19</v>
      </c>
      <c r="D183" s="19" t="s">
        <v>12144</v>
      </c>
      <c r="E183" s="20" t="s">
        <v>12145</v>
      </c>
      <c r="F183" s="21"/>
      <c r="G183" s="19">
        <v>2.63</v>
      </c>
      <c r="H183" s="22"/>
      <c r="I183" s="27">
        <f t="shared" si="21"/>
        <v>2.63</v>
      </c>
      <c r="J183" s="28" t="s">
        <v>11632</v>
      </c>
      <c r="K183" s="29">
        <f t="shared" si="24"/>
        <v>7.89</v>
      </c>
      <c r="L183" s="29">
        <f t="shared" si="25"/>
        <v>39.45</v>
      </c>
      <c r="M183" s="30"/>
      <c r="N183" s="29"/>
    </row>
    <row r="184" spans="1:14">
      <c r="A184" s="18">
        <v>179</v>
      </c>
      <c r="B184" s="19" t="s">
        <v>12146</v>
      </c>
      <c r="C184" s="19" t="s">
        <v>19</v>
      </c>
      <c r="D184" s="19" t="s">
        <v>12147</v>
      </c>
      <c r="E184" s="20" t="s">
        <v>12148</v>
      </c>
      <c r="F184" s="21"/>
      <c r="G184" s="19">
        <v>2.21</v>
      </c>
      <c r="H184" s="22"/>
      <c r="I184" s="27">
        <f t="shared" si="21"/>
        <v>2.21</v>
      </c>
      <c r="J184" s="28" t="s">
        <v>11632</v>
      </c>
      <c r="K184" s="29">
        <f t="shared" si="24"/>
        <v>6.63</v>
      </c>
      <c r="L184" s="29">
        <f t="shared" si="25"/>
        <v>33.15</v>
      </c>
      <c r="M184" s="30"/>
      <c r="N184" s="29"/>
    </row>
    <row r="185" spans="1:14">
      <c r="A185" s="18">
        <v>180</v>
      </c>
      <c r="B185" s="19" t="s">
        <v>12149</v>
      </c>
      <c r="C185" s="19" t="s">
        <v>19</v>
      </c>
      <c r="D185" s="19" t="s">
        <v>12150</v>
      </c>
      <c r="E185" s="20" t="s">
        <v>12151</v>
      </c>
      <c r="F185" s="21"/>
      <c r="G185" s="19">
        <v>2.21</v>
      </c>
      <c r="H185" s="22"/>
      <c r="I185" s="27">
        <f t="shared" si="21"/>
        <v>2.21</v>
      </c>
      <c r="J185" s="28" t="s">
        <v>11632</v>
      </c>
      <c r="K185" s="29">
        <f t="shared" si="24"/>
        <v>6.63</v>
      </c>
      <c r="L185" s="29">
        <f t="shared" si="25"/>
        <v>33.15</v>
      </c>
      <c r="M185" s="30"/>
      <c r="N185" s="29"/>
    </row>
    <row r="186" s="2" customFormat="1" spans="1:14">
      <c r="A186" s="18">
        <v>181</v>
      </c>
      <c r="B186" s="19" t="s">
        <v>12152</v>
      </c>
      <c r="C186" s="19" t="s">
        <v>19</v>
      </c>
      <c r="D186" s="19" t="s">
        <v>12153</v>
      </c>
      <c r="E186" s="20" t="s">
        <v>12154</v>
      </c>
      <c r="F186" s="21"/>
      <c r="G186" s="19">
        <v>1.85</v>
      </c>
      <c r="H186" s="22"/>
      <c r="I186" s="27">
        <f t="shared" si="21"/>
        <v>1.85</v>
      </c>
      <c r="J186" s="28" t="s">
        <v>11632</v>
      </c>
      <c r="K186" s="29">
        <f t="shared" si="24"/>
        <v>5.55</v>
      </c>
      <c r="L186" s="29">
        <f t="shared" si="25"/>
        <v>27.75</v>
      </c>
      <c r="M186" s="30"/>
      <c r="N186" s="29"/>
    </row>
    <row r="187" spans="1:14">
      <c r="A187" s="18">
        <v>182</v>
      </c>
      <c r="B187" s="19" t="s">
        <v>12155</v>
      </c>
      <c r="C187" s="19" t="s">
        <v>19</v>
      </c>
      <c r="D187" s="19" t="s">
        <v>12156</v>
      </c>
      <c r="E187" s="20" t="s">
        <v>12157</v>
      </c>
      <c r="F187" s="21"/>
      <c r="G187" s="19">
        <v>0.74</v>
      </c>
      <c r="H187" s="22"/>
      <c r="I187" s="27">
        <f t="shared" si="21"/>
        <v>0.74</v>
      </c>
      <c r="J187" s="28" t="s">
        <v>11632</v>
      </c>
      <c r="K187" s="29">
        <f t="shared" si="24"/>
        <v>2.22</v>
      </c>
      <c r="L187" s="29">
        <f t="shared" si="25"/>
        <v>11.1</v>
      </c>
      <c r="M187" s="30"/>
      <c r="N187" s="29"/>
    </row>
    <row r="188" spans="1:14">
      <c r="A188" s="18">
        <v>183</v>
      </c>
      <c r="B188" s="19" t="s">
        <v>12158</v>
      </c>
      <c r="C188" s="19" t="s">
        <v>19</v>
      </c>
      <c r="D188" s="19" t="s">
        <v>12159</v>
      </c>
      <c r="E188" s="20" t="s">
        <v>12160</v>
      </c>
      <c r="F188" s="21"/>
      <c r="G188" s="19">
        <v>0.73</v>
      </c>
      <c r="H188" s="22"/>
      <c r="I188" s="27">
        <f t="shared" si="21"/>
        <v>0.73</v>
      </c>
      <c r="J188" s="28" t="s">
        <v>11632</v>
      </c>
      <c r="K188" s="29">
        <f t="shared" si="24"/>
        <v>2.19</v>
      </c>
      <c r="L188" s="29">
        <f t="shared" si="25"/>
        <v>10.95</v>
      </c>
      <c r="M188" s="30"/>
      <c r="N188" s="29"/>
    </row>
    <row r="189" spans="1:14">
      <c r="A189" s="18">
        <v>184</v>
      </c>
      <c r="B189" s="19" t="s">
        <v>12161</v>
      </c>
      <c r="C189" s="19" t="s">
        <v>19</v>
      </c>
      <c r="D189" s="19" t="s">
        <v>12162</v>
      </c>
      <c r="E189" s="20" t="s">
        <v>12163</v>
      </c>
      <c r="F189" s="21"/>
      <c r="G189" s="19">
        <v>1.85</v>
      </c>
      <c r="H189" s="22"/>
      <c r="I189" s="27">
        <f t="shared" si="21"/>
        <v>1.85</v>
      </c>
      <c r="J189" s="28" t="s">
        <v>11632</v>
      </c>
      <c r="K189" s="29">
        <f t="shared" si="24"/>
        <v>5.55</v>
      </c>
      <c r="L189" s="29">
        <f t="shared" si="25"/>
        <v>27.75</v>
      </c>
      <c r="M189" s="30"/>
      <c r="N189" s="29"/>
    </row>
    <row r="190" spans="1:14">
      <c r="A190" s="18">
        <v>185</v>
      </c>
      <c r="B190" s="19" t="s">
        <v>12164</v>
      </c>
      <c r="C190" s="19" t="s">
        <v>19</v>
      </c>
      <c r="D190" s="19" t="s">
        <v>12165</v>
      </c>
      <c r="E190" s="20" t="s">
        <v>12166</v>
      </c>
      <c r="F190" s="21"/>
      <c r="G190" s="19">
        <v>0.76</v>
      </c>
      <c r="H190" s="22"/>
      <c r="I190" s="27">
        <f t="shared" si="21"/>
        <v>0.76</v>
      </c>
      <c r="J190" s="28" t="s">
        <v>11632</v>
      </c>
      <c r="K190" s="29">
        <f t="shared" si="24"/>
        <v>2.28</v>
      </c>
      <c r="L190" s="29">
        <f t="shared" si="25"/>
        <v>11.4</v>
      </c>
      <c r="M190" s="30"/>
      <c r="N190" s="29"/>
    </row>
    <row r="191" spans="1:14">
      <c r="A191" s="18">
        <v>186</v>
      </c>
      <c r="B191" s="19" t="s">
        <v>12167</v>
      </c>
      <c r="C191" s="19" t="s">
        <v>19</v>
      </c>
      <c r="D191" s="19" t="s">
        <v>12168</v>
      </c>
      <c r="E191" s="20" t="s">
        <v>12169</v>
      </c>
      <c r="F191" s="21"/>
      <c r="G191" s="19">
        <v>0.75</v>
      </c>
      <c r="H191" s="22"/>
      <c r="I191" s="27">
        <f t="shared" si="21"/>
        <v>0.75</v>
      </c>
      <c r="J191" s="28" t="s">
        <v>11632</v>
      </c>
      <c r="K191" s="29">
        <f t="shared" si="24"/>
        <v>2.25</v>
      </c>
      <c r="L191" s="29">
        <f t="shared" si="25"/>
        <v>11.25</v>
      </c>
      <c r="M191" s="30"/>
      <c r="N191" s="29"/>
    </row>
    <row r="192" spans="1:14">
      <c r="A192" s="18">
        <v>187</v>
      </c>
      <c r="B192" s="19" t="s">
        <v>12170</v>
      </c>
      <c r="C192" s="19" t="s">
        <v>19</v>
      </c>
      <c r="D192" s="19" t="s">
        <v>12171</v>
      </c>
      <c r="E192" s="20" t="s">
        <v>12172</v>
      </c>
      <c r="F192" s="21"/>
      <c r="G192" s="19">
        <v>2.03</v>
      </c>
      <c r="H192" s="22"/>
      <c r="I192" s="27">
        <f t="shared" si="21"/>
        <v>2.03</v>
      </c>
      <c r="J192" s="28" t="s">
        <v>11632</v>
      </c>
      <c r="K192" s="29">
        <f t="shared" si="24"/>
        <v>6.09</v>
      </c>
      <c r="L192" s="29">
        <f t="shared" si="25"/>
        <v>30.45</v>
      </c>
      <c r="M192" s="30"/>
      <c r="N192" s="29"/>
    </row>
    <row r="193" spans="1:14">
      <c r="A193" s="18">
        <v>188</v>
      </c>
      <c r="B193" s="19" t="s">
        <v>12173</v>
      </c>
      <c r="C193" s="19" t="s">
        <v>19</v>
      </c>
      <c r="D193" s="19" t="s">
        <v>12174</v>
      </c>
      <c r="E193" s="20" t="s">
        <v>12175</v>
      </c>
      <c r="F193" s="21"/>
      <c r="G193" s="19">
        <v>1.85</v>
      </c>
      <c r="H193" s="22"/>
      <c r="I193" s="27">
        <f t="shared" si="21"/>
        <v>1.85</v>
      </c>
      <c r="J193" s="28" t="s">
        <v>11632</v>
      </c>
      <c r="K193" s="29">
        <f t="shared" si="24"/>
        <v>5.55</v>
      </c>
      <c r="L193" s="29">
        <f t="shared" si="25"/>
        <v>27.75</v>
      </c>
      <c r="M193" s="30"/>
      <c r="N193" s="29"/>
    </row>
    <row r="194" spans="1:14">
      <c r="A194" s="18">
        <v>189</v>
      </c>
      <c r="B194" s="19" t="s">
        <v>12176</v>
      </c>
      <c r="C194" s="19" t="s">
        <v>19</v>
      </c>
      <c r="D194" s="19" t="s">
        <v>12177</v>
      </c>
      <c r="E194" s="20" t="s">
        <v>12178</v>
      </c>
      <c r="F194" s="21"/>
      <c r="G194" s="19">
        <v>1.1</v>
      </c>
      <c r="H194" s="22"/>
      <c r="I194" s="27">
        <f t="shared" si="21"/>
        <v>1.1</v>
      </c>
      <c r="J194" s="28" t="s">
        <v>11632</v>
      </c>
      <c r="K194" s="29">
        <f t="shared" si="24"/>
        <v>3.3</v>
      </c>
      <c r="L194" s="29">
        <f t="shared" si="25"/>
        <v>16.5</v>
      </c>
      <c r="M194" s="30"/>
      <c r="N194" s="29"/>
    </row>
    <row r="195" spans="1:14">
      <c r="A195" s="18">
        <v>190</v>
      </c>
      <c r="B195" s="19" t="s">
        <v>12179</v>
      </c>
      <c r="C195" s="19" t="s">
        <v>19</v>
      </c>
      <c r="D195" s="19" t="s">
        <v>12180</v>
      </c>
      <c r="E195" s="20" t="s">
        <v>12181</v>
      </c>
      <c r="F195" s="21"/>
      <c r="G195" s="19">
        <v>0.73</v>
      </c>
      <c r="H195" s="22"/>
      <c r="I195" s="27">
        <f t="shared" si="21"/>
        <v>0.73</v>
      </c>
      <c r="J195" s="28" t="s">
        <v>11632</v>
      </c>
      <c r="K195" s="29">
        <f t="shared" si="24"/>
        <v>2.19</v>
      </c>
      <c r="L195" s="29">
        <f t="shared" si="25"/>
        <v>10.95</v>
      </c>
      <c r="M195" s="30"/>
      <c r="N195" s="29"/>
    </row>
    <row r="196" spans="1:14">
      <c r="A196" s="18">
        <v>191</v>
      </c>
      <c r="B196" s="19" t="s">
        <v>12182</v>
      </c>
      <c r="C196" s="19" t="s">
        <v>19</v>
      </c>
      <c r="D196" s="19" t="s">
        <v>12183</v>
      </c>
      <c r="E196" s="20" t="s">
        <v>12184</v>
      </c>
      <c r="F196" s="21"/>
      <c r="G196" s="19">
        <v>2.9</v>
      </c>
      <c r="H196" s="22"/>
      <c r="I196" s="27">
        <f t="shared" si="21"/>
        <v>2.9</v>
      </c>
      <c r="J196" s="28" t="s">
        <v>11632</v>
      </c>
      <c r="K196" s="29">
        <f t="shared" si="24"/>
        <v>8.7</v>
      </c>
      <c r="L196" s="29">
        <f t="shared" si="25"/>
        <v>43.5</v>
      </c>
      <c r="M196" s="30"/>
      <c r="N196" s="29"/>
    </row>
    <row r="197" spans="1:14">
      <c r="A197" s="18">
        <v>192</v>
      </c>
      <c r="B197" s="19" t="s">
        <v>12185</v>
      </c>
      <c r="C197" s="19" t="s">
        <v>19</v>
      </c>
      <c r="D197" s="19" t="s">
        <v>12186</v>
      </c>
      <c r="E197" s="20" t="s">
        <v>12187</v>
      </c>
      <c r="F197" s="21"/>
      <c r="G197" s="19">
        <v>0.87</v>
      </c>
      <c r="H197" s="22"/>
      <c r="I197" s="27">
        <f t="shared" si="21"/>
        <v>0.87</v>
      </c>
      <c r="J197" s="28" t="s">
        <v>11632</v>
      </c>
      <c r="K197" s="29">
        <f t="shared" si="24"/>
        <v>2.61</v>
      </c>
      <c r="L197" s="29">
        <f t="shared" si="25"/>
        <v>13.05</v>
      </c>
      <c r="M197" s="30"/>
      <c r="N197" s="29"/>
    </row>
    <row r="198" spans="1:14">
      <c r="A198" s="18">
        <v>193</v>
      </c>
      <c r="B198" s="19" t="s">
        <v>12188</v>
      </c>
      <c r="C198" s="19" t="s">
        <v>19</v>
      </c>
      <c r="D198" s="19" t="s">
        <v>12189</v>
      </c>
      <c r="E198" s="20" t="s">
        <v>12190</v>
      </c>
      <c r="F198" s="21"/>
      <c r="G198" s="19">
        <v>0.86</v>
      </c>
      <c r="H198" s="22"/>
      <c r="I198" s="27">
        <f t="shared" si="21"/>
        <v>0.86</v>
      </c>
      <c r="J198" s="28" t="s">
        <v>11632</v>
      </c>
      <c r="K198" s="29">
        <f t="shared" si="24"/>
        <v>2.58</v>
      </c>
      <c r="L198" s="29">
        <f t="shared" si="25"/>
        <v>12.9</v>
      </c>
      <c r="M198" s="30"/>
      <c r="N198" s="29"/>
    </row>
    <row r="199" spans="1:14">
      <c r="A199" s="18">
        <v>194</v>
      </c>
      <c r="B199" s="19" t="s">
        <v>12191</v>
      </c>
      <c r="C199" s="19" t="s">
        <v>19</v>
      </c>
      <c r="D199" s="19" t="s">
        <v>12192</v>
      </c>
      <c r="E199" s="20" t="s">
        <v>12193</v>
      </c>
      <c r="F199" s="21"/>
      <c r="G199" s="19">
        <v>0.86</v>
      </c>
      <c r="H199" s="22"/>
      <c r="I199" s="27">
        <f t="shared" si="21"/>
        <v>0.86</v>
      </c>
      <c r="J199" s="28" t="s">
        <v>11632</v>
      </c>
      <c r="K199" s="29">
        <f t="shared" si="24"/>
        <v>2.58</v>
      </c>
      <c r="L199" s="29">
        <f t="shared" si="25"/>
        <v>12.9</v>
      </c>
      <c r="M199" s="30"/>
      <c r="N199" s="29"/>
    </row>
    <row r="200" spans="1:14">
      <c r="A200" s="18">
        <v>195</v>
      </c>
      <c r="B200" s="19" t="s">
        <v>12194</v>
      </c>
      <c r="C200" s="19" t="s">
        <v>19</v>
      </c>
      <c r="D200" s="19" t="s">
        <v>12195</v>
      </c>
      <c r="E200" s="20" t="s">
        <v>12196</v>
      </c>
      <c r="F200" s="21"/>
      <c r="G200" s="19">
        <v>1.85</v>
      </c>
      <c r="H200" s="22"/>
      <c r="I200" s="27">
        <f t="shared" si="21"/>
        <v>1.85</v>
      </c>
      <c r="J200" s="28" t="s">
        <v>11632</v>
      </c>
      <c r="K200" s="29">
        <f t="shared" si="24"/>
        <v>5.55</v>
      </c>
      <c r="L200" s="29">
        <f t="shared" si="25"/>
        <v>27.75</v>
      </c>
      <c r="M200" s="30"/>
      <c r="N200" s="29"/>
    </row>
    <row r="201" spans="1:14">
      <c r="A201" s="18">
        <v>196</v>
      </c>
      <c r="B201" s="19" t="s">
        <v>12197</v>
      </c>
      <c r="C201" s="19" t="s">
        <v>19</v>
      </c>
      <c r="D201" s="19" t="s">
        <v>12198</v>
      </c>
      <c r="E201" s="20" t="s">
        <v>12199</v>
      </c>
      <c r="F201" s="21"/>
      <c r="G201" s="19">
        <v>1.1</v>
      </c>
      <c r="H201" s="22"/>
      <c r="I201" s="27">
        <f t="shared" si="21"/>
        <v>1.1</v>
      </c>
      <c r="J201" s="28" t="s">
        <v>11632</v>
      </c>
      <c r="K201" s="29">
        <f t="shared" si="24"/>
        <v>3.3</v>
      </c>
      <c r="L201" s="29">
        <f t="shared" si="25"/>
        <v>16.5</v>
      </c>
      <c r="M201" s="30"/>
      <c r="N201" s="29"/>
    </row>
    <row r="202" spans="1:14">
      <c r="A202" s="18">
        <v>197</v>
      </c>
      <c r="B202" s="19" t="s">
        <v>12200</v>
      </c>
      <c r="C202" s="19" t="s">
        <v>19</v>
      </c>
      <c r="D202" s="19" t="s">
        <v>12201</v>
      </c>
      <c r="E202" s="20" t="s">
        <v>12202</v>
      </c>
      <c r="F202" s="21"/>
      <c r="G202" s="19">
        <v>1.9</v>
      </c>
      <c r="H202" s="22"/>
      <c r="I202" s="27">
        <f t="shared" si="21"/>
        <v>1.9</v>
      </c>
      <c r="J202" s="28" t="s">
        <v>11632</v>
      </c>
      <c r="K202" s="29">
        <f t="shared" si="24"/>
        <v>5.7</v>
      </c>
      <c r="L202" s="29">
        <f t="shared" si="25"/>
        <v>28.5</v>
      </c>
      <c r="M202" s="30"/>
      <c r="N202" s="29"/>
    </row>
    <row r="203" spans="1:14">
      <c r="A203" s="18">
        <v>198</v>
      </c>
      <c r="B203" s="19" t="s">
        <v>12203</v>
      </c>
      <c r="C203" s="19" t="s">
        <v>19</v>
      </c>
      <c r="D203" s="19" t="s">
        <v>12204</v>
      </c>
      <c r="E203" s="20" t="s">
        <v>12205</v>
      </c>
      <c r="F203" s="21"/>
      <c r="G203" s="19">
        <v>0.72</v>
      </c>
      <c r="H203" s="22"/>
      <c r="I203" s="27">
        <f t="shared" si="21"/>
        <v>0.72</v>
      </c>
      <c r="J203" s="28" t="s">
        <v>11632</v>
      </c>
      <c r="K203" s="29">
        <f t="shared" si="24"/>
        <v>2.16</v>
      </c>
      <c r="L203" s="29">
        <f t="shared" si="25"/>
        <v>10.8</v>
      </c>
      <c r="M203" s="30"/>
      <c r="N203" s="29"/>
    </row>
    <row r="204" spans="1:14">
      <c r="A204" s="18">
        <v>199</v>
      </c>
      <c r="B204" s="19" t="s">
        <v>12206</v>
      </c>
      <c r="C204" s="19" t="s">
        <v>19</v>
      </c>
      <c r="D204" s="19" t="s">
        <v>12207</v>
      </c>
      <c r="E204" s="20" t="s">
        <v>12208</v>
      </c>
      <c r="F204" s="21"/>
      <c r="G204" s="19">
        <v>0.88</v>
      </c>
      <c r="H204" s="22"/>
      <c r="I204" s="27">
        <f t="shared" si="21"/>
        <v>0.88</v>
      </c>
      <c r="J204" s="28" t="s">
        <v>11632</v>
      </c>
      <c r="K204" s="29">
        <f t="shared" si="24"/>
        <v>2.64</v>
      </c>
      <c r="L204" s="29">
        <f t="shared" si="25"/>
        <v>13.2</v>
      </c>
      <c r="M204" s="30"/>
      <c r="N204" s="29"/>
    </row>
    <row r="205" spans="1:14">
      <c r="A205" s="18">
        <v>200</v>
      </c>
      <c r="B205" s="19" t="s">
        <v>12209</v>
      </c>
      <c r="C205" s="19" t="s">
        <v>19</v>
      </c>
      <c r="D205" s="19" t="s">
        <v>12210</v>
      </c>
      <c r="E205" s="20" t="s">
        <v>12211</v>
      </c>
      <c r="F205" s="21"/>
      <c r="G205" s="19">
        <v>0.52</v>
      </c>
      <c r="H205" s="22"/>
      <c r="I205" s="27">
        <f t="shared" si="21"/>
        <v>0.52</v>
      </c>
      <c r="J205" s="28" t="s">
        <v>11632</v>
      </c>
      <c r="K205" s="29">
        <f t="shared" si="24"/>
        <v>1.56</v>
      </c>
      <c r="L205" s="29">
        <f t="shared" si="25"/>
        <v>7.8</v>
      </c>
      <c r="M205" s="30"/>
      <c r="N205" s="29"/>
    </row>
    <row r="206" spans="1:14">
      <c r="A206" s="18">
        <v>201</v>
      </c>
      <c r="B206" s="19" t="s">
        <v>12212</v>
      </c>
      <c r="C206" s="19" t="s">
        <v>19</v>
      </c>
      <c r="D206" s="19" t="s">
        <v>12213</v>
      </c>
      <c r="E206" s="20" t="s">
        <v>12214</v>
      </c>
      <c r="F206" s="21"/>
      <c r="G206" s="19">
        <v>0.52</v>
      </c>
      <c r="H206" s="22"/>
      <c r="I206" s="27">
        <f t="shared" si="21"/>
        <v>0.52</v>
      </c>
      <c r="J206" s="28" t="s">
        <v>11632</v>
      </c>
      <c r="K206" s="29">
        <f t="shared" si="24"/>
        <v>1.56</v>
      </c>
      <c r="L206" s="29">
        <f t="shared" si="25"/>
        <v>7.8</v>
      </c>
      <c r="M206" s="30"/>
      <c r="N206" s="29"/>
    </row>
    <row r="207" spans="1:14">
      <c r="A207" s="18">
        <v>202</v>
      </c>
      <c r="B207" s="19" t="s">
        <v>12215</v>
      </c>
      <c r="C207" s="19" t="s">
        <v>19</v>
      </c>
      <c r="D207" s="19" t="s">
        <v>12216</v>
      </c>
      <c r="E207" s="20" t="s">
        <v>12217</v>
      </c>
      <c r="F207" s="21"/>
      <c r="G207" s="19">
        <v>0.51</v>
      </c>
      <c r="H207" s="22"/>
      <c r="I207" s="27">
        <f t="shared" si="21"/>
        <v>0.51</v>
      </c>
      <c r="J207" s="28" t="s">
        <v>11632</v>
      </c>
      <c r="K207" s="29">
        <f t="shared" si="24"/>
        <v>1.53</v>
      </c>
      <c r="L207" s="29">
        <f t="shared" si="25"/>
        <v>7.65</v>
      </c>
      <c r="M207" s="30"/>
      <c r="N207" s="29"/>
    </row>
    <row r="208" spans="1:14">
      <c r="A208" s="18">
        <v>203</v>
      </c>
      <c r="B208" s="19" t="s">
        <v>12218</v>
      </c>
      <c r="C208" s="19" t="s">
        <v>19</v>
      </c>
      <c r="D208" s="19" t="s">
        <v>12219</v>
      </c>
      <c r="E208" s="20" t="s">
        <v>12220</v>
      </c>
      <c r="F208" s="21"/>
      <c r="G208" s="19">
        <v>2.25</v>
      </c>
      <c r="H208" s="22"/>
      <c r="I208" s="27">
        <f t="shared" si="21"/>
        <v>2.25</v>
      </c>
      <c r="J208" s="28" t="s">
        <v>11632</v>
      </c>
      <c r="K208" s="29">
        <f t="shared" si="24"/>
        <v>6.75</v>
      </c>
      <c r="L208" s="29">
        <f t="shared" si="25"/>
        <v>33.75</v>
      </c>
      <c r="M208" s="30"/>
      <c r="N208" s="29"/>
    </row>
    <row r="209" spans="1:14">
      <c r="A209" s="18">
        <v>204</v>
      </c>
      <c r="B209" s="19" t="s">
        <v>12221</v>
      </c>
      <c r="C209" s="19" t="s">
        <v>19</v>
      </c>
      <c r="D209" s="19" t="s">
        <v>12222</v>
      </c>
      <c r="E209" s="20" t="s">
        <v>12223</v>
      </c>
      <c r="F209" s="21"/>
      <c r="G209" s="19">
        <v>1.86</v>
      </c>
      <c r="H209" s="22"/>
      <c r="I209" s="27">
        <f t="shared" si="21"/>
        <v>1.86</v>
      </c>
      <c r="J209" s="28" t="s">
        <v>11632</v>
      </c>
      <c r="K209" s="29">
        <f t="shared" ref="K209:K272" si="26">I209*3</f>
        <v>5.58</v>
      </c>
      <c r="L209" s="29">
        <f t="shared" ref="L209:L272" si="27">I209*15</f>
        <v>27.9</v>
      </c>
      <c r="M209" s="30"/>
      <c r="N209" s="29"/>
    </row>
    <row r="210" spans="1:14">
      <c r="A210" s="18">
        <v>205</v>
      </c>
      <c r="B210" s="19" t="s">
        <v>12224</v>
      </c>
      <c r="C210" s="19" t="s">
        <v>19</v>
      </c>
      <c r="D210" s="47" t="s">
        <v>12225</v>
      </c>
      <c r="E210" s="20" t="s">
        <v>12226</v>
      </c>
      <c r="F210" s="21"/>
      <c r="G210" s="19">
        <v>2.25</v>
      </c>
      <c r="H210" s="22"/>
      <c r="I210" s="27">
        <f t="shared" ref="I210:I273" si="28">G210</f>
        <v>2.25</v>
      </c>
      <c r="J210" s="28" t="s">
        <v>11632</v>
      </c>
      <c r="K210" s="29">
        <f t="shared" si="26"/>
        <v>6.75</v>
      </c>
      <c r="L210" s="29">
        <f t="shared" si="27"/>
        <v>33.75</v>
      </c>
      <c r="M210" s="30"/>
      <c r="N210" s="29"/>
    </row>
    <row r="211" spans="1:14">
      <c r="A211" s="18">
        <v>206</v>
      </c>
      <c r="B211" s="19" t="s">
        <v>12227</v>
      </c>
      <c r="C211" s="19" t="s">
        <v>19</v>
      </c>
      <c r="D211" s="19" t="s">
        <v>12228</v>
      </c>
      <c r="E211" s="20" t="s">
        <v>12229</v>
      </c>
      <c r="F211" s="21"/>
      <c r="G211" s="19">
        <v>0.73</v>
      </c>
      <c r="H211" s="22"/>
      <c r="I211" s="27">
        <f t="shared" si="28"/>
        <v>0.73</v>
      </c>
      <c r="J211" s="28" t="s">
        <v>11632</v>
      </c>
      <c r="K211" s="29">
        <f t="shared" si="26"/>
        <v>2.19</v>
      </c>
      <c r="L211" s="29">
        <f t="shared" si="27"/>
        <v>10.95</v>
      </c>
      <c r="M211" s="30"/>
      <c r="N211" s="29"/>
    </row>
    <row r="212" spans="1:14">
      <c r="A212" s="18">
        <v>207</v>
      </c>
      <c r="B212" s="19" t="s">
        <v>12230</v>
      </c>
      <c r="C212" s="19" t="s">
        <v>19</v>
      </c>
      <c r="D212" s="19" t="s">
        <v>12231</v>
      </c>
      <c r="E212" s="20" t="s">
        <v>12232</v>
      </c>
      <c r="F212" s="21"/>
      <c r="G212" s="19">
        <v>0.73</v>
      </c>
      <c r="H212" s="22"/>
      <c r="I212" s="27">
        <f t="shared" si="28"/>
        <v>0.73</v>
      </c>
      <c r="J212" s="28" t="s">
        <v>11632</v>
      </c>
      <c r="K212" s="29">
        <f t="shared" si="26"/>
        <v>2.19</v>
      </c>
      <c r="L212" s="29">
        <f t="shared" si="27"/>
        <v>10.95</v>
      </c>
      <c r="M212" s="30"/>
      <c r="N212" s="29"/>
    </row>
    <row r="213" spans="1:14">
      <c r="A213" s="18">
        <v>208</v>
      </c>
      <c r="B213" s="19" t="s">
        <v>12233</v>
      </c>
      <c r="C213" s="19" t="s">
        <v>19</v>
      </c>
      <c r="D213" s="19" t="s">
        <v>12234</v>
      </c>
      <c r="E213" s="20" t="s">
        <v>12235</v>
      </c>
      <c r="F213" s="21"/>
      <c r="G213" s="19">
        <v>1.87</v>
      </c>
      <c r="H213" s="22"/>
      <c r="I213" s="27">
        <f t="shared" si="28"/>
        <v>1.87</v>
      </c>
      <c r="J213" s="28" t="s">
        <v>11632</v>
      </c>
      <c r="K213" s="29">
        <f t="shared" si="26"/>
        <v>5.61</v>
      </c>
      <c r="L213" s="29">
        <f t="shared" si="27"/>
        <v>28.05</v>
      </c>
      <c r="M213" s="30"/>
      <c r="N213" s="29"/>
    </row>
    <row r="214" spans="1:14">
      <c r="A214" s="18">
        <v>209</v>
      </c>
      <c r="B214" s="19" t="s">
        <v>12236</v>
      </c>
      <c r="C214" s="19" t="s">
        <v>19</v>
      </c>
      <c r="D214" s="19" t="s">
        <v>12237</v>
      </c>
      <c r="E214" s="20" t="s">
        <v>12238</v>
      </c>
      <c r="F214" s="21"/>
      <c r="G214" s="19">
        <v>2.02</v>
      </c>
      <c r="H214" s="22"/>
      <c r="I214" s="27">
        <f t="shared" si="28"/>
        <v>2.02</v>
      </c>
      <c r="J214" s="28" t="s">
        <v>11632</v>
      </c>
      <c r="K214" s="29">
        <f t="shared" si="26"/>
        <v>6.06</v>
      </c>
      <c r="L214" s="29">
        <f t="shared" si="27"/>
        <v>30.3</v>
      </c>
      <c r="M214" s="30"/>
      <c r="N214" s="29"/>
    </row>
    <row r="215" spans="1:14">
      <c r="A215" s="18">
        <v>210</v>
      </c>
      <c r="B215" s="19" t="s">
        <v>12239</v>
      </c>
      <c r="C215" s="19" t="s">
        <v>19</v>
      </c>
      <c r="D215" s="19" t="s">
        <v>12240</v>
      </c>
      <c r="E215" s="20" t="s">
        <v>12241</v>
      </c>
      <c r="F215" s="21"/>
      <c r="G215" s="19">
        <v>2.25</v>
      </c>
      <c r="H215" s="22"/>
      <c r="I215" s="27">
        <f t="shared" si="28"/>
        <v>2.25</v>
      </c>
      <c r="J215" s="28" t="s">
        <v>11632</v>
      </c>
      <c r="K215" s="29">
        <f t="shared" si="26"/>
        <v>6.75</v>
      </c>
      <c r="L215" s="29">
        <f t="shared" si="27"/>
        <v>33.75</v>
      </c>
      <c r="M215" s="30"/>
      <c r="N215" s="29"/>
    </row>
    <row r="216" spans="1:14">
      <c r="A216" s="18">
        <v>211</v>
      </c>
      <c r="B216" s="19" t="s">
        <v>12242</v>
      </c>
      <c r="C216" s="19" t="s">
        <v>19</v>
      </c>
      <c r="D216" s="19" t="s">
        <v>12243</v>
      </c>
      <c r="E216" s="20" t="s">
        <v>12098</v>
      </c>
      <c r="F216" s="21"/>
      <c r="G216" s="19">
        <v>2.44</v>
      </c>
      <c r="H216" s="22"/>
      <c r="I216" s="27">
        <f t="shared" si="28"/>
        <v>2.44</v>
      </c>
      <c r="J216" s="28" t="s">
        <v>11632</v>
      </c>
      <c r="K216" s="29">
        <f t="shared" si="26"/>
        <v>7.32</v>
      </c>
      <c r="L216" s="29">
        <f t="shared" si="27"/>
        <v>36.6</v>
      </c>
      <c r="M216" s="30"/>
      <c r="N216" s="29"/>
    </row>
    <row r="217" spans="1:14">
      <c r="A217" s="18">
        <v>212</v>
      </c>
      <c r="B217" s="19" t="s">
        <v>12244</v>
      </c>
      <c r="C217" s="19" t="s">
        <v>19</v>
      </c>
      <c r="D217" s="19" t="s">
        <v>12245</v>
      </c>
      <c r="E217" s="20" t="s">
        <v>12246</v>
      </c>
      <c r="F217" s="21"/>
      <c r="G217" s="19">
        <v>1.15</v>
      </c>
      <c r="H217" s="22"/>
      <c r="I217" s="27">
        <f t="shared" si="28"/>
        <v>1.15</v>
      </c>
      <c r="J217" s="28" t="s">
        <v>11632</v>
      </c>
      <c r="K217" s="29">
        <f t="shared" si="26"/>
        <v>3.45</v>
      </c>
      <c r="L217" s="29">
        <f t="shared" si="27"/>
        <v>17.25</v>
      </c>
      <c r="M217" s="30"/>
      <c r="N217" s="29"/>
    </row>
    <row r="218" spans="1:14">
      <c r="A218" s="18">
        <v>213</v>
      </c>
      <c r="B218" s="19" t="s">
        <v>12247</v>
      </c>
      <c r="C218" s="19" t="s">
        <v>19</v>
      </c>
      <c r="D218" s="19" t="s">
        <v>12248</v>
      </c>
      <c r="E218" s="20" t="s">
        <v>12249</v>
      </c>
      <c r="F218" s="21"/>
      <c r="G218" s="19">
        <v>1.35</v>
      </c>
      <c r="H218" s="22"/>
      <c r="I218" s="27">
        <f t="shared" si="28"/>
        <v>1.35</v>
      </c>
      <c r="J218" s="28" t="s">
        <v>11632</v>
      </c>
      <c r="K218" s="29">
        <f t="shared" si="26"/>
        <v>4.05</v>
      </c>
      <c r="L218" s="29">
        <f t="shared" si="27"/>
        <v>20.25</v>
      </c>
      <c r="M218" s="30"/>
      <c r="N218" s="29"/>
    </row>
    <row r="219" spans="1:14">
      <c r="A219" s="18">
        <v>214</v>
      </c>
      <c r="B219" s="19" t="s">
        <v>12250</v>
      </c>
      <c r="C219" s="19" t="s">
        <v>19</v>
      </c>
      <c r="D219" s="19" t="s">
        <v>12251</v>
      </c>
      <c r="E219" s="20" t="s">
        <v>12252</v>
      </c>
      <c r="F219" s="21"/>
      <c r="G219" s="19">
        <v>1.35</v>
      </c>
      <c r="H219" s="22"/>
      <c r="I219" s="27">
        <f t="shared" si="28"/>
        <v>1.35</v>
      </c>
      <c r="J219" s="28" t="s">
        <v>11632</v>
      </c>
      <c r="K219" s="29">
        <f t="shared" si="26"/>
        <v>4.05</v>
      </c>
      <c r="L219" s="29">
        <f t="shared" si="27"/>
        <v>20.25</v>
      </c>
      <c r="M219" s="30"/>
      <c r="N219" s="29"/>
    </row>
    <row r="220" spans="1:14">
      <c r="A220" s="18">
        <v>215</v>
      </c>
      <c r="B220" s="19" t="s">
        <v>12253</v>
      </c>
      <c r="C220" s="19" t="s">
        <v>19</v>
      </c>
      <c r="D220" s="19" t="s">
        <v>12254</v>
      </c>
      <c r="E220" s="20" t="s">
        <v>10356</v>
      </c>
      <c r="F220" s="21"/>
      <c r="G220" s="19">
        <v>1.15</v>
      </c>
      <c r="H220" s="22"/>
      <c r="I220" s="27">
        <f t="shared" si="28"/>
        <v>1.15</v>
      </c>
      <c r="J220" s="28" t="s">
        <v>11632</v>
      </c>
      <c r="K220" s="29">
        <f t="shared" si="26"/>
        <v>3.45</v>
      </c>
      <c r="L220" s="29">
        <f t="shared" si="27"/>
        <v>17.25</v>
      </c>
      <c r="M220" s="30"/>
      <c r="N220" s="29"/>
    </row>
    <row r="221" spans="1:14">
      <c r="A221" s="18">
        <v>216</v>
      </c>
      <c r="B221" s="19" t="s">
        <v>12255</v>
      </c>
      <c r="C221" s="19" t="s">
        <v>19</v>
      </c>
      <c r="D221" s="19" t="s">
        <v>12256</v>
      </c>
      <c r="E221" s="20" t="s">
        <v>12257</v>
      </c>
      <c r="F221" s="21"/>
      <c r="G221" s="19">
        <v>1.92</v>
      </c>
      <c r="H221" s="22"/>
      <c r="I221" s="27">
        <f t="shared" si="28"/>
        <v>1.92</v>
      </c>
      <c r="J221" s="28" t="s">
        <v>11632</v>
      </c>
      <c r="K221" s="29">
        <f t="shared" si="26"/>
        <v>5.76</v>
      </c>
      <c r="L221" s="29">
        <f t="shared" si="27"/>
        <v>28.8</v>
      </c>
      <c r="M221" s="30"/>
      <c r="N221" s="29"/>
    </row>
    <row r="222" spans="1:14">
      <c r="A222" s="18">
        <v>217</v>
      </c>
      <c r="B222" s="19" t="s">
        <v>12258</v>
      </c>
      <c r="C222" s="19" t="s">
        <v>19</v>
      </c>
      <c r="D222" s="19" t="s">
        <v>12259</v>
      </c>
      <c r="E222" s="20" t="s">
        <v>12260</v>
      </c>
      <c r="F222" s="21"/>
      <c r="G222" s="19">
        <v>1.15</v>
      </c>
      <c r="H222" s="22"/>
      <c r="I222" s="27">
        <f t="shared" si="28"/>
        <v>1.15</v>
      </c>
      <c r="J222" s="28" t="s">
        <v>11632</v>
      </c>
      <c r="K222" s="29">
        <f t="shared" si="26"/>
        <v>3.45</v>
      </c>
      <c r="L222" s="29">
        <f t="shared" si="27"/>
        <v>17.25</v>
      </c>
      <c r="M222" s="30"/>
      <c r="N222" s="29"/>
    </row>
    <row r="223" spans="1:14">
      <c r="A223" s="18">
        <v>218</v>
      </c>
      <c r="B223" s="19" t="s">
        <v>12261</v>
      </c>
      <c r="C223" s="19" t="s">
        <v>19</v>
      </c>
      <c r="D223" s="19" t="s">
        <v>12262</v>
      </c>
      <c r="E223" s="20" t="s">
        <v>12263</v>
      </c>
      <c r="F223" s="21"/>
      <c r="G223" s="19">
        <v>2.18</v>
      </c>
      <c r="H223" s="22"/>
      <c r="I223" s="27">
        <f t="shared" si="28"/>
        <v>2.18</v>
      </c>
      <c r="J223" s="28" t="s">
        <v>11632</v>
      </c>
      <c r="K223" s="29">
        <f t="shared" si="26"/>
        <v>6.54</v>
      </c>
      <c r="L223" s="29">
        <f t="shared" si="27"/>
        <v>32.7</v>
      </c>
      <c r="M223" s="30"/>
      <c r="N223" s="29"/>
    </row>
    <row r="224" spans="1:14">
      <c r="A224" s="18">
        <v>219</v>
      </c>
      <c r="B224" s="19" t="s">
        <v>11872</v>
      </c>
      <c r="C224" s="19" t="s">
        <v>19</v>
      </c>
      <c r="D224" s="19" t="s">
        <v>12264</v>
      </c>
      <c r="E224" s="20" t="s">
        <v>12265</v>
      </c>
      <c r="F224" s="21"/>
      <c r="G224" s="19">
        <v>0.96</v>
      </c>
      <c r="H224" s="22"/>
      <c r="I224" s="27">
        <f t="shared" si="28"/>
        <v>0.96</v>
      </c>
      <c r="J224" s="28" t="s">
        <v>11632</v>
      </c>
      <c r="K224" s="29">
        <f t="shared" si="26"/>
        <v>2.88</v>
      </c>
      <c r="L224" s="29">
        <f t="shared" si="27"/>
        <v>14.4</v>
      </c>
      <c r="M224" s="30"/>
      <c r="N224" s="29"/>
    </row>
    <row r="225" spans="1:14">
      <c r="A225" s="18">
        <v>220</v>
      </c>
      <c r="B225" s="19" t="s">
        <v>12266</v>
      </c>
      <c r="C225" s="19" t="s">
        <v>19</v>
      </c>
      <c r="D225" s="19" t="s">
        <v>12267</v>
      </c>
      <c r="E225" s="20" t="s">
        <v>12268</v>
      </c>
      <c r="F225" s="21"/>
      <c r="G225" s="19">
        <v>0.96</v>
      </c>
      <c r="H225" s="22"/>
      <c r="I225" s="27">
        <f t="shared" si="28"/>
        <v>0.96</v>
      </c>
      <c r="J225" s="28" t="s">
        <v>11632</v>
      </c>
      <c r="K225" s="29">
        <f t="shared" si="26"/>
        <v>2.88</v>
      </c>
      <c r="L225" s="29">
        <f t="shared" si="27"/>
        <v>14.4</v>
      </c>
      <c r="M225" s="30"/>
      <c r="N225" s="29"/>
    </row>
    <row r="226" spans="1:14">
      <c r="A226" s="18">
        <v>221</v>
      </c>
      <c r="B226" s="19" t="s">
        <v>12269</v>
      </c>
      <c r="C226" s="19" t="s">
        <v>19</v>
      </c>
      <c r="D226" s="19" t="s">
        <v>12270</v>
      </c>
      <c r="E226" s="20" t="s">
        <v>6998</v>
      </c>
      <c r="F226" s="21"/>
      <c r="G226" s="19">
        <v>1.9</v>
      </c>
      <c r="H226" s="22"/>
      <c r="I226" s="27">
        <f t="shared" si="28"/>
        <v>1.9</v>
      </c>
      <c r="J226" s="28" t="s">
        <v>11632</v>
      </c>
      <c r="K226" s="29">
        <f t="shared" si="26"/>
        <v>5.7</v>
      </c>
      <c r="L226" s="29">
        <f t="shared" si="27"/>
        <v>28.5</v>
      </c>
      <c r="M226" s="30"/>
      <c r="N226" s="29"/>
    </row>
    <row r="227" spans="1:14">
      <c r="A227" s="18">
        <v>222</v>
      </c>
      <c r="B227" s="19" t="s">
        <v>12271</v>
      </c>
      <c r="C227" s="19" t="s">
        <v>19</v>
      </c>
      <c r="D227" s="19" t="s">
        <v>12272</v>
      </c>
      <c r="E227" s="20" t="s">
        <v>12273</v>
      </c>
      <c r="F227" s="21"/>
      <c r="G227" s="19">
        <v>2.31</v>
      </c>
      <c r="H227" s="22"/>
      <c r="I227" s="27">
        <f t="shared" si="28"/>
        <v>2.31</v>
      </c>
      <c r="J227" s="28" t="s">
        <v>11632</v>
      </c>
      <c r="K227" s="29">
        <f t="shared" si="26"/>
        <v>6.93</v>
      </c>
      <c r="L227" s="29">
        <f t="shared" si="27"/>
        <v>34.65</v>
      </c>
      <c r="M227" s="30"/>
      <c r="N227" s="29"/>
    </row>
    <row r="228" spans="1:14">
      <c r="A228" s="18">
        <v>223</v>
      </c>
      <c r="B228" s="19" t="s">
        <v>12274</v>
      </c>
      <c r="C228" s="19" t="s">
        <v>19</v>
      </c>
      <c r="D228" s="19" t="s">
        <v>12275</v>
      </c>
      <c r="E228" s="20" t="s">
        <v>12276</v>
      </c>
      <c r="F228" s="21"/>
      <c r="G228" s="19">
        <v>1.54</v>
      </c>
      <c r="H228" s="22"/>
      <c r="I228" s="27">
        <f t="shared" si="28"/>
        <v>1.54</v>
      </c>
      <c r="J228" s="28" t="s">
        <v>11632</v>
      </c>
      <c r="K228" s="29">
        <f t="shared" si="26"/>
        <v>4.62</v>
      </c>
      <c r="L228" s="29">
        <f t="shared" si="27"/>
        <v>23.1</v>
      </c>
      <c r="M228" s="30"/>
      <c r="N228" s="29"/>
    </row>
    <row r="229" spans="1:14">
      <c r="A229" s="18">
        <v>224</v>
      </c>
      <c r="B229" s="19" t="s">
        <v>12277</v>
      </c>
      <c r="C229" s="19" t="s">
        <v>19</v>
      </c>
      <c r="D229" s="19" t="s">
        <v>12278</v>
      </c>
      <c r="E229" s="20" t="s">
        <v>12279</v>
      </c>
      <c r="F229" s="21"/>
      <c r="G229" s="19">
        <v>1.15</v>
      </c>
      <c r="H229" s="22"/>
      <c r="I229" s="27">
        <f t="shared" si="28"/>
        <v>1.15</v>
      </c>
      <c r="J229" s="28" t="s">
        <v>11632</v>
      </c>
      <c r="K229" s="29">
        <f t="shared" si="26"/>
        <v>3.45</v>
      </c>
      <c r="L229" s="29">
        <f t="shared" si="27"/>
        <v>17.25</v>
      </c>
      <c r="M229" s="30"/>
      <c r="N229" s="29"/>
    </row>
    <row r="230" spans="1:14">
      <c r="A230" s="18">
        <v>225</v>
      </c>
      <c r="B230" s="19" t="s">
        <v>12280</v>
      </c>
      <c r="C230" s="19" t="s">
        <v>19</v>
      </c>
      <c r="D230" s="19" t="s">
        <v>12281</v>
      </c>
      <c r="E230" s="20" t="s">
        <v>12282</v>
      </c>
      <c r="F230" s="21"/>
      <c r="G230" s="19">
        <v>1.16</v>
      </c>
      <c r="H230" s="22"/>
      <c r="I230" s="27">
        <f t="shared" si="28"/>
        <v>1.16</v>
      </c>
      <c r="J230" s="28" t="s">
        <v>11632</v>
      </c>
      <c r="K230" s="29">
        <f t="shared" si="26"/>
        <v>3.48</v>
      </c>
      <c r="L230" s="29">
        <f t="shared" si="27"/>
        <v>17.4</v>
      </c>
      <c r="M230" s="30"/>
      <c r="N230" s="29"/>
    </row>
    <row r="231" spans="1:14">
      <c r="A231" s="18">
        <v>226</v>
      </c>
      <c r="B231" s="19" t="s">
        <v>9989</v>
      </c>
      <c r="C231" s="19" t="s">
        <v>19</v>
      </c>
      <c r="D231" s="19" t="s">
        <v>12283</v>
      </c>
      <c r="E231" s="20" t="s">
        <v>12284</v>
      </c>
      <c r="F231" s="21"/>
      <c r="G231" s="19">
        <v>1.92</v>
      </c>
      <c r="H231" s="22"/>
      <c r="I231" s="27">
        <f t="shared" si="28"/>
        <v>1.92</v>
      </c>
      <c r="J231" s="28" t="s">
        <v>11632</v>
      </c>
      <c r="K231" s="29">
        <f t="shared" si="26"/>
        <v>5.76</v>
      </c>
      <c r="L231" s="29">
        <f t="shared" si="27"/>
        <v>28.8</v>
      </c>
      <c r="M231" s="30"/>
      <c r="N231" s="29"/>
    </row>
    <row r="232" spans="1:14">
      <c r="A232" s="18">
        <v>227</v>
      </c>
      <c r="B232" s="19" t="s">
        <v>12285</v>
      </c>
      <c r="C232" s="19" t="s">
        <v>19</v>
      </c>
      <c r="D232" s="19" t="s">
        <v>12286</v>
      </c>
      <c r="E232" s="20" t="s">
        <v>12287</v>
      </c>
      <c r="F232" s="21"/>
      <c r="G232" s="19">
        <v>2.3</v>
      </c>
      <c r="H232" s="22"/>
      <c r="I232" s="27">
        <f t="shared" si="28"/>
        <v>2.3</v>
      </c>
      <c r="J232" s="28" t="s">
        <v>11632</v>
      </c>
      <c r="K232" s="29">
        <f t="shared" si="26"/>
        <v>6.9</v>
      </c>
      <c r="L232" s="29">
        <f t="shared" si="27"/>
        <v>34.5</v>
      </c>
      <c r="M232" s="30"/>
      <c r="N232" s="29"/>
    </row>
    <row r="233" spans="1:14">
      <c r="A233" s="18">
        <v>228</v>
      </c>
      <c r="B233" s="19" t="s">
        <v>12288</v>
      </c>
      <c r="C233" s="19" t="s">
        <v>19</v>
      </c>
      <c r="D233" s="19" t="s">
        <v>12289</v>
      </c>
      <c r="E233" s="20" t="s">
        <v>12290</v>
      </c>
      <c r="F233" s="21"/>
      <c r="G233" s="19">
        <v>2.31</v>
      </c>
      <c r="H233" s="22"/>
      <c r="I233" s="27">
        <f t="shared" si="28"/>
        <v>2.31</v>
      </c>
      <c r="J233" s="28" t="s">
        <v>11632</v>
      </c>
      <c r="K233" s="29">
        <f t="shared" si="26"/>
        <v>6.93</v>
      </c>
      <c r="L233" s="29">
        <f t="shared" si="27"/>
        <v>34.65</v>
      </c>
      <c r="M233" s="30"/>
      <c r="N233" s="29"/>
    </row>
    <row r="234" spans="1:14">
      <c r="A234" s="18">
        <v>229</v>
      </c>
      <c r="B234" s="19" t="s">
        <v>12291</v>
      </c>
      <c r="C234" s="19" t="s">
        <v>19</v>
      </c>
      <c r="D234" s="19" t="s">
        <v>12292</v>
      </c>
      <c r="E234" s="20" t="s">
        <v>12293</v>
      </c>
      <c r="F234" s="21"/>
      <c r="G234" s="19">
        <v>1.15</v>
      </c>
      <c r="H234" s="22"/>
      <c r="I234" s="27">
        <f t="shared" si="28"/>
        <v>1.15</v>
      </c>
      <c r="J234" s="28" t="s">
        <v>11632</v>
      </c>
      <c r="K234" s="29">
        <f t="shared" si="26"/>
        <v>3.45</v>
      </c>
      <c r="L234" s="29">
        <f t="shared" si="27"/>
        <v>17.25</v>
      </c>
      <c r="M234" s="30"/>
      <c r="N234" s="29"/>
    </row>
    <row r="235" spans="1:14">
      <c r="A235" s="18">
        <v>230</v>
      </c>
      <c r="B235" s="19" t="s">
        <v>12294</v>
      </c>
      <c r="C235" s="19" t="s">
        <v>19</v>
      </c>
      <c r="D235" s="19" t="s">
        <v>12295</v>
      </c>
      <c r="E235" s="20" t="s">
        <v>12296</v>
      </c>
      <c r="F235" s="21"/>
      <c r="G235" s="19">
        <v>0.77</v>
      </c>
      <c r="H235" s="22"/>
      <c r="I235" s="27">
        <f t="shared" si="28"/>
        <v>0.77</v>
      </c>
      <c r="J235" s="28" t="s">
        <v>11632</v>
      </c>
      <c r="K235" s="29">
        <f t="shared" si="26"/>
        <v>2.31</v>
      </c>
      <c r="L235" s="29">
        <f t="shared" si="27"/>
        <v>11.55</v>
      </c>
      <c r="M235" s="30"/>
      <c r="N235" s="29"/>
    </row>
    <row r="236" spans="1:14">
      <c r="A236" s="18">
        <v>231</v>
      </c>
      <c r="B236" s="19" t="s">
        <v>12297</v>
      </c>
      <c r="C236" s="19" t="s">
        <v>19</v>
      </c>
      <c r="D236" s="19" t="s">
        <v>12298</v>
      </c>
      <c r="E236" s="20" t="s">
        <v>12299</v>
      </c>
      <c r="F236" s="21"/>
      <c r="G236" s="19">
        <v>0.77</v>
      </c>
      <c r="H236" s="22"/>
      <c r="I236" s="27">
        <f t="shared" si="28"/>
        <v>0.77</v>
      </c>
      <c r="J236" s="28" t="s">
        <v>11632</v>
      </c>
      <c r="K236" s="29">
        <f t="shared" si="26"/>
        <v>2.31</v>
      </c>
      <c r="L236" s="29">
        <f t="shared" si="27"/>
        <v>11.55</v>
      </c>
      <c r="M236" s="30"/>
      <c r="N236" s="29"/>
    </row>
    <row r="237" spans="1:14">
      <c r="A237" s="18">
        <v>232</v>
      </c>
      <c r="B237" s="19" t="s">
        <v>12300</v>
      </c>
      <c r="C237" s="19" t="s">
        <v>19</v>
      </c>
      <c r="D237" s="19" t="s">
        <v>12301</v>
      </c>
      <c r="E237" s="20" t="s">
        <v>12302</v>
      </c>
      <c r="F237" s="21"/>
      <c r="G237" s="19">
        <v>1.54</v>
      </c>
      <c r="H237" s="22"/>
      <c r="I237" s="27">
        <f t="shared" si="28"/>
        <v>1.54</v>
      </c>
      <c r="J237" s="28" t="s">
        <v>11632</v>
      </c>
      <c r="K237" s="29">
        <f t="shared" si="26"/>
        <v>4.62</v>
      </c>
      <c r="L237" s="29">
        <f t="shared" si="27"/>
        <v>23.1</v>
      </c>
      <c r="M237" s="30"/>
      <c r="N237" s="29"/>
    </row>
    <row r="238" spans="1:14">
      <c r="A238" s="18">
        <v>233</v>
      </c>
      <c r="B238" s="19" t="s">
        <v>12303</v>
      </c>
      <c r="C238" s="19" t="s">
        <v>19</v>
      </c>
      <c r="D238" s="19" t="s">
        <v>12304</v>
      </c>
      <c r="E238" s="20" t="s">
        <v>12305</v>
      </c>
      <c r="F238" s="21"/>
      <c r="G238" s="19">
        <v>1.91</v>
      </c>
      <c r="H238" s="22"/>
      <c r="I238" s="27">
        <f t="shared" si="28"/>
        <v>1.91</v>
      </c>
      <c r="J238" s="28" t="s">
        <v>11632</v>
      </c>
      <c r="K238" s="29">
        <f t="shared" si="26"/>
        <v>5.73</v>
      </c>
      <c r="L238" s="29">
        <f t="shared" si="27"/>
        <v>28.65</v>
      </c>
      <c r="M238" s="30"/>
      <c r="N238" s="29"/>
    </row>
    <row r="239" spans="1:14">
      <c r="A239" s="18">
        <v>234</v>
      </c>
      <c r="B239" s="19" t="s">
        <v>12306</v>
      </c>
      <c r="C239" s="19" t="s">
        <v>19</v>
      </c>
      <c r="D239" s="19" t="s">
        <v>12307</v>
      </c>
      <c r="E239" s="20" t="s">
        <v>195</v>
      </c>
      <c r="F239" s="21"/>
      <c r="G239" s="19">
        <v>0.77</v>
      </c>
      <c r="H239" s="22"/>
      <c r="I239" s="27">
        <f t="shared" si="28"/>
        <v>0.77</v>
      </c>
      <c r="J239" s="28" t="s">
        <v>11632</v>
      </c>
      <c r="K239" s="29">
        <f t="shared" si="26"/>
        <v>2.31</v>
      </c>
      <c r="L239" s="29">
        <f t="shared" si="27"/>
        <v>11.55</v>
      </c>
      <c r="M239" s="30"/>
      <c r="N239" s="29"/>
    </row>
    <row r="240" spans="1:14">
      <c r="A240" s="18">
        <v>235</v>
      </c>
      <c r="B240" s="19" t="s">
        <v>12308</v>
      </c>
      <c r="C240" s="19" t="s">
        <v>19</v>
      </c>
      <c r="D240" s="19" t="s">
        <v>12309</v>
      </c>
      <c r="E240" s="20" t="s">
        <v>2571</v>
      </c>
      <c r="F240" s="21"/>
      <c r="G240" s="19">
        <v>0.77</v>
      </c>
      <c r="H240" s="22"/>
      <c r="I240" s="27">
        <f t="shared" si="28"/>
        <v>0.77</v>
      </c>
      <c r="J240" s="28" t="s">
        <v>11632</v>
      </c>
      <c r="K240" s="29">
        <f t="shared" si="26"/>
        <v>2.31</v>
      </c>
      <c r="L240" s="29">
        <f t="shared" si="27"/>
        <v>11.55</v>
      </c>
      <c r="M240" s="30"/>
      <c r="N240" s="29"/>
    </row>
    <row r="241" spans="1:14">
      <c r="A241" s="18">
        <v>236</v>
      </c>
      <c r="B241" s="19" t="s">
        <v>12310</v>
      </c>
      <c r="C241" s="19" t="s">
        <v>19</v>
      </c>
      <c r="D241" s="19" t="s">
        <v>12311</v>
      </c>
      <c r="E241" s="20" t="s">
        <v>9407</v>
      </c>
      <c r="F241" s="21"/>
      <c r="G241" s="19">
        <v>1.54</v>
      </c>
      <c r="H241" s="22"/>
      <c r="I241" s="27">
        <f t="shared" si="28"/>
        <v>1.54</v>
      </c>
      <c r="J241" s="28" t="s">
        <v>11632</v>
      </c>
      <c r="K241" s="29">
        <f t="shared" si="26"/>
        <v>4.62</v>
      </c>
      <c r="L241" s="29">
        <f t="shared" si="27"/>
        <v>23.1</v>
      </c>
      <c r="M241" s="30"/>
      <c r="N241" s="29"/>
    </row>
    <row r="242" spans="1:14">
      <c r="A242" s="18">
        <v>237</v>
      </c>
      <c r="B242" s="19" t="s">
        <v>12312</v>
      </c>
      <c r="C242" s="19" t="s">
        <v>19</v>
      </c>
      <c r="D242" s="19" t="s">
        <v>12313</v>
      </c>
      <c r="E242" s="20" t="s">
        <v>12314</v>
      </c>
      <c r="F242" s="21"/>
      <c r="G242" s="19">
        <v>2.41</v>
      </c>
      <c r="H242" s="22"/>
      <c r="I242" s="27">
        <f t="shared" si="28"/>
        <v>2.41</v>
      </c>
      <c r="J242" s="28" t="s">
        <v>11632</v>
      </c>
      <c r="K242" s="29">
        <f t="shared" si="26"/>
        <v>7.23</v>
      </c>
      <c r="L242" s="29">
        <f t="shared" si="27"/>
        <v>36.15</v>
      </c>
      <c r="M242" s="30"/>
      <c r="N242" s="29"/>
    </row>
    <row r="243" spans="1:14">
      <c r="A243" s="18">
        <v>238</v>
      </c>
      <c r="B243" s="19" t="s">
        <v>12315</v>
      </c>
      <c r="C243" s="19" t="s">
        <v>19</v>
      </c>
      <c r="D243" s="19" t="s">
        <v>12316</v>
      </c>
      <c r="E243" s="20" t="s">
        <v>12317</v>
      </c>
      <c r="F243" s="21"/>
      <c r="G243" s="19">
        <v>1.02</v>
      </c>
      <c r="H243" s="22"/>
      <c r="I243" s="27">
        <f t="shared" si="28"/>
        <v>1.02</v>
      </c>
      <c r="J243" s="28" t="s">
        <v>11632</v>
      </c>
      <c r="K243" s="29">
        <f t="shared" si="26"/>
        <v>3.06</v>
      </c>
      <c r="L243" s="29">
        <f t="shared" si="27"/>
        <v>15.3</v>
      </c>
      <c r="M243" s="30"/>
      <c r="N243" s="29"/>
    </row>
    <row r="244" spans="1:14">
      <c r="A244" s="18">
        <v>239</v>
      </c>
      <c r="B244" s="19" t="s">
        <v>6803</v>
      </c>
      <c r="C244" s="19" t="s">
        <v>19</v>
      </c>
      <c r="D244" s="19" t="s">
        <v>12318</v>
      </c>
      <c r="E244" s="20" t="s">
        <v>12319</v>
      </c>
      <c r="F244" s="21"/>
      <c r="G244" s="19">
        <v>1.02</v>
      </c>
      <c r="H244" s="22"/>
      <c r="I244" s="27">
        <f t="shared" si="28"/>
        <v>1.02</v>
      </c>
      <c r="J244" s="28" t="s">
        <v>11632</v>
      </c>
      <c r="K244" s="29">
        <f t="shared" si="26"/>
        <v>3.06</v>
      </c>
      <c r="L244" s="29">
        <f t="shared" si="27"/>
        <v>15.3</v>
      </c>
      <c r="M244" s="30"/>
      <c r="N244" s="29"/>
    </row>
    <row r="245" spans="1:14">
      <c r="A245" s="18">
        <v>240</v>
      </c>
      <c r="B245" s="19" t="s">
        <v>12320</v>
      </c>
      <c r="C245" s="19" t="s">
        <v>19</v>
      </c>
      <c r="D245" s="19" t="s">
        <v>12321</v>
      </c>
      <c r="E245" s="20" t="s">
        <v>12322</v>
      </c>
      <c r="F245" s="21"/>
      <c r="G245" s="19">
        <v>1.02</v>
      </c>
      <c r="H245" s="22"/>
      <c r="I245" s="27">
        <f t="shared" si="28"/>
        <v>1.02</v>
      </c>
      <c r="J245" s="28" t="s">
        <v>11632</v>
      </c>
      <c r="K245" s="29">
        <f t="shared" si="26"/>
        <v>3.06</v>
      </c>
      <c r="L245" s="29">
        <f t="shared" si="27"/>
        <v>15.3</v>
      </c>
      <c r="M245" s="30"/>
      <c r="N245" s="29"/>
    </row>
    <row r="246" spans="1:14">
      <c r="A246" s="18">
        <v>241</v>
      </c>
      <c r="B246" s="19" t="s">
        <v>12323</v>
      </c>
      <c r="C246" s="19" t="s">
        <v>19</v>
      </c>
      <c r="D246" s="19" t="s">
        <v>12324</v>
      </c>
      <c r="E246" s="20" t="s">
        <v>12325</v>
      </c>
      <c r="F246" s="21"/>
      <c r="G246" s="19">
        <v>1.72</v>
      </c>
      <c r="H246" s="22"/>
      <c r="I246" s="27">
        <f t="shared" si="28"/>
        <v>1.72</v>
      </c>
      <c r="J246" s="28" t="s">
        <v>11632</v>
      </c>
      <c r="K246" s="29">
        <f t="shared" si="26"/>
        <v>5.16</v>
      </c>
      <c r="L246" s="29">
        <f t="shared" si="27"/>
        <v>25.8</v>
      </c>
      <c r="M246" s="30"/>
      <c r="N246" s="29"/>
    </row>
    <row r="247" spans="1:14">
      <c r="A247" s="18">
        <v>242</v>
      </c>
      <c r="B247" s="19" t="s">
        <v>12326</v>
      </c>
      <c r="C247" s="19" t="s">
        <v>19</v>
      </c>
      <c r="D247" s="19" t="s">
        <v>12327</v>
      </c>
      <c r="E247" s="20" t="s">
        <v>12328</v>
      </c>
      <c r="F247" s="21"/>
      <c r="G247" s="19">
        <v>2.41</v>
      </c>
      <c r="H247" s="22"/>
      <c r="I247" s="27">
        <f t="shared" si="28"/>
        <v>2.41</v>
      </c>
      <c r="J247" s="28" t="s">
        <v>11632</v>
      </c>
      <c r="K247" s="29">
        <f t="shared" si="26"/>
        <v>7.23</v>
      </c>
      <c r="L247" s="29">
        <f t="shared" si="27"/>
        <v>36.15</v>
      </c>
      <c r="M247" s="30"/>
      <c r="N247" s="29"/>
    </row>
    <row r="248" spans="1:14">
      <c r="A248" s="18">
        <v>243</v>
      </c>
      <c r="B248" s="19" t="s">
        <v>12329</v>
      </c>
      <c r="C248" s="19" t="s">
        <v>19</v>
      </c>
      <c r="D248" s="19" t="s">
        <v>12330</v>
      </c>
      <c r="E248" s="20" t="s">
        <v>12331</v>
      </c>
      <c r="F248" s="21"/>
      <c r="G248" s="19">
        <v>1.77</v>
      </c>
      <c r="H248" s="22"/>
      <c r="I248" s="27">
        <f t="shared" si="28"/>
        <v>1.77</v>
      </c>
      <c r="J248" s="28" t="s">
        <v>11632</v>
      </c>
      <c r="K248" s="29">
        <f t="shared" si="26"/>
        <v>5.31</v>
      </c>
      <c r="L248" s="29">
        <f t="shared" si="27"/>
        <v>26.55</v>
      </c>
      <c r="M248" s="30"/>
      <c r="N248" s="29"/>
    </row>
    <row r="249" spans="1:14">
      <c r="A249" s="18">
        <v>244</v>
      </c>
      <c r="B249" s="19" t="s">
        <v>12332</v>
      </c>
      <c r="C249" s="19" t="s">
        <v>19</v>
      </c>
      <c r="D249" s="19" t="s">
        <v>12333</v>
      </c>
      <c r="E249" s="20" t="s">
        <v>12334</v>
      </c>
      <c r="F249" s="21"/>
      <c r="G249" s="19">
        <v>1.77</v>
      </c>
      <c r="H249" s="22"/>
      <c r="I249" s="27">
        <f t="shared" si="28"/>
        <v>1.77</v>
      </c>
      <c r="J249" s="28" t="s">
        <v>11632</v>
      </c>
      <c r="K249" s="29">
        <f t="shared" si="26"/>
        <v>5.31</v>
      </c>
      <c r="L249" s="29">
        <f t="shared" si="27"/>
        <v>26.55</v>
      </c>
      <c r="M249" s="30"/>
      <c r="N249" s="29"/>
    </row>
    <row r="250" spans="1:14">
      <c r="A250" s="18">
        <v>245</v>
      </c>
      <c r="B250" s="19" t="s">
        <v>12335</v>
      </c>
      <c r="C250" s="19" t="s">
        <v>19</v>
      </c>
      <c r="D250" s="19" t="s">
        <v>12336</v>
      </c>
      <c r="E250" s="20" t="s">
        <v>12337</v>
      </c>
      <c r="F250" s="21"/>
      <c r="G250" s="19">
        <v>2.41</v>
      </c>
      <c r="H250" s="22"/>
      <c r="I250" s="27">
        <f t="shared" si="28"/>
        <v>2.41</v>
      </c>
      <c r="J250" s="28" t="s">
        <v>11632</v>
      </c>
      <c r="K250" s="29">
        <f t="shared" si="26"/>
        <v>7.23</v>
      </c>
      <c r="L250" s="29">
        <f t="shared" si="27"/>
        <v>36.15</v>
      </c>
      <c r="M250" s="30"/>
      <c r="N250" s="29"/>
    </row>
    <row r="251" spans="1:14">
      <c r="A251" s="18">
        <v>246</v>
      </c>
      <c r="B251" s="19" t="s">
        <v>12338</v>
      </c>
      <c r="C251" s="19" t="s">
        <v>19</v>
      </c>
      <c r="D251" s="19" t="s">
        <v>12339</v>
      </c>
      <c r="E251" s="20" t="s">
        <v>12340</v>
      </c>
      <c r="F251" s="21"/>
      <c r="G251" s="19">
        <v>1.41</v>
      </c>
      <c r="H251" s="22"/>
      <c r="I251" s="27">
        <f t="shared" si="28"/>
        <v>1.41</v>
      </c>
      <c r="J251" s="28" t="s">
        <v>11632</v>
      </c>
      <c r="K251" s="29">
        <f t="shared" si="26"/>
        <v>4.23</v>
      </c>
      <c r="L251" s="29">
        <f t="shared" si="27"/>
        <v>21.15</v>
      </c>
      <c r="M251" s="30"/>
      <c r="N251" s="29"/>
    </row>
    <row r="252" spans="1:14">
      <c r="A252" s="18">
        <v>247</v>
      </c>
      <c r="B252" s="19" t="s">
        <v>12341</v>
      </c>
      <c r="C252" s="19" t="s">
        <v>19</v>
      </c>
      <c r="D252" s="19" t="s">
        <v>12342</v>
      </c>
      <c r="E252" s="20" t="s">
        <v>12343</v>
      </c>
      <c r="F252" s="21"/>
      <c r="G252" s="19">
        <v>2.83</v>
      </c>
      <c r="H252" s="22"/>
      <c r="I252" s="27">
        <f t="shared" si="28"/>
        <v>2.83</v>
      </c>
      <c r="J252" s="28" t="s">
        <v>11632</v>
      </c>
      <c r="K252" s="29">
        <f t="shared" si="26"/>
        <v>8.49</v>
      </c>
      <c r="L252" s="29">
        <f t="shared" si="27"/>
        <v>42.45</v>
      </c>
      <c r="M252" s="30"/>
      <c r="N252" s="29"/>
    </row>
    <row r="253" spans="1:14">
      <c r="A253" s="18">
        <v>248</v>
      </c>
      <c r="B253" s="19" t="s">
        <v>6809</v>
      </c>
      <c r="C253" s="19" t="s">
        <v>19</v>
      </c>
      <c r="D253" s="19" t="s">
        <v>12344</v>
      </c>
      <c r="E253" s="20" t="s">
        <v>12345</v>
      </c>
      <c r="F253" s="21"/>
      <c r="G253" s="19">
        <v>0.95</v>
      </c>
      <c r="H253" s="22"/>
      <c r="I253" s="27">
        <f t="shared" si="28"/>
        <v>0.95</v>
      </c>
      <c r="J253" s="28" t="s">
        <v>11632</v>
      </c>
      <c r="K253" s="29">
        <f t="shared" si="26"/>
        <v>2.85</v>
      </c>
      <c r="L253" s="29">
        <f t="shared" si="27"/>
        <v>14.25</v>
      </c>
      <c r="M253" s="30"/>
      <c r="N253" s="29"/>
    </row>
    <row r="254" spans="1:14">
      <c r="A254" s="18">
        <v>249</v>
      </c>
      <c r="B254" s="19" t="s">
        <v>12346</v>
      </c>
      <c r="C254" s="19" t="s">
        <v>19</v>
      </c>
      <c r="D254" s="19" t="s">
        <v>12347</v>
      </c>
      <c r="E254" s="20" t="s">
        <v>12348</v>
      </c>
      <c r="F254" s="21"/>
      <c r="G254" s="19">
        <v>2.61</v>
      </c>
      <c r="H254" s="22"/>
      <c r="I254" s="27">
        <f t="shared" si="28"/>
        <v>2.61</v>
      </c>
      <c r="J254" s="28" t="s">
        <v>11632</v>
      </c>
      <c r="K254" s="29">
        <f t="shared" si="26"/>
        <v>7.83</v>
      </c>
      <c r="L254" s="29">
        <f t="shared" si="27"/>
        <v>39.15</v>
      </c>
      <c r="M254" s="30"/>
      <c r="N254" s="29"/>
    </row>
    <row r="255" spans="1:14">
      <c r="A255" s="18">
        <v>250</v>
      </c>
      <c r="B255" s="19" t="s">
        <v>12349</v>
      </c>
      <c r="C255" s="19" t="s">
        <v>19</v>
      </c>
      <c r="D255" s="19" t="s">
        <v>12350</v>
      </c>
      <c r="E255" s="20" t="s">
        <v>12351</v>
      </c>
      <c r="F255" s="21"/>
      <c r="G255" s="19">
        <v>2.16</v>
      </c>
      <c r="H255" s="22"/>
      <c r="I255" s="27">
        <f t="shared" si="28"/>
        <v>2.16</v>
      </c>
      <c r="J255" s="28" t="s">
        <v>11632</v>
      </c>
      <c r="K255" s="29">
        <f t="shared" si="26"/>
        <v>6.48</v>
      </c>
      <c r="L255" s="29">
        <f t="shared" si="27"/>
        <v>32.4</v>
      </c>
      <c r="M255" s="30"/>
      <c r="N255" s="29"/>
    </row>
    <row r="256" spans="1:14">
      <c r="A256" s="18">
        <v>251</v>
      </c>
      <c r="B256" s="19" t="s">
        <v>12352</v>
      </c>
      <c r="C256" s="19" t="s">
        <v>19</v>
      </c>
      <c r="D256" s="47" t="s">
        <v>12353</v>
      </c>
      <c r="E256" s="20" t="s">
        <v>12354</v>
      </c>
      <c r="F256" s="21"/>
      <c r="G256" s="19">
        <v>1.77</v>
      </c>
      <c r="H256" s="22"/>
      <c r="I256" s="27">
        <f t="shared" si="28"/>
        <v>1.77</v>
      </c>
      <c r="J256" s="28" t="s">
        <v>11632</v>
      </c>
      <c r="K256" s="29">
        <f t="shared" si="26"/>
        <v>5.31</v>
      </c>
      <c r="L256" s="29">
        <f t="shared" si="27"/>
        <v>26.55</v>
      </c>
      <c r="M256" s="30"/>
      <c r="N256" s="29"/>
    </row>
    <row r="257" spans="1:14">
      <c r="A257" s="18">
        <v>252</v>
      </c>
      <c r="B257" s="19" t="s">
        <v>12355</v>
      </c>
      <c r="C257" s="19" t="s">
        <v>19</v>
      </c>
      <c r="D257" s="19" t="s">
        <v>12356</v>
      </c>
      <c r="E257" s="20" t="s">
        <v>12357</v>
      </c>
      <c r="F257" s="21"/>
      <c r="G257" s="19">
        <v>1.34</v>
      </c>
      <c r="H257" s="22"/>
      <c r="I257" s="27">
        <f t="shared" si="28"/>
        <v>1.34</v>
      </c>
      <c r="J257" s="28" t="s">
        <v>11632</v>
      </c>
      <c r="K257" s="29">
        <f t="shared" si="26"/>
        <v>4.02</v>
      </c>
      <c r="L257" s="29">
        <f t="shared" si="27"/>
        <v>20.1</v>
      </c>
      <c r="M257" s="30"/>
      <c r="N257" s="29"/>
    </row>
    <row r="258" spans="1:14">
      <c r="A258" s="18">
        <v>253</v>
      </c>
      <c r="B258" s="19" t="s">
        <v>12358</v>
      </c>
      <c r="C258" s="19" t="s">
        <v>19</v>
      </c>
      <c r="D258" s="19" t="s">
        <v>12359</v>
      </c>
      <c r="E258" s="20" t="s">
        <v>12360</v>
      </c>
      <c r="F258" s="21"/>
      <c r="G258" s="19">
        <v>1.33</v>
      </c>
      <c r="H258" s="22"/>
      <c r="I258" s="27">
        <f t="shared" si="28"/>
        <v>1.33</v>
      </c>
      <c r="J258" s="28" t="s">
        <v>11632</v>
      </c>
      <c r="K258" s="29">
        <f t="shared" si="26"/>
        <v>3.99</v>
      </c>
      <c r="L258" s="29">
        <f t="shared" si="27"/>
        <v>19.95</v>
      </c>
      <c r="M258" s="30"/>
      <c r="N258" s="29"/>
    </row>
    <row r="259" spans="1:14">
      <c r="A259" s="18">
        <v>254</v>
      </c>
      <c r="B259" s="19" t="s">
        <v>12361</v>
      </c>
      <c r="C259" s="19" t="s">
        <v>19</v>
      </c>
      <c r="D259" s="19" t="s">
        <v>12362</v>
      </c>
      <c r="E259" s="20" t="s">
        <v>12363</v>
      </c>
      <c r="F259" s="21"/>
      <c r="G259" s="19">
        <v>1.02</v>
      </c>
      <c r="H259" s="22"/>
      <c r="I259" s="27">
        <f t="shared" si="28"/>
        <v>1.02</v>
      </c>
      <c r="J259" s="28" t="s">
        <v>11632</v>
      </c>
      <c r="K259" s="29">
        <f t="shared" si="26"/>
        <v>3.06</v>
      </c>
      <c r="L259" s="29">
        <f t="shared" si="27"/>
        <v>15.3</v>
      </c>
      <c r="M259" s="30"/>
      <c r="N259" s="29"/>
    </row>
    <row r="260" spans="1:14">
      <c r="A260" s="18">
        <v>255</v>
      </c>
      <c r="B260" s="19" t="s">
        <v>12364</v>
      </c>
      <c r="C260" s="19" t="s">
        <v>19</v>
      </c>
      <c r="D260" s="19" t="s">
        <v>12365</v>
      </c>
      <c r="E260" s="20" t="s">
        <v>6487</v>
      </c>
      <c r="F260" s="21"/>
      <c r="G260" s="19">
        <v>0.69</v>
      </c>
      <c r="H260" s="22"/>
      <c r="I260" s="27">
        <f t="shared" si="28"/>
        <v>0.69</v>
      </c>
      <c r="J260" s="28" t="s">
        <v>11632</v>
      </c>
      <c r="K260" s="29">
        <f t="shared" si="26"/>
        <v>2.07</v>
      </c>
      <c r="L260" s="29">
        <f t="shared" si="27"/>
        <v>10.35</v>
      </c>
      <c r="M260" s="30"/>
      <c r="N260" s="29"/>
    </row>
    <row r="261" spans="1:14">
      <c r="A261" s="18">
        <v>256</v>
      </c>
      <c r="B261" s="19" t="s">
        <v>12366</v>
      </c>
      <c r="C261" s="19" t="s">
        <v>19</v>
      </c>
      <c r="D261" s="19" t="s">
        <v>12367</v>
      </c>
      <c r="E261" s="20" t="s">
        <v>12368</v>
      </c>
      <c r="F261" s="21"/>
      <c r="G261" s="19">
        <v>2.83</v>
      </c>
      <c r="H261" s="22"/>
      <c r="I261" s="27">
        <f t="shared" si="28"/>
        <v>2.83</v>
      </c>
      <c r="J261" s="28" t="s">
        <v>11632</v>
      </c>
      <c r="K261" s="29">
        <f t="shared" si="26"/>
        <v>8.49</v>
      </c>
      <c r="L261" s="29">
        <f t="shared" si="27"/>
        <v>42.45</v>
      </c>
      <c r="M261" s="30"/>
      <c r="N261" s="29"/>
    </row>
    <row r="262" spans="1:14">
      <c r="A262" s="18">
        <v>257</v>
      </c>
      <c r="B262" s="19" t="s">
        <v>12369</v>
      </c>
      <c r="C262" s="19" t="s">
        <v>19</v>
      </c>
      <c r="D262" s="19" t="s">
        <v>5138</v>
      </c>
      <c r="E262" s="20" t="s">
        <v>12370</v>
      </c>
      <c r="F262" s="21"/>
      <c r="G262" s="19">
        <v>2.41</v>
      </c>
      <c r="H262" s="22"/>
      <c r="I262" s="27">
        <f t="shared" si="28"/>
        <v>2.41</v>
      </c>
      <c r="J262" s="28" t="s">
        <v>11632</v>
      </c>
      <c r="K262" s="29">
        <f t="shared" si="26"/>
        <v>7.23</v>
      </c>
      <c r="L262" s="29">
        <f t="shared" si="27"/>
        <v>36.15</v>
      </c>
      <c r="M262" s="30"/>
      <c r="N262" s="29"/>
    </row>
    <row r="263" spans="1:14">
      <c r="A263" s="18">
        <v>258</v>
      </c>
      <c r="B263" s="19" t="s">
        <v>12371</v>
      </c>
      <c r="C263" s="19" t="s">
        <v>19</v>
      </c>
      <c r="D263" s="19" t="s">
        <v>12372</v>
      </c>
      <c r="E263" s="20" t="s">
        <v>12373</v>
      </c>
      <c r="F263" s="21"/>
      <c r="G263" s="19">
        <v>2.41</v>
      </c>
      <c r="H263" s="22"/>
      <c r="I263" s="27">
        <f t="shared" si="28"/>
        <v>2.41</v>
      </c>
      <c r="J263" s="28" t="s">
        <v>11632</v>
      </c>
      <c r="K263" s="29">
        <f t="shared" si="26"/>
        <v>7.23</v>
      </c>
      <c r="L263" s="29">
        <f t="shared" si="27"/>
        <v>36.15</v>
      </c>
      <c r="M263" s="30"/>
      <c r="N263" s="29"/>
    </row>
    <row r="264" spans="1:14">
      <c r="A264" s="18">
        <v>259</v>
      </c>
      <c r="B264" s="19" t="s">
        <v>12374</v>
      </c>
      <c r="C264" s="19" t="s">
        <v>19</v>
      </c>
      <c r="D264" s="19" t="s">
        <v>12375</v>
      </c>
      <c r="E264" s="20" t="s">
        <v>12376</v>
      </c>
      <c r="F264" s="21"/>
      <c r="G264" s="19">
        <v>4.24</v>
      </c>
      <c r="H264" s="22"/>
      <c r="I264" s="27">
        <f t="shared" si="28"/>
        <v>4.24</v>
      </c>
      <c r="J264" s="28" t="s">
        <v>11632</v>
      </c>
      <c r="K264" s="29">
        <f t="shared" si="26"/>
        <v>12.72</v>
      </c>
      <c r="L264" s="29">
        <f t="shared" si="27"/>
        <v>63.6</v>
      </c>
      <c r="M264" s="30"/>
      <c r="N264" s="29"/>
    </row>
    <row r="265" spans="1:14">
      <c r="A265" s="18">
        <v>260</v>
      </c>
      <c r="B265" s="19" t="s">
        <v>12377</v>
      </c>
      <c r="C265" s="19" t="s">
        <v>19</v>
      </c>
      <c r="D265" s="19" t="s">
        <v>12378</v>
      </c>
      <c r="E265" s="20" t="s">
        <v>12379</v>
      </c>
      <c r="F265" s="21"/>
      <c r="G265" s="19">
        <v>1.77</v>
      </c>
      <c r="H265" s="22"/>
      <c r="I265" s="27">
        <f t="shared" si="28"/>
        <v>1.77</v>
      </c>
      <c r="J265" s="28" t="s">
        <v>11632</v>
      </c>
      <c r="K265" s="29">
        <f t="shared" si="26"/>
        <v>5.31</v>
      </c>
      <c r="L265" s="29">
        <f t="shared" si="27"/>
        <v>26.55</v>
      </c>
      <c r="M265" s="30"/>
      <c r="N265" s="29"/>
    </row>
    <row r="266" spans="1:14">
      <c r="A266" s="18">
        <v>261</v>
      </c>
      <c r="B266" s="19" t="s">
        <v>11784</v>
      </c>
      <c r="C266" s="19" t="s">
        <v>19</v>
      </c>
      <c r="D266" s="19" t="s">
        <v>12380</v>
      </c>
      <c r="E266" s="20" t="s">
        <v>12381</v>
      </c>
      <c r="F266" s="21"/>
      <c r="G266" s="19">
        <v>2.59</v>
      </c>
      <c r="H266" s="22"/>
      <c r="I266" s="27">
        <f t="shared" si="28"/>
        <v>2.59</v>
      </c>
      <c r="J266" s="28" t="s">
        <v>11632</v>
      </c>
      <c r="K266" s="29">
        <f t="shared" si="26"/>
        <v>7.77</v>
      </c>
      <c r="L266" s="29">
        <f t="shared" si="27"/>
        <v>38.85</v>
      </c>
      <c r="M266" s="30"/>
      <c r="N266" s="29"/>
    </row>
    <row r="267" spans="1:14">
      <c r="A267" s="18">
        <v>262</v>
      </c>
      <c r="B267" s="19" t="s">
        <v>12382</v>
      </c>
      <c r="C267" s="19" t="s">
        <v>19</v>
      </c>
      <c r="D267" s="19" t="s">
        <v>12383</v>
      </c>
      <c r="E267" s="20" t="s">
        <v>12384</v>
      </c>
      <c r="F267" s="21"/>
      <c r="G267" s="19">
        <v>2.16</v>
      </c>
      <c r="H267" s="22"/>
      <c r="I267" s="27">
        <f t="shared" si="28"/>
        <v>2.16</v>
      </c>
      <c r="J267" s="28" t="s">
        <v>11632</v>
      </c>
      <c r="K267" s="29">
        <f t="shared" si="26"/>
        <v>6.48</v>
      </c>
      <c r="L267" s="29">
        <f t="shared" si="27"/>
        <v>32.4</v>
      </c>
      <c r="M267" s="30"/>
      <c r="N267" s="29"/>
    </row>
    <row r="268" spans="1:14">
      <c r="A268" s="18">
        <v>263</v>
      </c>
      <c r="B268" s="19" t="s">
        <v>12385</v>
      </c>
      <c r="C268" s="19" t="s">
        <v>19</v>
      </c>
      <c r="D268" s="19" t="s">
        <v>12386</v>
      </c>
      <c r="E268" s="20" t="s">
        <v>12387</v>
      </c>
      <c r="F268" s="21"/>
      <c r="G268" s="19">
        <v>2.83</v>
      </c>
      <c r="H268" s="22"/>
      <c r="I268" s="27">
        <f t="shared" si="28"/>
        <v>2.83</v>
      </c>
      <c r="J268" s="28" t="s">
        <v>11632</v>
      </c>
      <c r="K268" s="29">
        <f t="shared" si="26"/>
        <v>8.49</v>
      </c>
      <c r="L268" s="29">
        <f t="shared" si="27"/>
        <v>42.45</v>
      </c>
      <c r="M268" s="30"/>
      <c r="N268" s="29"/>
    </row>
    <row r="269" spans="1:14">
      <c r="A269" s="18">
        <v>264</v>
      </c>
      <c r="B269" s="19" t="s">
        <v>12388</v>
      </c>
      <c r="C269" s="19" t="s">
        <v>19</v>
      </c>
      <c r="D269" s="19" t="s">
        <v>12389</v>
      </c>
      <c r="E269" s="20" t="s">
        <v>12390</v>
      </c>
      <c r="F269" s="21"/>
      <c r="G269" s="19">
        <v>2.9</v>
      </c>
      <c r="H269" s="22"/>
      <c r="I269" s="27">
        <f t="shared" si="28"/>
        <v>2.9</v>
      </c>
      <c r="J269" s="28" t="s">
        <v>11632</v>
      </c>
      <c r="K269" s="29">
        <f t="shared" si="26"/>
        <v>8.7</v>
      </c>
      <c r="L269" s="29">
        <f t="shared" si="27"/>
        <v>43.5</v>
      </c>
      <c r="M269" s="30"/>
      <c r="N269" s="29"/>
    </row>
    <row r="270" spans="1:14">
      <c r="A270" s="18">
        <v>265</v>
      </c>
      <c r="B270" s="19" t="s">
        <v>12391</v>
      </c>
      <c r="C270" s="19" t="s">
        <v>19</v>
      </c>
      <c r="D270" s="19" t="s">
        <v>12392</v>
      </c>
      <c r="E270" s="20" t="s">
        <v>12393</v>
      </c>
      <c r="F270" s="21"/>
      <c r="G270" s="19">
        <v>3.59</v>
      </c>
      <c r="H270" s="22"/>
      <c r="I270" s="27">
        <f t="shared" si="28"/>
        <v>3.59</v>
      </c>
      <c r="J270" s="28" t="s">
        <v>11632</v>
      </c>
      <c r="K270" s="29">
        <f t="shared" si="26"/>
        <v>10.77</v>
      </c>
      <c r="L270" s="29">
        <f t="shared" si="27"/>
        <v>53.85</v>
      </c>
      <c r="M270" s="30"/>
      <c r="N270" s="29"/>
    </row>
    <row r="271" spans="1:14">
      <c r="A271" s="18">
        <v>266</v>
      </c>
      <c r="B271" s="19" t="s">
        <v>12394</v>
      </c>
      <c r="C271" s="19" t="s">
        <v>19</v>
      </c>
      <c r="D271" s="19" t="s">
        <v>12395</v>
      </c>
      <c r="E271" s="20" t="s">
        <v>12396</v>
      </c>
      <c r="F271" s="21"/>
      <c r="G271" s="19">
        <v>3.59</v>
      </c>
      <c r="H271" s="22"/>
      <c r="I271" s="27">
        <f t="shared" si="28"/>
        <v>3.59</v>
      </c>
      <c r="J271" s="28" t="s">
        <v>11632</v>
      </c>
      <c r="K271" s="29">
        <f t="shared" si="26"/>
        <v>10.77</v>
      </c>
      <c r="L271" s="29">
        <f t="shared" si="27"/>
        <v>53.85</v>
      </c>
      <c r="M271" s="30"/>
      <c r="N271" s="29"/>
    </row>
    <row r="272" spans="1:14">
      <c r="A272" s="18">
        <v>267</v>
      </c>
      <c r="B272" s="19" t="s">
        <v>12397</v>
      </c>
      <c r="C272" s="19" t="s">
        <v>19</v>
      </c>
      <c r="D272" s="19" t="s">
        <v>12398</v>
      </c>
      <c r="E272" s="20" t="s">
        <v>12399</v>
      </c>
      <c r="F272" s="21"/>
      <c r="G272" s="19">
        <v>1.35</v>
      </c>
      <c r="H272" s="22"/>
      <c r="I272" s="27">
        <f t="shared" si="28"/>
        <v>1.35</v>
      </c>
      <c r="J272" s="28" t="s">
        <v>11632</v>
      </c>
      <c r="K272" s="29">
        <f t="shared" si="26"/>
        <v>4.05</v>
      </c>
      <c r="L272" s="29">
        <f t="shared" si="27"/>
        <v>20.25</v>
      </c>
      <c r="M272" s="30"/>
      <c r="N272" s="29"/>
    </row>
    <row r="273" spans="1:14">
      <c r="A273" s="18">
        <v>268</v>
      </c>
      <c r="B273" s="19" t="s">
        <v>12400</v>
      </c>
      <c r="C273" s="19" t="s">
        <v>19</v>
      </c>
      <c r="D273" s="19" t="s">
        <v>12401</v>
      </c>
      <c r="E273" s="20" t="s">
        <v>12402</v>
      </c>
      <c r="F273" s="21"/>
      <c r="G273" s="19">
        <v>1.8</v>
      </c>
      <c r="H273" s="22"/>
      <c r="I273" s="27">
        <f t="shared" si="28"/>
        <v>1.8</v>
      </c>
      <c r="J273" s="28" t="s">
        <v>11632</v>
      </c>
      <c r="K273" s="29">
        <f t="shared" ref="K273:K336" si="29">I273*3</f>
        <v>5.4</v>
      </c>
      <c r="L273" s="29">
        <f t="shared" ref="L273:L336" si="30">I273*15</f>
        <v>27</v>
      </c>
      <c r="M273" s="30"/>
      <c r="N273" s="29"/>
    </row>
    <row r="274" s="44" customFormat="1" spans="1:14">
      <c r="A274" s="18">
        <v>269</v>
      </c>
      <c r="B274" s="19" t="s">
        <v>12403</v>
      </c>
      <c r="C274" s="19" t="s">
        <v>19</v>
      </c>
      <c r="D274" s="19" t="s">
        <v>12404</v>
      </c>
      <c r="E274" s="20" t="s">
        <v>12405</v>
      </c>
      <c r="F274" s="21"/>
      <c r="G274" s="19">
        <v>2.7</v>
      </c>
      <c r="H274" s="22"/>
      <c r="I274" s="27">
        <f t="shared" ref="I274:I337" si="31">G274</f>
        <v>2.7</v>
      </c>
      <c r="J274" s="28" t="s">
        <v>11632</v>
      </c>
      <c r="K274" s="29">
        <f t="shared" si="29"/>
        <v>8.1</v>
      </c>
      <c r="L274" s="29">
        <f t="shared" si="30"/>
        <v>40.5</v>
      </c>
      <c r="M274" s="30"/>
      <c r="N274" s="29"/>
    </row>
    <row r="275" spans="1:14">
      <c r="A275" s="18">
        <v>270</v>
      </c>
      <c r="B275" s="19" t="s">
        <v>12406</v>
      </c>
      <c r="C275" s="19" t="s">
        <v>19</v>
      </c>
      <c r="D275" s="19" t="s">
        <v>12407</v>
      </c>
      <c r="E275" s="20" t="s">
        <v>12408</v>
      </c>
      <c r="F275" s="21"/>
      <c r="G275" s="19">
        <v>0.83</v>
      </c>
      <c r="H275" s="22"/>
      <c r="I275" s="27">
        <f t="shared" si="31"/>
        <v>0.83</v>
      </c>
      <c r="J275" s="28" t="s">
        <v>11632</v>
      </c>
      <c r="K275" s="29">
        <f t="shared" si="29"/>
        <v>2.49</v>
      </c>
      <c r="L275" s="29">
        <f t="shared" si="30"/>
        <v>12.45</v>
      </c>
      <c r="M275" s="30"/>
      <c r="N275" s="29"/>
    </row>
    <row r="276" spans="1:14">
      <c r="A276" s="18">
        <v>271</v>
      </c>
      <c r="B276" s="19" t="s">
        <v>12409</v>
      </c>
      <c r="C276" s="19" t="s">
        <v>19</v>
      </c>
      <c r="D276" s="19" t="s">
        <v>12410</v>
      </c>
      <c r="E276" s="20" t="s">
        <v>12411</v>
      </c>
      <c r="F276" s="21"/>
      <c r="G276" s="19">
        <v>2.25</v>
      </c>
      <c r="H276" s="22"/>
      <c r="I276" s="27">
        <f t="shared" si="31"/>
        <v>2.25</v>
      </c>
      <c r="J276" s="28" t="s">
        <v>11632</v>
      </c>
      <c r="K276" s="29">
        <f t="shared" si="29"/>
        <v>6.75</v>
      </c>
      <c r="L276" s="29">
        <f t="shared" si="30"/>
        <v>33.75</v>
      </c>
      <c r="M276" s="30"/>
      <c r="N276" s="29"/>
    </row>
    <row r="277" spans="1:14">
      <c r="A277" s="18">
        <v>272</v>
      </c>
      <c r="B277" s="19" t="s">
        <v>12412</v>
      </c>
      <c r="C277" s="19" t="s">
        <v>19</v>
      </c>
      <c r="D277" s="19" t="s">
        <v>12413</v>
      </c>
      <c r="E277" s="20" t="s">
        <v>12414</v>
      </c>
      <c r="F277" s="21"/>
      <c r="G277" s="19">
        <v>0.89</v>
      </c>
      <c r="H277" s="22"/>
      <c r="I277" s="27">
        <f t="shared" si="31"/>
        <v>0.89</v>
      </c>
      <c r="J277" s="28" t="s">
        <v>11632</v>
      </c>
      <c r="K277" s="29">
        <f t="shared" si="29"/>
        <v>2.67</v>
      </c>
      <c r="L277" s="29">
        <f t="shared" si="30"/>
        <v>13.35</v>
      </c>
      <c r="M277" s="30"/>
      <c r="N277" s="29"/>
    </row>
    <row r="278" spans="1:14">
      <c r="A278" s="18">
        <v>273</v>
      </c>
      <c r="B278" s="19" t="s">
        <v>12415</v>
      </c>
      <c r="C278" s="19" t="s">
        <v>19</v>
      </c>
      <c r="D278" s="19" t="s">
        <v>12416</v>
      </c>
      <c r="E278" s="20" t="s">
        <v>12417</v>
      </c>
      <c r="F278" s="21"/>
      <c r="G278" s="19">
        <v>0.9</v>
      </c>
      <c r="H278" s="22"/>
      <c r="I278" s="27">
        <f t="shared" si="31"/>
        <v>0.9</v>
      </c>
      <c r="J278" s="28" t="s">
        <v>11632</v>
      </c>
      <c r="K278" s="29">
        <f t="shared" si="29"/>
        <v>2.7</v>
      </c>
      <c r="L278" s="29">
        <f t="shared" si="30"/>
        <v>13.5</v>
      </c>
      <c r="M278" s="30"/>
      <c r="N278" s="29"/>
    </row>
    <row r="279" s="44" customFormat="1" spans="1:14">
      <c r="A279" s="18">
        <v>274</v>
      </c>
      <c r="B279" s="19" t="s">
        <v>12418</v>
      </c>
      <c r="C279" s="19" t="s">
        <v>19</v>
      </c>
      <c r="D279" s="19" t="s">
        <v>12419</v>
      </c>
      <c r="E279" s="20" t="s">
        <v>12420</v>
      </c>
      <c r="F279" s="21"/>
      <c r="G279" s="19">
        <v>3.21</v>
      </c>
      <c r="H279" s="22"/>
      <c r="I279" s="27">
        <f t="shared" si="31"/>
        <v>3.21</v>
      </c>
      <c r="J279" s="28" t="s">
        <v>11632</v>
      </c>
      <c r="K279" s="29">
        <f t="shared" si="29"/>
        <v>9.63</v>
      </c>
      <c r="L279" s="29">
        <f t="shared" si="30"/>
        <v>48.15</v>
      </c>
      <c r="M279" s="30"/>
      <c r="N279" s="29"/>
    </row>
    <row r="280" spans="1:14">
      <c r="A280" s="18">
        <v>275</v>
      </c>
      <c r="B280" s="19" t="s">
        <v>12421</v>
      </c>
      <c r="C280" s="19" t="s">
        <v>19</v>
      </c>
      <c r="D280" s="19" t="s">
        <v>12422</v>
      </c>
      <c r="E280" s="20" t="s">
        <v>12423</v>
      </c>
      <c r="F280" s="21"/>
      <c r="G280" s="19">
        <v>0.72</v>
      </c>
      <c r="H280" s="22"/>
      <c r="I280" s="27">
        <f t="shared" si="31"/>
        <v>0.72</v>
      </c>
      <c r="J280" s="28" t="s">
        <v>11632</v>
      </c>
      <c r="K280" s="29">
        <f t="shared" si="29"/>
        <v>2.16</v>
      </c>
      <c r="L280" s="29">
        <f t="shared" si="30"/>
        <v>10.8</v>
      </c>
      <c r="M280" s="30"/>
      <c r="N280" s="29"/>
    </row>
    <row r="281" spans="1:14">
      <c r="A281" s="18">
        <v>276</v>
      </c>
      <c r="B281" s="19" t="s">
        <v>12424</v>
      </c>
      <c r="C281" s="19" t="s">
        <v>19</v>
      </c>
      <c r="D281" s="19" t="s">
        <v>12425</v>
      </c>
      <c r="E281" s="20" t="s">
        <v>12426</v>
      </c>
      <c r="F281" s="21"/>
      <c r="G281" s="19">
        <v>0.72</v>
      </c>
      <c r="H281" s="22"/>
      <c r="I281" s="27">
        <f t="shared" si="31"/>
        <v>0.72</v>
      </c>
      <c r="J281" s="28" t="s">
        <v>11632</v>
      </c>
      <c r="K281" s="29">
        <f t="shared" si="29"/>
        <v>2.16</v>
      </c>
      <c r="L281" s="29">
        <f t="shared" si="30"/>
        <v>10.8</v>
      </c>
      <c r="M281" s="30"/>
      <c r="N281" s="29"/>
    </row>
    <row r="282" spans="1:14">
      <c r="A282" s="18">
        <v>277</v>
      </c>
      <c r="B282" s="19" t="s">
        <v>12427</v>
      </c>
      <c r="C282" s="19" t="s">
        <v>19</v>
      </c>
      <c r="D282" s="19" t="s">
        <v>12428</v>
      </c>
      <c r="E282" s="20" t="s">
        <v>12429</v>
      </c>
      <c r="F282" s="21"/>
      <c r="G282" s="19">
        <v>0.72</v>
      </c>
      <c r="H282" s="22"/>
      <c r="I282" s="27">
        <f t="shared" si="31"/>
        <v>0.72</v>
      </c>
      <c r="J282" s="28" t="s">
        <v>11632</v>
      </c>
      <c r="K282" s="29">
        <f t="shared" si="29"/>
        <v>2.16</v>
      </c>
      <c r="L282" s="29">
        <f t="shared" si="30"/>
        <v>10.8</v>
      </c>
      <c r="M282" s="30"/>
      <c r="N282" s="29"/>
    </row>
    <row r="283" spans="1:14">
      <c r="A283" s="18">
        <v>278</v>
      </c>
      <c r="B283" s="19" t="s">
        <v>12430</v>
      </c>
      <c r="C283" s="19" t="s">
        <v>19</v>
      </c>
      <c r="D283" s="19" t="s">
        <v>12431</v>
      </c>
      <c r="E283" s="20" t="s">
        <v>12432</v>
      </c>
      <c r="F283" s="21"/>
      <c r="G283" s="19">
        <v>0.27</v>
      </c>
      <c r="H283" s="22"/>
      <c r="I283" s="27">
        <f t="shared" si="31"/>
        <v>0.27</v>
      </c>
      <c r="J283" s="28" t="s">
        <v>11632</v>
      </c>
      <c r="K283" s="29">
        <f t="shared" si="29"/>
        <v>0.81</v>
      </c>
      <c r="L283" s="29">
        <f t="shared" si="30"/>
        <v>4.05</v>
      </c>
      <c r="M283" s="30"/>
      <c r="N283" s="29"/>
    </row>
    <row r="284" spans="1:14">
      <c r="A284" s="18">
        <v>279</v>
      </c>
      <c r="B284" s="19" t="s">
        <v>12433</v>
      </c>
      <c r="C284" s="19" t="s">
        <v>19</v>
      </c>
      <c r="D284" s="19" t="s">
        <v>12434</v>
      </c>
      <c r="E284" s="20" t="s">
        <v>12435</v>
      </c>
      <c r="F284" s="21"/>
      <c r="G284" s="19">
        <v>0.89</v>
      </c>
      <c r="H284" s="22"/>
      <c r="I284" s="27">
        <f t="shared" si="31"/>
        <v>0.89</v>
      </c>
      <c r="J284" s="28" t="s">
        <v>11632</v>
      </c>
      <c r="K284" s="29">
        <f t="shared" si="29"/>
        <v>2.67</v>
      </c>
      <c r="L284" s="29">
        <f t="shared" si="30"/>
        <v>13.35</v>
      </c>
      <c r="M284" s="30"/>
      <c r="N284" s="29"/>
    </row>
    <row r="285" spans="1:14">
      <c r="A285" s="18">
        <v>280</v>
      </c>
      <c r="B285" s="19" t="s">
        <v>12436</v>
      </c>
      <c r="C285" s="19" t="s">
        <v>19</v>
      </c>
      <c r="D285" s="19" t="s">
        <v>12437</v>
      </c>
      <c r="E285" s="20" t="s">
        <v>12438</v>
      </c>
      <c r="F285" s="21"/>
      <c r="G285" s="19">
        <v>3.59</v>
      </c>
      <c r="H285" s="22"/>
      <c r="I285" s="27">
        <f t="shared" si="31"/>
        <v>3.59</v>
      </c>
      <c r="J285" s="28" t="s">
        <v>11632</v>
      </c>
      <c r="K285" s="29">
        <f t="shared" si="29"/>
        <v>10.77</v>
      </c>
      <c r="L285" s="29">
        <f t="shared" si="30"/>
        <v>53.85</v>
      </c>
      <c r="M285" s="30"/>
      <c r="N285" s="29"/>
    </row>
    <row r="286" spans="1:14">
      <c r="A286" s="18">
        <v>281</v>
      </c>
      <c r="B286" s="19" t="s">
        <v>12306</v>
      </c>
      <c r="C286" s="19" t="s">
        <v>19</v>
      </c>
      <c r="D286" s="19" t="s">
        <v>12439</v>
      </c>
      <c r="E286" s="20" t="s">
        <v>12440</v>
      </c>
      <c r="F286" s="21"/>
      <c r="G286" s="19">
        <v>1.17</v>
      </c>
      <c r="H286" s="22"/>
      <c r="I286" s="27">
        <f t="shared" si="31"/>
        <v>1.17</v>
      </c>
      <c r="J286" s="28" t="s">
        <v>11632</v>
      </c>
      <c r="K286" s="29">
        <f t="shared" si="29"/>
        <v>3.51</v>
      </c>
      <c r="L286" s="29">
        <f t="shared" si="30"/>
        <v>17.55</v>
      </c>
      <c r="M286" s="30"/>
      <c r="N286" s="29"/>
    </row>
    <row r="287" spans="1:14">
      <c r="A287" s="18">
        <v>282</v>
      </c>
      <c r="B287" s="19" t="s">
        <v>12441</v>
      </c>
      <c r="C287" s="19" t="s">
        <v>19</v>
      </c>
      <c r="D287" s="19" t="s">
        <v>12442</v>
      </c>
      <c r="E287" s="20" t="s">
        <v>12443</v>
      </c>
      <c r="F287" s="21"/>
      <c r="G287" s="19">
        <v>1.17</v>
      </c>
      <c r="H287" s="22"/>
      <c r="I287" s="27">
        <f t="shared" si="31"/>
        <v>1.17</v>
      </c>
      <c r="J287" s="28" t="s">
        <v>11632</v>
      </c>
      <c r="K287" s="29">
        <f t="shared" si="29"/>
        <v>3.51</v>
      </c>
      <c r="L287" s="29">
        <f t="shared" si="30"/>
        <v>17.55</v>
      </c>
      <c r="M287" s="30"/>
      <c r="N287" s="29"/>
    </row>
    <row r="288" spans="1:14">
      <c r="A288" s="18">
        <v>283</v>
      </c>
      <c r="B288" s="19" t="s">
        <v>12444</v>
      </c>
      <c r="C288" s="19" t="s">
        <v>19</v>
      </c>
      <c r="D288" s="19" t="s">
        <v>12445</v>
      </c>
      <c r="E288" s="20" t="s">
        <v>12446</v>
      </c>
      <c r="F288" s="21"/>
      <c r="G288" s="19">
        <v>0.55</v>
      </c>
      <c r="H288" s="22"/>
      <c r="I288" s="27">
        <f t="shared" si="31"/>
        <v>0.55</v>
      </c>
      <c r="J288" s="28" t="s">
        <v>11632</v>
      </c>
      <c r="K288" s="29">
        <f t="shared" si="29"/>
        <v>1.65</v>
      </c>
      <c r="L288" s="29">
        <f t="shared" si="30"/>
        <v>8.25</v>
      </c>
      <c r="M288" s="30"/>
      <c r="N288" s="29"/>
    </row>
    <row r="289" spans="1:14">
      <c r="A289" s="18">
        <v>284</v>
      </c>
      <c r="B289" s="19" t="s">
        <v>12447</v>
      </c>
      <c r="C289" s="19" t="s">
        <v>19</v>
      </c>
      <c r="D289" s="19" t="s">
        <v>12448</v>
      </c>
      <c r="E289" s="20" t="s">
        <v>12449</v>
      </c>
      <c r="F289" s="21"/>
      <c r="G289" s="19">
        <v>2.25</v>
      </c>
      <c r="H289" s="22"/>
      <c r="I289" s="27">
        <f t="shared" si="31"/>
        <v>2.25</v>
      </c>
      <c r="J289" s="28" t="s">
        <v>11632</v>
      </c>
      <c r="K289" s="29">
        <f t="shared" si="29"/>
        <v>6.75</v>
      </c>
      <c r="L289" s="29">
        <f t="shared" si="30"/>
        <v>33.75</v>
      </c>
      <c r="M289" s="30"/>
      <c r="N289" s="29"/>
    </row>
    <row r="290" spans="1:14">
      <c r="A290" s="18">
        <v>285</v>
      </c>
      <c r="B290" s="19" t="s">
        <v>12450</v>
      </c>
      <c r="C290" s="19" t="s">
        <v>19</v>
      </c>
      <c r="D290" s="19" t="s">
        <v>12451</v>
      </c>
      <c r="E290" s="20" t="s">
        <v>12452</v>
      </c>
      <c r="F290" s="21"/>
      <c r="G290" s="19">
        <v>1.54</v>
      </c>
      <c r="H290" s="22"/>
      <c r="I290" s="27">
        <f t="shared" si="31"/>
        <v>1.54</v>
      </c>
      <c r="J290" s="28" t="s">
        <v>11632</v>
      </c>
      <c r="K290" s="29">
        <f t="shared" si="29"/>
        <v>4.62</v>
      </c>
      <c r="L290" s="29">
        <f t="shared" si="30"/>
        <v>23.1</v>
      </c>
      <c r="M290" s="30"/>
      <c r="N290" s="29"/>
    </row>
    <row r="291" spans="1:14">
      <c r="A291" s="18">
        <v>286</v>
      </c>
      <c r="B291" s="19" t="s">
        <v>12453</v>
      </c>
      <c r="C291" s="19" t="s">
        <v>19</v>
      </c>
      <c r="D291" s="19" t="s">
        <v>12454</v>
      </c>
      <c r="E291" s="20" t="s">
        <v>12455</v>
      </c>
      <c r="F291" s="21"/>
      <c r="G291" s="19">
        <v>1.29</v>
      </c>
      <c r="H291" s="22"/>
      <c r="I291" s="27">
        <f t="shared" si="31"/>
        <v>1.29</v>
      </c>
      <c r="J291" s="28" t="s">
        <v>11632</v>
      </c>
      <c r="K291" s="29">
        <f t="shared" si="29"/>
        <v>3.87</v>
      </c>
      <c r="L291" s="29">
        <f t="shared" si="30"/>
        <v>19.35</v>
      </c>
      <c r="M291" s="30"/>
      <c r="N291" s="29"/>
    </row>
    <row r="292" spans="1:14">
      <c r="A292" s="18">
        <v>287</v>
      </c>
      <c r="B292" s="19" t="s">
        <v>12456</v>
      </c>
      <c r="C292" s="19" t="s">
        <v>19</v>
      </c>
      <c r="D292" s="19" t="s">
        <v>12457</v>
      </c>
      <c r="E292" s="20" t="s">
        <v>12458</v>
      </c>
      <c r="F292" s="21"/>
      <c r="G292" s="19">
        <v>1.29</v>
      </c>
      <c r="H292" s="22"/>
      <c r="I292" s="27">
        <f t="shared" si="31"/>
        <v>1.29</v>
      </c>
      <c r="J292" s="28" t="s">
        <v>11632</v>
      </c>
      <c r="K292" s="29">
        <f t="shared" si="29"/>
        <v>3.87</v>
      </c>
      <c r="L292" s="29">
        <f t="shared" si="30"/>
        <v>19.35</v>
      </c>
      <c r="M292" s="30"/>
      <c r="N292" s="29"/>
    </row>
    <row r="293" spans="1:14">
      <c r="A293" s="18">
        <v>288</v>
      </c>
      <c r="B293" s="19" t="s">
        <v>12459</v>
      </c>
      <c r="C293" s="19" t="s">
        <v>19</v>
      </c>
      <c r="D293" s="19" t="s">
        <v>12460</v>
      </c>
      <c r="E293" s="20" t="s">
        <v>12461</v>
      </c>
      <c r="F293" s="21"/>
      <c r="G293" s="19">
        <v>2.51</v>
      </c>
      <c r="H293" s="22"/>
      <c r="I293" s="27">
        <f t="shared" si="31"/>
        <v>2.51</v>
      </c>
      <c r="J293" s="28" t="s">
        <v>11632</v>
      </c>
      <c r="K293" s="29">
        <f t="shared" si="29"/>
        <v>7.53</v>
      </c>
      <c r="L293" s="29">
        <f t="shared" si="30"/>
        <v>37.65</v>
      </c>
      <c r="M293" s="30"/>
      <c r="N293" s="29"/>
    </row>
    <row r="294" spans="1:14">
      <c r="A294" s="18">
        <v>289</v>
      </c>
      <c r="B294" s="19" t="s">
        <v>12462</v>
      </c>
      <c r="C294" s="19" t="s">
        <v>19</v>
      </c>
      <c r="D294" s="19" t="s">
        <v>12463</v>
      </c>
      <c r="E294" s="20" t="s">
        <v>12464</v>
      </c>
      <c r="F294" s="21"/>
      <c r="G294" s="19">
        <v>0.64</v>
      </c>
      <c r="H294" s="22"/>
      <c r="I294" s="27">
        <f t="shared" si="31"/>
        <v>0.64</v>
      </c>
      <c r="J294" s="28" t="s">
        <v>11632</v>
      </c>
      <c r="K294" s="29">
        <f t="shared" si="29"/>
        <v>1.92</v>
      </c>
      <c r="L294" s="29">
        <f t="shared" si="30"/>
        <v>9.6</v>
      </c>
      <c r="M294" s="30"/>
      <c r="N294" s="29"/>
    </row>
    <row r="295" spans="1:14">
      <c r="A295" s="18">
        <v>290</v>
      </c>
      <c r="B295" s="19" t="s">
        <v>12465</v>
      </c>
      <c r="C295" s="19" t="s">
        <v>19</v>
      </c>
      <c r="D295" s="19" t="s">
        <v>12466</v>
      </c>
      <c r="E295" s="20" t="s">
        <v>12467</v>
      </c>
      <c r="F295" s="21"/>
      <c r="G295" s="19">
        <v>2.05</v>
      </c>
      <c r="H295" s="22"/>
      <c r="I295" s="27">
        <f t="shared" si="31"/>
        <v>2.05</v>
      </c>
      <c r="J295" s="28" t="s">
        <v>11632</v>
      </c>
      <c r="K295" s="29">
        <f t="shared" si="29"/>
        <v>6.15</v>
      </c>
      <c r="L295" s="29">
        <f t="shared" si="30"/>
        <v>30.75</v>
      </c>
      <c r="M295" s="30"/>
      <c r="N295" s="29"/>
    </row>
    <row r="296" spans="1:14">
      <c r="A296" s="18">
        <v>291</v>
      </c>
      <c r="B296" s="19" t="s">
        <v>12468</v>
      </c>
      <c r="C296" s="19" t="s">
        <v>19</v>
      </c>
      <c r="D296" s="19" t="s">
        <v>12469</v>
      </c>
      <c r="E296" s="20" t="s">
        <v>12470</v>
      </c>
      <c r="F296" s="21"/>
      <c r="G296" s="19">
        <v>1.27</v>
      </c>
      <c r="H296" s="22"/>
      <c r="I296" s="27">
        <f t="shared" si="31"/>
        <v>1.27</v>
      </c>
      <c r="J296" s="28" t="s">
        <v>11632</v>
      </c>
      <c r="K296" s="29">
        <f t="shared" si="29"/>
        <v>3.81</v>
      </c>
      <c r="L296" s="29">
        <f t="shared" si="30"/>
        <v>19.05</v>
      </c>
      <c r="M296" s="30"/>
      <c r="N296" s="29"/>
    </row>
    <row r="297" spans="1:14">
      <c r="A297" s="18">
        <v>292</v>
      </c>
      <c r="B297" s="19" t="s">
        <v>12471</v>
      </c>
      <c r="C297" s="19" t="s">
        <v>19</v>
      </c>
      <c r="D297" s="19" t="s">
        <v>12472</v>
      </c>
      <c r="E297" s="20" t="s">
        <v>12473</v>
      </c>
      <c r="F297" s="21"/>
      <c r="G297" s="19">
        <v>2.12</v>
      </c>
      <c r="H297" s="22"/>
      <c r="I297" s="27">
        <f t="shared" si="31"/>
        <v>2.12</v>
      </c>
      <c r="J297" s="28" t="s">
        <v>11632</v>
      </c>
      <c r="K297" s="29">
        <f t="shared" si="29"/>
        <v>6.36</v>
      </c>
      <c r="L297" s="29">
        <f t="shared" si="30"/>
        <v>31.8</v>
      </c>
      <c r="M297" s="30"/>
      <c r="N297" s="29"/>
    </row>
    <row r="298" spans="1:14">
      <c r="A298" s="18">
        <v>293</v>
      </c>
      <c r="B298" s="19" t="s">
        <v>12474</v>
      </c>
      <c r="C298" s="19" t="s">
        <v>19</v>
      </c>
      <c r="D298" s="19" t="s">
        <v>12475</v>
      </c>
      <c r="E298" s="20" t="s">
        <v>12476</v>
      </c>
      <c r="F298" s="21"/>
      <c r="G298" s="19">
        <v>1.28</v>
      </c>
      <c r="H298" s="22"/>
      <c r="I298" s="27">
        <f t="shared" si="31"/>
        <v>1.28</v>
      </c>
      <c r="J298" s="28" t="s">
        <v>11632</v>
      </c>
      <c r="K298" s="29">
        <f t="shared" si="29"/>
        <v>3.84</v>
      </c>
      <c r="L298" s="29">
        <f t="shared" si="30"/>
        <v>19.2</v>
      </c>
      <c r="M298" s="30"/>
      <c r="N298" s="29"/>
    </row>
    <row r="299" spans="1:14">
      <c r="A299" s="18">
        <v>294</v>
      </c>
      <c r="B299" s="19" t="s">
        <v>12477</v>
      </c>
      <c r="C299" s="19" t="s">
        <v>19</v>
      </c>
      <c r="D299" s="19" t="s">
        <v>12478</v>
      </c>
      <c r="E299" s="20" t="s">
        <v>12479</v>
      </c>
      <c r="F299" s="21"/>
      <c r="G299" s="19">
        <v>2.05</v>
      </c>
      <c r="H299" s="22"/>
      <c r="I299" s="27">
        <f t="shared" si="31"/>
        <v>2.05</v>
      </c>
      <c r="J299" s="28" t="s">
        <v>11632</v>
      </c>
      <c r="K299" s="29">
        <f t="shared" si="29"/>
        <v>6.15</v>
      </c>
      <c r="L299" s="29">
        <f t="shared" si="30"/>
        <v>30.75</v>
      </c>
      <c r="M299" s="30"/>
      <c r="N299" s="29"/>
    </row>
    <row r="300" spans="1:14">
      <c r="A300" s="18">
        <v>295</v>
      </c>
      <c r="B300" s="19" t="s">
        <v>12480</v>
      </c>
      <c r="C300" s="19" t="s">
        <v>19</v>
      </c>
      <c r="D300" s="19" t="s">
        <v>12481</v>
      </c>
      <c r="E300" s="20" t="s">
        <v>12482</v>
      </c>
      <c r="F300" s="21"/>
      <c r="G300" s="19">
        <v>2.95</v>
      </c>
      <c r="H300" s="22"/>
      <c r="I300" s="27">
        <f t="shared" si="31"/>
        <v>2.95</v>
      </c>
      <c r="J300" s="28" t="s">
        <v>11632</v>
      </c>
      <c r="K300" s="29">
        <f t="shared" si="29"/>
        <v>8.85</v>
      </c>
      <c r="L300" s="29">
        <f t="shared" si="30"/>
        <v>44.25</v>
      </c>
      <c r="M300" s="30"/>
      <c r="N300" s="29"/>
    </row>
    <row r="301" spans="1:14">
      <c r="A301" s="18">
        <v>296</v>
      </c>
      <c r="B301" s="19" t="s">
        <v>12483</v>
      </c>
      <c r="C301" s="19" t="s">
        <v>19</v>
      </c>
      <c r="D301" s="19" t="s">
        <v>12484</v>
      </c>
      <c r="E301" s="20" t="s">
        <v>12485</v>
      </c>
      <c r="F301" s="21"/>
      <c r="G301" s="19">
        <v>2.95</v>
      </c>
      <c r="H301" s="22"/>
      <c r="I301" s="27">
        <f t="shared" si="31"/>
        <v>2.95</v>
      </c>
      <c r="J301" s="28" t="s">
        <v>11632</v>
      </c>
      <c r="K301" s="29">
        <f t="shared" si="29"/>
        <v>8.85</v>
      </c>
      <c r="L301" s="29">
        <f t="shared" si="30"/>
        <v>44.25</v>
      </c>
      <c r="M301" s="30"/>
      <c r="N301" s="29"/>
    </row>
    <row r="302" spans="1:14">
      <c r="A302" s="18">
        <v>297</v>
      </c>
      <c r="B302" s="19" t="s">
        <v>12486</v>
      </c>
      <c r="C302" s="19" t="s">
        <v>19</v>
      </c>
      <c r="D302" s="19" t="s">
        <v>12487</v>
      </c>
      <c r="E302" s="20" t="s">
        <v>10433</v>
      </c>
      <c r="F302" s="21"/>
      <c r="G302" s="19">
        <v>2.05</v>
      </c>
      <c r="H302" s="22"/>
      <c r="I302" s="27">
        <f t="shared" si="31"/>
        <v>2.05</v>
      </c>
      <c r="J302" s="28" t="s">
        <v>11632</v>
      </c>
      <c r="K302" s="29">
        <f t="shared" si="29"/>
        <v>6.15</v>
      </c>
      <c r="L302" s="29">
        <f t="shared" si="30"/>
        <v>30.75</v>
      </c>
      <c r="M302" s="30"/>
      <c r="N302" s="29"/>
    </row>
    <row r="303" spans="1:14">
      <c r="A303" s="18">
        <v>298</v>
      </c>
      <c r="B303" s="19" t="s">
        <v>12488</v>
      </c>
      <c r="C303" s="19" t="s">
        <v>19</v>
      </c>
      <c r="D303" s="19" t="s">
        <v>12489</v>
      </c>
      <c r="E303" s="20" t="s">
        <v>12490</v>
      </c>
      <c r="F303" s="21"/>
      <c r="G303" s="19">
        <v>1.67</v>
      </c>
      <c r="H303" s="22"/>
      <c r="I303" s="27">
        <f t="shared" si="31"/>
        <v>1.67</v>
      </c>
      <c r="J303" s="28" t="s">
        <v>11632</v>
      </c>
      <c r="K303" s="29">
        <f t="shared" si="29"/>
        <v>5.01</v>
      </c>
      <c r="L303" s="29">
        <f t="shared" si="30"/>
        <v>25.05</v>
      </c>
      <c r="M303" s="30"/>
      <c r="N303" s="29"/>
    </row>
    <row r="304" spans="1:14">
      <c r="A304" s="18">
        <v>299</v>
      </c>
      <c r="B304" s="19" t="s">
        <v>12491</v>
      </c>
      <c r="C304" s="19" t="s">
        <v>19</v>
      </c>
      <c r="D304" s="19" t="s">
        <v>12492</v>
      </c>
      <c r="E304" s="20" t="s">
        <v>12493</v>
      </c>
      <c r="F304" s="21"/>
      <c r="G304" s="19">
        <v>1.28</v>
      </c>
      <c r="H304" s="22"/>
      <c r="I304" s="27">
        <f t="shared" si="31"/>
        <v>1.28</v>
      </c>
      <c r="J304" s="28" t="s">
        <v>11632</v>
      </c>
      <c r="K304" s="29">
        <f t="shared" si="29"/>
        <v>3.84</v>
      </c>
      <c r="L304" s="29">
        <f t="shared" si="30"/>
        <v>19.2</v>
      </c>
      <c r="M304" s="30"/>
      <c r="N304" s="29"/>
    </row>
    <row r="305" spans="1:14">
      <c r="A305" s="18">
        <v>300</v>
      </c>
      <c r="B305" s="19" t="s">
        <v>12494</v>
      </c>
      <c r="C305" s="19" t="s">
        <v>19</v>
      </c>
      <c r="D305" s="19" t="s">
        <v>12495</v>
      </c>
      <c r="E305" s="20" t="s">
        <v>12496</v>
      </c>
      <c r="F305" s="21"/>
      <c r="G305" s="19">
        <v>1.69</v>
      </c>
      <c r="H305" s="22"/>
      <c r="I305" s="27">
        <f t="shared" si="31"/>
        <v>1.69</v>
      </c>
      <c r="J305" s="28" t="s">
        <v>11632</v>
      </c>
      <c r="K305" s="29">
        <f t="shared" si="29"/>
        <v>5.07</v>
      </c>
      <c r="L305" s="29">
        <f t="shared" si="30"/>
        <v>25.35</v>
      </c>
      <c r="M305" s="30"/>
      <c r="N305" s="29"/>
    </row>
    <row r="306" spans="1:14">
      <c r="A306" s="18">
        <v>301</v>
      </c>
      <c r="B306" s="19" t="s">
        <v>12497</v>
      </c>
      <c r="C306" s="19" t="s">
        <v>19</v>
      </c>
      <c r="D306" s="19" t="s">
        <v>12498</v>
      </c>
      <c r="E306" s="20" t="s">
        <v>12499</v>
      </c>
      <c r="F306" s="21"/>
      <c r="G306" s="19">
        <v>3.85</v>
      </c>
      <c r="H306" s="22"/>
      <c r="I306" s="27">
        <f t="shared" si="31"/>
        <v>3.85</v>
      </c>
      <c r="J306" s="28" t="s">
        <v>11632</v>
      </c>
      <c r="K306" s="29">
        <f t="shared" si="29"/>
        <v>11.55</v>
      </c>
      <c r="L306" s="29">
        <f t="shared" si="30"/>
        <v>57.75</v>
      </c>
      <c r="M306" s="30"/>
      <c r="N306" s="29"/>
    </row>
    <row r="307" spans="1:14">
      <c r="A307" s="18">
        <v>302</v>
      </c>
      <c r="B307" s="19" t="s">
        <v>12500</v>
      </c>
      <c r="C307" s="19" t="s">
        <v>19</v>
      </c>
      <c r="D307" s="19" t="s">
        <v>12501</v>
      </c>
      <c r="E307" s="20" t="s">
        <v>12502</v>
      </c>
      <c r="F307" s="21"/>
      <c r="G307" s="19">
        <v>2.57</v>
      </c>
      <c r="H307" s="22"/>
      <c r="I307" s="27">
        <f t="shared" si="31"/>
        <v>2.57</v>
      </c>
      <c r="J307" s="28" t="s">
        <v>11632</v>
      </c>
      <c r="K307" s="29">
        <f t="shared" si="29"/>
        <v>7.71</v>
      </c>
      <c r="L307" s="29">
        <f t="shared" si="30"/>
        <v>38.55</v>
      </c>
      <c r="M307" s="30"/>
      <c r="N307" s="29"/>
    </row>
    <row r="308" spans="1:14">
      <c r="A308" s="18">
        <v>303</v>
      </c>
      <c r="B308" s="19" t="s">
        <v>12503</v>
      </c>
      <c r="C308" s="19" t="s">
        <v>19</v>
      </c>
      <c r="D308" s="19" t="s">
        <v>12504</v>
      </c>
      <c r="E308" s="20" t="s">
        <v>12505</v>
      </c>
      <c r="F308" s="21"/>
      <c r="G308" s="19">
        <v>1.73</v>
      </c>
      <c r="H308" s="22"/>
      <c r="I308" s="27">
        <f t="shared" si="31"/>
        <v>1.73</v>
      </c>
      <c r="J308" s="28" t="s">
        <v>11632</v>
      </c>
      <c r="K308" s="29">
        <f t="shared" si="29"/>
        <v>5.19</v>
      </c>
      <c r="L308" s="29">
        <f t="shared" si="30"/>
        <v>25.95</v>
      </c>
      <c r="M308" s="30"/>
      <c r="N308" s="29"/>
    </row>
    <row r="309" spans="1:14">
      <c r="A309" s="18">
        <v>304</v>
      </c>
      <c r="B309" s="19" t="s">
        <v>12506</v>
      </c>
      <c r="C309" s="19" t="s">
        <v>19</v>
      </c>
      <c r="D309" s="19" t="s">
        <v>12507</v>
      </c>
      <c r="E309" s="20" t="s">
        <v>12508</v>
      </c>
      <c r="F309" s="21"/>
      <c r="G309" s="19">
        <v>2.95</v>
      </c>
      <c r="H309" s="22"/>
      <c r="I309" s="27">
        <f t="shared" si="31"/>
        <v>2.95</v>
      </c>
      <c r="J309" s="28" t="s">
        <v>11632</v>
      </c>
      <c r="K309" s="29">
        <f t="shared" si="29"/>
        <v>8.85</v>
      </c>
      <c r="L309" s="29">
        <f t="shared" si="30"/>
        <v>44.25</v>
      </c>
      <c r="M309" s="30"/>
      <c r="N309" s="29"/>
    </row>
    <row r="310" spans="1:14">
      <c r="A310" s="18">
        <v>305</v>
      </c>
      <c r="B310" s="19" t="s">
        <v>12509</v>
      </c>
      <c r="C310" s="19" t="s">
        <v>19</v>
      </c>
      <c r="D310" s="19" t="s">
        <v>12510</v>
      </c>
      <c r="E310" s="20" t="s">
        <v>12511</v>
      </c>
      <c r="F310" s="21"/>
      <c r="G310" s="19">
        <v>0.83</v>
      </c>
      <c r="H310" s="22"/>
      <c r="I310" s="27">
        <f t="shared" si="31"/>
        <v>0.83</v>
      </c>
      <c r="J310" s="28" t="s">
        <v>11632</v>
      </c>
      <c r="K310" s="29">
        <f t="shared" si="29"/>
        <v>2.49</v>
      </c>
      <c r="L310" s="29">
        <f t="shared" si="30"/>
        <v>12.45</v>
      </c>
      <c r="M310" s="30"/>
      <c r="N310" s="29"/>
    </row>
    <row r="311" spans="1:14">
      <c r="A311" s="18">
        <v>306</v>
      </c>
      <c r="B311" s="19" t="s">
        <v>12512</v>
      </c>
      <c r="C311" s="19" t="s">
        <v>19</v>
      </c>
      <c r="D311" s="19" t="s">
        <v>12513</v>
      </c>
      <c r="E311" s="20" t="s">
        <v>12514</v>
      </c>
      <c r="F311" s="21"/>
      <c r="G311" s="19">
        <v>2.05</v>
      </c>
      <c r="H311" s="22"/>
      <c r="I311" s="27">
        <f t="shared" si="31"/>
        <v>2.05</v>
      </c>
      <c r="J311" s="28" t="s">
        <v>11632</v>
      </c>
      <c r="K311" s="29">
        <f t="shared" si="29"/>
        <v>6.15</v>
      </c>
      <c r="L311" s="29">
        <f t="shared" si="30"/>
        <v>30.75</v>
      </c>
      <c r="M311" s="30"/>
      <c r="N311" s="29"/>
    </row>
    <row r="312" spans="1:14">
      <c r="A312" s="18">
        <v>307</v>
      </c>
      <c r="B312" s="19" t="s">
        <v>12515</v>
      </c>
      <c r="C312" s="19" t="s">
        <v>19</v>
      </c>
      <c r="D312" s="19" t="s">
        <v>12516</v>
      </c>
      <c r="E312" s="20" t="s">
        <v>12517</v>
      </c>
      <c r="F312" s="21"/>
      <c r="G312" s="19">
        <v>1.12</v>
      </c>
      <c r="H312" s="22"/>
      <c r="I312" s="27">
        <f t="shared" si="31"/>
        <v>1.12</v>
      </c>
      <c r="J312" s="28" t="s">
        <v>11632</v>
      </c>
      <c r="K312" s="29">
        <f t="shared" si="29"/>
        <v>3.36</v>
      </c>
      <c r="L312" s="29">
        <f t="shared" si="30"/>
        <v>16.8</v>
      </c>
      <c r="M312" s="30"/>
      <c r="N312" s="29"/>
    </row>
    <row r="313" spans="1:14">
      <c r="A313" s="18">
        <v>308</v>
      </c>
      <c r="B313" s="19" t="s">
        <v>12518</v>
      </c>
      <c r="C313" s="19" t="s">
        <v>19</v>
      </c>
      <c r="D313" s="19" t="s">
        <v>12519</v>
      </c>
      <c r="E313" s="20" t="s">
        <v>12520</v>
      </c>
      <c r="F313" s="21"/>
      <c r="G313" s="19">
        <v>1.99</v>
      </c>
      <c r="H313" s="22"/>
      <c r="I313" s="27">
        <f t="shared" si="31"/>
        <v>1.99</v>
      </c>
      <c r="J313" s="28" t="s">
        <v>11632</v>
      </c>
      <c r="K313" s="29">
        <f t="shared" si="29"/>
        <v>5.97</v>
      </c>
      <c r="L313" s="29">
        <f t="shared" si="30"/>
        <v>29.85</v>
      </c>
      <c r="M313" s="30"/>
      <c r="N313" s="29"/>
    </row>
    <row r="314" spans="1:14">
      <c r="A314" s="18">
        <v>309</v>
      </c>
      <c r="B314" s="19" t="s">
        <v>12521</v>
      </c>
      <c r="C314" s="19" t="s">
        <v>19</v>
      </c>
      <c r="D314" s="19" t="s">
        <v>12522</v>
      </c>
      <c r="E314" s="20" t="s">
        <v>12523</v>
      </c>
      <c r="F314" s="21"/>
      <c r="G314" s="19">
        <v>1.12</v>
      </c>
      <c r="H314" s="22"/>
      <c r="I314" s="27">
        <f t="shared" si="31"/>
        <v>1.12</v>
      </c>
      <c r="J314" s="28" t="s">
        <v>11632</v>
      </c>
      <c r="K314" s="29">
        <f t="shared" si="29"/>
        <v>3.36</v>
      </c>
      <c r="L314" s="29">
        <f t="shared" si="30"/>
        <v>16.8</v>
      </c>
      <c r="M314" s="30"/>
      <c r="N314" s="29"/>
    </row>
    <row r="315" spans="1:14">
      <c r="A315" s="18">
        <v>310</v>
      </c>
      <c r="B315" s="19" t="s">
        <v>12524</v>
      </c>
      <c r="C315" s="19" t="s">
        <v>19</v>
      </c>
      <c r="D315" s="19" t="s">
        <v>12525</v>
      </c>
      <c r="E315" s="20" t="s">
        <v>12526</v>
      </c>
      <c r="F315" s="21"/>
      <c r="G315" s="19">
        <v>2.57</v>
      </c>
      <c r="H315" s="22"/>
      <c r="I315" s="27">
        <f t="shared" si="31"/>
        <v>2.57</v>
      </c>
      <c r="J315" s="28" t="s">
        <v>11632</v>
      </c>
      <c r="K315" s="29">
        <f t="shared" si="29"/>
        <v>7.71</v>
      </c>
      <c r="L315" s="29">
        <f t="shared" si="30"/>
        <v>38.55</v>
      </c>
      <c r="M315" s="30"/>
      <c r="N315" s="29"/>
    </row>
    <row r="316" spans="1:14">
      <c r="A316" s="18">
        <v>311</v>
      </c>
      <c r="B316" s="19" t="s">
        <v>12527</v>
      </c>
      <c r="C316" s="19" t="s">
        <v>19</v>
      </c>
      <c r="D316" s="19" t="s">
        <v>12528</v>
      </c>
      <c r="E316" s="20" t="s">
        <v>6393</v>
      </c>
      <c r="F316" s="21"/>
      <c r="G316" s="19">
        <v>1.67</v>
      </c>
      <c r="H316" s="22"/>
      <c r="I316" s="27">
        <f t="shared" si="31"/>
        <v>1.67</v>
      </c>
      <c r="J316" s="28" t="s">
        <v>11632</v>
      </c>
      <c r="K316" s="29">
        <f t="shared" si="29"/>
        <v>5.01</v>
      </c>
      <c r="L316" s="29">
        <f t="shared" si="30"/>
        <v>25.05</v>
      </c>
      <c r="M316" s="30"/>
      <c r="N316" s="29"/>
    </row>
    <row r="317" spans="1:14">
      <c r="A317" s="18">
        <v>312</v>
      </c>
      <c r="B317" s="19" t="s">
        <v>12529</v>
      </c>
      <c r="C317" s="19" t="s">
        <v>19</v>
      </c>
      <c r="D317" s="19" t="s">
        <v>12530</v>
      </c>
      <c r="E317" s="20" t="s">
        <v>10840</v>
      </c>
      <c r="F317" s="21"/>
      <c r="G317" s="19">
        <v>2.95</v>
      </c>
      <c r="H317" s="22"/>
      <c r="I317" s="27">
        <f t="shared" si="31"/>
        <v>2.95</v>
      </c>
      <c r="J317" s="28" t="s">
        <v>11632</v>
      </c>
      <c r="K317" s="29">
        <f t="shared" si="29"/>
        <v>8.85</v>
      </c>
      <c r="L317" s="29">
        <f t="shared" si="30"/>
        <v>44.25</v>
      </c>
      <c r="M317" s="30"/>
      <c r="N317" s="29"/>
    </row>
    <row r="318" spans="1:14">
      <c r="A318" s="18">
        <v>313</v>
      </c>
      <c r="B318" s="19" t="s">
        <v>12531</v>
      </c>
      <c r="C318" s="19" t="s">
        <v>19</v>
      </c>
      <c r="D318" s="19" t="s">
        <v>12532</v>
      </c>
      <c r="E318" s="20" t="s">
        <v>12533</v>
      </c>
      <c r="F318" s="21"/>
      <c r="G318" s="19">
        <v>2.56</v>
      </c>
      <c r="H318" s="22"/>
      <c r="I318" s="27">
        <f t="shared" si="31"/>
        <v>2.56</v>
      </c>
      <c r="J318" s="28" t="s">
        <v>11632</v>
      </c>
      <c r="K318" s="29">
        <f t="shared" si="29"/>
        <v>7.68</v>
      </c>
      <c r="L318" s="29">
        <f t="shared" si="30"/>
        <v>38.4</v>
      </c>
      <c r="M318" s="30"/>
      <c r="N318" s="29"/>
    </row>
    <row r="319" spans="1:14">
      <c r="A319" s="18">
        <v>314</v>
      </c>
      <c r="B319" s="19" t="s">
        <v>12534</v>
      </c>
      <c r="C319" s="19" t="s">
        <v>19</v>
      </c>
      <c r="D319" s="19" t="s">
        <v>12535</v>
      </c>
      <c r="E319" s="20" t="s">
        <v>12536</v>
      </c>
      <c r="F319" s="21"/>
      <c r="G319" s="19">
        <v>2.11</v>
      </c>
      <c r="H319" s="22"/>
      <c r="I319" s="27">
        <f t="shared" si="31"/>
        <v>2.11</v>
      </c>
      <c r="J319" s="28" t="s">
        <v>11632</v>
      </c>
      <c r="K319" s="29">
        <f t="shared" si="29"/>
        <v>6.33</v>
      </c>
      <c r="L319" s="29">
        <f t="shared" si="30"/>
        <v>31.65</v>
      </c>
      <c r="M319" s="30"/>
      <c r="N319" s="29"/>
    </row>
    <row r="320" spans="1:14">
      <c r="A320" s="18">
        <v>315</v>
      </c>
      <c r="B320" s="19" t="s">
        <v>12537</v>
      </c>
      <c r="C320" s="19" t="s">
        <v>19</v>
      </c>
      <c r="D320" s="19" t="s">
        <v>12538</v>
      </c>
      <c r="E320" s="20" t="s">
        <v>12539</v>
      </c>
      <c r="F320" s="21"/>
      <c r="G320" s="19">
        <v>1.67</v>
      </c>
      <c r="H320" s="22"/>
      <c r="I320" s="27">
        <f t="shared" si="31"/>
        <v>1.67</v>
      </c>
      <c r="J320" s="28" t="s">
        <v>11632</v>
      </c>
      <c r="K320" s="29">
        <f t="shared" si="29"/>
        <v>5.01</v>
      </c>
      <c r="L320" s="29">
        <f t="shared" si="30"/>
        <v>25.05</v>
      </c>
      <c r="M320" s="30"/>
      <c r="N320" s="29"/>
    </row>
    <row r="321" spans="1:14">
      <c r="A321" s="18">
        <v>316</v>
      </c>
      <c r="B321" s="19" t="s">
        <v>12540</v>
      </c>
      <c r="C321" s="19" t="s">
        <v>19</v>
      </c>
      <c r="D321" s="19" t="s">
        <v>12541</v>
      </c>
      <c r="E321" s="20" t="s">
        <v>12542</v>
      </c>
      <c r="F321" s="21"/>
      <c r="G321" s="19">
        <v>2.95</v>
      </c>
      <c r="H321" s="22"/>
      <c r="I321" s="27">
        <f t="shared" si="31"/>
        <v>2.95</v>
      </c>
      <c r="J321" s="28" t="s">
        <v>11632</v>
      </c>
      <c r="K321" s="29">
        <f t="shared" si="29"/>
        <v>8.85</v>
      </c>
      <c r="L321" s="29">
        <f t="shared" si="30"/>
        <v>44.25</v>
      </c>
      <c r="M321" s="30"/>
      <c r="N321" s="29"/>
    </row>
    <row r="322" spans="1:14">
      <c r="A322" s="18">
        <v>317</v>
      </c>
      <c r="B322" s="19" t="s">
        <v>12543</v>
      </c>
      <c r="C322" s="19" t="s">
        <v>19</v>
      </c>
      <c r="D322" s="19" t="s">
        <v>12544</v>
      </c>
      <c r="E322" s="20" t="s">
        <v>12545</v>
      </c>
      <c r="F322" s="21"/>
      <c r="G322" s="19">
        <v>1.67</v>
      </c>
      <c r="H322" s="22"/>
      <c r="I322" s="27">
        <f t="shared" si="31"/>
        <v>1.67</v>
      </c>
      <c r="J322" s="28" t="s">
        <v>11632</v>
      </c>
      <c r="K322" s="29">
        <f t="shared" si="29"/>
        <v>5.01</v>
      </c>
      <c r="L322" s="29">
        <f t="shared" si="30"/>
        <v>25.05</v>
      </c>
      <c r="M322" s="30"/>
      <c r="N322" s="29"/>
    </row>
    <row r="323" spans="1:14">
      <c r="A323" s="18">
        <v>318</v>
      </c>
      <c r="B323" s="19" t="s">
        <v>12546</v>
      </c>
      <c r="C323" s="19" t="s">
        <v>19</v>
      </c>
      <c r="D323" s="19" t="s">
        <v>12547</v>
      </c>
      <c r="E323" s="20" t="s">
        <v>12548</v>
      </c>
      <c r="F323" s="21"/>
      <c r="G323" s="19">
        <v>1.28</v>
      </c>
      <c r="H323" s="22"/>
      <c r="I323" s="27">
        <f t="shared" si="31"/>
        <v>1.28</v>
      </c>
      <c r="J323" s="28" t="s">
        <v>11632</v>
      </c>
      <c r="K323" s="29">
        <f t="shared" si="29"/>
        <v>3.84</v>
      </c>
      <c r="L323" s="29">
        <f t="shared" si="30"/>
        <v>19.2</v>
      </c>
      <c r="M323" s="30"/>
      <c r="N323" s="29"/>
    </row>
    <row r="324" spans="1:14">
      <c r="A324" s="18">
        <v>319</v>
      </c>
      <c r="B324" s="19" t="s">
        <v>12549</v>
      </c>
      <c r="C324" s="19" t="s">
        <v>19</v>
      </c>
      <c r="D324" s="19" t="s">
        <v>12550</v>
      </c>
      <c r="E324" s="20" t="s">
        <v>12551</v>
      </c>
      <c r="F324" s="21"/>
      <c r="G324" s="19">
        <v>1.28</v>
      </c>
      <c r="H324" s="22"/>
      <c r="I324" s="27">
        <f t="shared" si="31"/>
        <v>1.28</v>
      </c>
      <c r="J324" s="28" t="s">
        <v>11632</v>
      </c>
      <c r="K324" s="29">
        <f t="shared" si="29"/>
        <v>3.84</v>
      </c>
      <c r="L324" s="29">
        <f t="shared" si="30"/>
        <v>19.2</v>
      </c>
      <c r="M324" s="30"/>
      <c r="N324" s="29"/>
    </row>
    <row r="325" spans="1:14">
      <c r="A325" s="18">
        <v>320</v>
      </c>
      <c r="B325" s="19" t="s">
        <v>12352</v>
      </c>
      <c r="C325" s="19" t="s">
        <v>19</v>
      </c>
      <c r="D325" s="19" t="s">
        <v>12552</v>
      </c>
      <c r="E325" s="20" t="s">
        <v>12553</v>
      </c>
      <c r="F325" s="21"/>
      <c r="G325" s="19">
        <v>1.92</v>
      </c>
      <c r="H325" s="22"/>
      <c r="I325" s="27">
        <f t="shared" si="31"/>
        <v>1.92</v>
      </c>
      <c r="J325" s="28" t="s">
        <v>11632</v>
      </c>
      <c r="K325" s="29">
        <f t="shared" si="29"/>
        <v>5.76</v>
      </c>
      <c r="L325" s="29">
        <f t="shared" si="30"/>
        <v>28.8</v>
      </c>
      <c r="M325" s="30"/>
      <c r="N325" s="29"/>
    </row>
    <row r="326" spans="1:14">
      <c r="A326" s="18">
        <v>321</v>
      </c>
      <c r="B326" s="19" t="s">
        <v>12554</v>
      </c>
      <c r="C326" s="19" t="s">
        <v>19</v>
      </c>
      <c r="D326" s="19" t="s">
        <v>12555</v>
      </c>
      <c r="E326" s="20" t="s">
        <v>12556</v>
      </c>
      <c r="F326" s="21"/>
      <c r="G326" s="19">
        <v>1.99</v>
      </c>
      <c r="H326" s="22"/>
      <c r="I326" s="27">
        <f t="shared" si="31"/>
        <v>1.99</v>
      </c>
      <c r="J326" s="28" t="s">
        <v>11632</v>
      </c>
      <c r="K326" s="29">
        <f t="shared" si="29"/>
        <v>5.97</v>
      </c>
      <c r="L326" s="29">
        <f t="shared" si="30"/>
        <v>29.85</v>
      </c>
      <c r="M326" s="30"/>
      <c r="N326" s="29"/>
    </row>
    <row r="327" spans="1:14">
      <c r="A327" s="18">
        <v>322</v>
      </c>
      <c r="B327" s="19" t="s">
        <v>12557</v>
      </c>
      <c r="C327" s="19" t="s">
        <v>19</v>
      </c>
      <c r="D327" s="19" t="s">
        <v>12558</v>
      </c>
      <c r="E327" s="20" t="s">
        <v>12559</v>
      </c>
      <c r="F327" s="21"/>
      <c r="G327" s="19">
        <v>3.02</v>
      </c>
      <c r="H327" s="22"/>
      <c r="I327" s="27">
        <f t="shared" si="31"/>
        <v>3.02</v>
      </c>
      <c r="J327" s="28" t="s">
        <v>11632</v>
      </c>
      <c r="K327" s="29">
        <f t="shared" si="29"/>
        <v>9.06</v>
      </c>
      <c r="L327" s="29">
        <f t="shared" si="30"/>
        <v>45.3</v>
      </c>
      <c r="M327" s="30"/>
      <c r="N327" s="29"/>
    </row>
    <row r="328" spans="1:14">
      <c r="A328" s="18">
        <v>323</v>
      </c>
      <c r="B328" s="19" t="s">
        <v>12560</v>
      </c>
      <c r="C328" s="19" t="s">
        <v>19</v>
      </c>
      <c r="D328" s="19" t="s">
        <v>12561</v>
      </c>
      <c r="E328" s="20" t="s">
        <v>12562</v>
      </c>
      <c r="F328" s="21"/>
      <c r="G328" s="19">
        <v>1.99</v>
      </c>
      <c r="H328" s="22"/>
      <c r="I328" s="27">
        <f t="shared" si="31"/>
        <v>1.99</v>
      </c>
      <c r="J328" s="28" t="s">
        <v>11632</v>
      </c>
      <c r="K328" s="29">
        <f t="shared" si="29"/>
        <v>5.97</v>
      </c>
      <c r="L328" s="29">
        <f t="shared" si="30"/>
        <v>29.85</v>
      </c>
      <c r="M328" s="30"/>
      <c r="N328" s="29"/>
    </row>
    <row r="329" spans="1:14">
      <c r="A329" s="18">
        <v>324</v>
      </c>
      <c r="B329" s="19" t="s">
        <v>12563</v>
      </c>
      <c r="C329" s="19" t="s">
        <v>19</v>
      </c>
      <c r="D329" s="19" t="s">
        <v>12564</v>
      </c>
      <c r="E329" s="20" t="s">
        <v>12565</v>
      </c>
      <c r="F329" s="21"/>
      <c r="G329" s="19">
        <v>3.02</v>
      </c>
      <c r="H329" s="22"/>
      <c r="I329" s="27">
        <f t="shared" si="31"/>
        <v>3.02</v>
      </c>
      <c r="J329" s="28" t="s">
        <v>11632</v>
      </c>
      <c r="K329" s="29">
        <f t="shared" si="29"/>
        <v>9.06</v>
      </c>
      <c r="L329" s="29">
        <f t="shared" si="30"/>
        <v>45.3</v>
      </c>
      <c r="M329" s="30"/>
      <c r="N329" s="29"/>
    </row>
    <row r="330" spans="1:14">
      <c r="A330" s="18">
        <v>325</v>
      </c>
      <c r="B330" s="19" t="s">
        <v>12566</v>
      </c>
      <c r="C330" s="19" t="s">
        <v>19</v>
      </c>
      <c r="D330" s="19" t="s">
        <v>12567</v>
      </c>
      <c r="E330" s="20" t="s">
        <v>12568</v>
      </c>
      <c r="F330" s="21"/>
      <c r="G330" s="19">
        <v>3.33</v>
      </c>
      <c r="H330" s="22"/>
      <c r="I330" s="27">
        <f t="shared" si="31"/>
        <v>3.33</v>
      </c>
      <c r="J330" s="28" t="s">
        <v>11632</v>
      </c>
      <c r="K330" s="29">
        <f t="shared" si="29"/>
        <v>9.99</v>
      </c>
      <c r="L330" s="29">
        <f t="shared" si="30"/>
        <v>49.95</v>
      </c>
      <c r="M330" s="30"/>
      <c r="N330" s="29"/>
    </row>
    <row r="331" spans="1:14">
      <c r="A331" s="18">
        <v>326</v>
      </c>
      <c r="B331" s="19" t="s">
        <v>12569</v>
      </c>
      <c r="C331" s="19" t="s">
        <v>19</v>
      </c>
      <c r="D331" s="19" t="s">
        <v>12570</v>
      </c>
      <c r="E331" s="20" t="s">
        <v>12571</v>
      </c>
      <c r="F331" s="21"/>
      <c r="G331" s="19">
        <v>1.01</v>
      </c>
      <c r="H331" s="22"/>
      <c r="I331" s="27">
        <f t="shared" si="31"/>
        <v>1.01</v>
      </c>
      <c r="J331" s="28" t="s">
        <v>11632</v>
      </c>
      <c r="K331" s="29">
        <f t="shared" si="29"/>
        <v>3.03</v>
      </c>
      <c r="L331" s="29">
        <f t="shared" si="30"/>
        <v>15.15</v>
      </c>
      <c r="M331" s="30"/>
      <c r="N331" s="29"/>
    </row>
    <row r="332" spans="1:14">
      <c r="A332" s="18">
        <v>327</v>
      </c>
      <c r="B332" s="19" t="s">
        <v>12572</v>
      </c>
      <c r="C332" s="19" t="s">
        <v>19</v>
      </c>
      <c r="D332" s="19" t="s">
        <v>12573</v>
      </c>
      <c r="E332" s="20" t="s">
        <v>12574</v>
      </c>
      <c r="F332" s="21"/>
      <c r="G332" s="19">
        <v>1.27</v>
      </c>
      <c r="H332" s="22"/>
      <c r="I332" s="27">
        <f t="shared" si="31"/>
        <v>1.27</v>
      </c>
      <c r="J332" s="28" t="s">
        <v>11632</v>
      </c>
      <c r="K332" s="29">
        <f t="shared" si="29"/>
        <v>3.81</v>
      </c>
      <c r="L332" s="29">
        <f t="shared" si="30"/>
        <v>19.05</v>
      </c>
      <c r="M332" s="30"/>
      <c r="N332" s="29"/>
    </row>
    <row r="333" s="45" customFormat="1" spans="1:14">
      <c r="A333" s="18">
        <v>328</v>
      </c>
      <c r="B333" s="19" t="s">
        <v>12575</v>
      </c>
      <c r="C333" s="19" t="s">
        <v>19</v>
      </c>
      <c r="D333" s="19" t="s">
        <v>12576</v>
      </c>
      <c r="E333" s="20" t="s">
        <v>12577</v>
      </c>
      <c r="F333" s="21"/>
      <c r="G333" s="19">
        <v>1.01</v>
      </c>
      <c r="H333" s="22"/>
      <c r="I333" s="27">
        <f t="shared" si="31"/>
        <v>1.01</v>
      </c>
      <c r="J333" s="28" t="s">
        <v>11632</v>
      </c>
      <c r="K333" s="29">
        <f t="shared" si="29"/>
        <v>3.03</v>
      </c>
      <c r="L333" s="29">
        <f t="shared" si="30"/>
        <v>15.15</v>
      </c>
      <c r="M333" s="30"/>
      <c r="N333" s="29"/>
    </row>
    <row r="334" spans="1:14">
      <c r="A334" s="18">
        <v>329</v>
      </c>
      <c r="B334" s="19" t="s">
        <v>12578</v>
      </c>
      <c r="C334" s="19" t="s">
        <v>19</v>
      </c>
      <c r="D334" s="19" t="s">
        <v>12579</v>
      </c>
      <c r="E334" s="20" t="s">
        <v>12580</v>
      </c>
      <c r="F334" s="21"/>
      <c r="G334" s="19">
        <v>1.27</v>
      </c>
      <c r="H334" s="22"/>
      <c r="I334" s="27">
        <f t="shared" si="31"/>
        <v>1.27</v>
      </c>
      <c r="J334" s="28" t="s">
        <v>11632</v>
      </c>
      <c r="K334" s="29">
        <f t="shared" si="29"/>
        <v>3.81</v>
      </c>
      <c r="L334" s="29">
        <f t="shared" si="30"/>
        <v>19.05</v>
      </c>
      <c r="M334" s="30"/>
      <c r="N334" s="29"/>
    </row>
    <row r="335" spans="1:14">
      <c r="A335" s="18">
        <v>330</v>
      </c>
      <c r="B335" s="19" t="s">
        <v>12581</v>
      </c>
      <c r="C335" s="19" t="s">
        <v>19</v>
      </c>
      <c r="D335" s="19" t="s">
        <v>12582</v>
      </c>
      <c r="E335" s="20" t="s">
        <v>12583</v>
      </c>
      <c r="F335" s="21"/>
      <c r="G335" s="19">
        <v>2.57</v>
      </c>
      <c r="H335" s="22"/>
      <c r="I335" s="27">
        <f t="shared" si="31"/>
        <v>2.57</v>
      </c>
      <c r="J335" s="28" t="s">
        <v>11632</v>
      </c>
      <c r="K335" s="29">
        <f t="shared" si="29"/>
        <v>7.71</v>
      </c>
      <c r="L335" s="29">
        <f t="shared" si="30"/>
        <v>38.55</v>
      </c>
      <c r="M335" s="30"/>
      <c r="N335" s="29"/>
    </row>
    <row r="336" spans="1:14">
      <c r="A336" s="18">
        <v>331</v>
      </c>
      <c r="B336" s="19" t="s">
        <v>12584</v>
      </c>
      <c r="C336" s="19" t="s">
        <v>19</v>
      </c>
      <c r="D336" s="19" t="s">
        <v>12585</v>
      </c>
      <c r="E336" s="20" t="s">
        <v>12586</v>
      </c>
      <c r="F336" s="21"/>
      <c r="G336" s="19">
        <v>2.83</v>
      </c>
      <c r="H336" s="22"/>
      <c r="I336" s="27">
        <f t="shared" si="31"/>
        <v>2.83</v>
      </c>
      <c r="J336" s="28" t="s">
        <v>11632</v>
      </c>
      <c r="K336" s="29">
        <f t="shared" si="29"/>
        <v>8.49</v>
      </c>
      <c r="L336" s="29">
        <f t="shared" si="30"/>
        <v>42.45</v>
      </c>
      <c r="M336" s="30"/>
      <c r="N336" s="29"/>
    </row>
    <row r="337" spans="1:14">
      <c r="A337" s="18">
        <v>332</v>
      </c>
      <c r="B337" s="19" t="s">
        <v>12587</v>
      </c>
      <c r="C337" s="19" t="s">
        <v>19</v>
      </c>
      <c r="D337" s="19" t="s">
        <v>12588</v>
      </c>
      <c r="E337" s="20" t="s">
        <v>12589</v>
      </c>
      <c r="F337" s="21"/>
      <c r="G337" s="19">
        <v>3.21</v>
      </c>
      <c r="H337" s="22"/>
      <c r="I337" s="27">
        <f t="shared" si="31"/>
        <v>3.21</v>
      </c>
      <c r="J337" s="28" t="s">
        <v>11632</v>
      </c>
      <c r="K337" s="29">
        <f t="shared" ref="K337:K389" si="32">I337*3</f>
        <v>9.63</v>
      </c>
      <c r="L337" s="29">
        <f t="shared" ref="L337:L389" si="33">I337*15</f>
        <v>48.15</v>
      </c>
      <c r="M337" s="30"/>
      <c r="N337" s="29"/>
    </row>
    <row r="338" spans="1:14">
      <c r="A338" s="18">
        <v>333</v>
      </c>
      <c r="B338" s="19" t="s">
        <v>12590</v>
      </c>
      <c r="C338" s="19" t="s">
        <v>19</v>
      </c>
      <c r="D338" s="19" t="s">
        <v>12591</v>
      </c>
      <c r="E338" s="20" t="s">
        <v>12592</v>
      </c>
      <c r="F338" s="21"/>
      <c r="G338" s="19">
        <v>1.54</v>
      </c>
      <c r="H338" s="22"/>
      <c r="I338" s="27">
        <f t="shared" ref="I338:I389" si="34">G338</f>
        <v>1.54</v>
      </c>
      <c r="J338" s="28" t="s">
        <v>11632</v>
      </c>
      <c r="K338" s="29">
        <f t="shared" si="32"/>
        <v>4.62</v>
      </c>
      <c r="L338" s="29">
        <f t="shared" si="33"/>
        <v>23.1</v>
      </c>
      <c r="M338" s="30"/>
      <c r="N338" s="29"/>
    </row>
    <row r="339" spans="1:14">
      <c r="A339" s="18">
        <v>334</v>
      </c>
      <c r="B339" s="19" t="s">
        <v>12593</v>
      </c>
      <c r="C339" s="19" t="s">
        <v>19</v>
      </c>
      <c r="D339" s="19" t="s">
        <v>12594</v>
      </c>
      <c r="E339" s="20" t="s">
        <v>12595</v>
      </c>
      <c r="F339" s="21"/>
      <c r="G339" s="19">
        <v>1.54</v>
      </c>
      <c r="H339" s="22"/>
      <c r="I339" s="27">
        <f t="shared" si="34"/>
        <v>1.54</v>
      </c>
      <c r="J339" s="28" t="s">
        <v>11632</v>
      </c>
      <c r="K339" s="29">
        <f t="shared" si="32"/>
        <v>4.62</v>
      </c>
      <c r="L339" s="29">
        <f t="shared" si="33"/>
        <v>23.1</v>
      </c>
      <c r="M339" s="30"/>
      <c r="N339" s="29"/>
    </row>
    <row r="340" spans="1:14">
      <c r="A340" s="18">
        <v>335</v>
      </c>
      <c r="B340" s="19" t="s">
        <v>12596</v>
      </c>
      <c r="C340" s="19" t="s">
        <v>19</v>
      </c>
      <c r="D340" s="19" t="s">
        <v>12597</v>
      </c>
      <c r="E340" s="20" t="s">
        <v>12598</v>
      </c>
      <c r="F340" s="21"/>
      <c r="G340" s="19">
        <v>3.59</v>
      </c>
      <c r="H340" s="22"/>
      <c r="I340" s="27">
        <f t="shared" si="34"/>
        <v>3.59</v>
      </c>
      <c r="J340" s="28" t="s">
        <v>11632</v>
      </c>
      <c r="K340" s="29">
        <f t="shared" si="32"/>
        <v>10.77</v>
      </c>
      <c r="L340" s="29">
        <f t="shared" si="33"/>
        <v>53.85</v>
      </c>
      <c r="M340" s="30"/>
      <c r="N340" s="29"/>
    </row>
    <row r="341" spans="1:14">
      <c r="A341" s="18">
        <v>336</v>
      </c>
      <c r="B341" s="19" t="s">
        <v>12599</v>
      </c>
      <c r="C341" s="19" t="s">
        <v>19</v>
      </c>
      <c r="D341" s="19" t="s">
        <v>12600</v>
      </c>
      <c r="E341" s="20" t="s">
        <v>12601</v>
      </c>
      <c r="F341" s="21"/>
      <c r="G341" s="19">
        <v>1.02</v>
      </c>
      <c r="H341" s="22"/>
      <c r="I341" s="27">
        <f t="shared" si="34"/>
        <v>1.02</v>
      </c>
      <c r="J341" s="28" t="s">
        <v>11632</v>
      </c>
      <c r="K341" s="29">
        <f t="shared" si="32"/>
        <v>3.06</v>
      </c>
      <c r="L341" s="29">
        <f t="shared" si="33"/>
        <v>15.3</v>
      </c>
      <c r="M341" s="30"/>
      <c r="N341" s="29"/>
    </row>
    <row r="342" spans="1:14">
      <c r="A342" s="18">
        <v>337</v>
      </c>
      <c r="B342" s="19" t="s">
        <v>12602</v>
      </c>
      <c r="C342" s="19" t="s">
        <v>19</v>
      </c>
      <c r="D342" s="19" t="s">
        <v>12603</v>
      </c>
      <c r="E342" s="20" t="s">
        <v>12604</v>
      </c>
      <c r="F342" s="21"/>
      <c r="G342" s="19">
        <v>1.02</v>
      </c>
      <c r="H342" s="22"/>
      <c r="I342" s="27">
        <f t="shared" si="34"/>
        <v>1.02</v>
      </c>
      <c r="J342" s="28" t="s">
        <v>11632</v>
      </c>
      <c r="K342" s="29">
        <f t="shared" si="32"/>
        <v>3.06</v>
      </c>
      <c r="L342" s="29">
        <f t="shared" si="33"/>
        <v>15.3</v>
      </c>
      <c r="M342" s="30"/>
      <c r="N342" s="29"/>
    </row>
    <row r="343" spans="1:14">
      <c r="A343" s="18">
        <v>338</v>
      </c>
      <c r="B343" s="19" t="s">
        <v>12605</v>
      </c>
      <c r="C343" s="19" t="s">
        <v>19</v>
      </c>
      <c r="D343" s="19" t="s">
        <v>12606</v>
      </c>
      <c r="E343" s="20" t="s">
        <v>5426</v>
      </c>
      <c r="F343" s="21"/>
      <c r="G343" s="19">
        <v>2.31</v>
      </c>
      <c r="H343" s="22"/>
      <c r="I343" s="27">
        <f t="shared" si="34"/>
        <v>2.31</v>
      </c>
      <c r="J343" s="28" t="s">
        <v>11632</v>
      </c>
      <c r="K343" s="29">
        <f t="shared" si="32"/>
        <v>6.93</v>
      </c>
      <c r="L343" s="29">
        <f t="shared" si="33"/>
        <v>34.65</v>
      </c>
      <c r="M343" s="30"/>
      <c r="N343" s="29"/>
    </row>
    <row r="344" spans="1:14">
      <c r="A344" s="18">
        <v>339</v>
      </c>
      <c r="B344" s="19" t="s">
        <v>12607</v>
      </c>
      <c r="C344" s="19" t="s">
        <v>19</v>
      </c>
      <c r="D344" s="19" t="s">
        <v>12608</v>
      </c>
      <c r="E344" s="20" t="s">
        <v>12609</v>
      </c>
      <c r="F344" s="21"/>
      <c r="G344" s="19">
        <v>1.8</v>
      </c>
      <c r="H344" s="22"/>
      <c r="I344" s="27">
        <f t="shared" si="34"/>
        <v>1.8</v>
      </c>
      <c r="J344" s="28" t="s">
        <v>11632</v>
      </c>
      <c r="K344" s="29">
        <f t="shared" si="32"/>
        <v>5.4</v>
      </c>
      <c r="L344" s="29">
        <f t="shared" si="33"/>
        <v>27</v>
      </c>
      <c r="M344" s="30"/>
      <c r="N344" s="29"/>
    </row>
    <row r="345" spans="1:14">
      <c r="A345" s="18">
        <v>340</v>
      </c>
      <c r="B345" s="19" t="s">
        <v>12610</v>
      </c>
      <c r="C345" s="19" t="s">
        <v>19</v>
      </c>
      <c r="D345" s="19" t="s">
        <v>12611</v>
      </c>
      <c r="E345" s="20" t="s">
        <v>12612</v>
      </c>
      <c r="F345" s="21"/>
      <c r="G345" s="19">
        <v>3.02</v>
      </c>
      <c r="H345" s="22"/>
      <c r="I345" s="27">
        <f t="shared" si="34"/>
        <v>3.02</v>
      </c>
      <c r="J345" s="28" t="s">
        <v>11632</v>
      </c>
      <c r="K345" s="29">
        <f t="shared" si="32"/>
        <v>9.06</v>
      </c>
      <c r="L345" s="29">
        <f t="shared" si="33"/>
        <v>45.3</v>
      </c>
      <c r="M345" s="30"/>
      <c r="N345" s="29"/>
    </row>
    <row r="346" spans="1:14">
      <c r="A346" s="18">
        <v>341</v>
      </c>
      <c r="B346" s="19" t="s">
        <v>12613</v>
      </c>
      <c r="C346" s="19" t="s">
        <v>19</v>
      </c>
      <c r="D346" s="19" t="s">
        <v>12614</v>
      </c>
      <c r="E346" s="20" t="s">
        <v>12615</v>
      </c>
      <c r="F346" s="21"/>
      <c r="G346" s="19">
        <v>1.02</v>
      </c>
      <c r="H346" s="22"/>
      <c r="I346" s="27">
        <f t="shared" si="34"/>
        <v>1.02</v>
      </c>
      <c r="J346" s="28" t="s">
        <v>11632</v>
      </c>
      <c r="K346" s="29">
        <f t="shared" si="32"/>
        <v>3.06</v>
      </c>
      <c r="L346" s="29">
        <f t="shared" si="33"/>
        <v>15.3</v>
      </c>
      <c r="M346" s="30"/>
      <c r="N346" s="29"/>
    </row>
    <row r="347" spans="1:14">
      <c r="A347" s="18">
        <v>342</v>
      </c>
      <c r="B347" s="19" t="s">
        <v>12616</v>
      </c>
      <c r="C347" s="19" t="s">
        <v>19</v>
      </c>
      <c r="D347" s="19" t="s">
        <v>12617</v>
      </c>
      <c r="E347" s="20" t="s">
        <v>12618</v>
      </c>
      <c r="F347" s="21"/>
      <c r="G347" s="19">
        <v>2.83</v>
      </c>
      <c r="H347" s="22"/>
      <c r="I347" s="27">
        <f t="shared" si="34"/>
        <v>2.83</v>
      </c>
      <c r="J347" s="28" t="s">
        <v>11632</v>
      </c>
      <c r="K347" s="29">
        <f t="shared" si="32"/>
        <v>8.49</v>
      </c>
      <c r="L347" s="29">
        <f t="shared" si="33"/>
        <v>42.45</v>
      </c>
      <c r="M347" s="30"/>
      <c r="N347" s="29"/>
    </row>
    <row r="348" spans="1:14">
      <c r="A348" s="18">
        <v>343</v>
      </c>
      <c r="B348" s="19" t="s">
        <v>12619</v>
      </c>
      <c r="C348" s="19" t="s">
        <v>19</v>
      </c>
      <c r="D348" s="19" t="s">
        <v>12620</v>
      </c>
      <c r="E348" s="20" t="s">
        <v>12621</v>
      </c>
      <c r="F348" s="21"/>
      <c r="G348" s="19">
        <v>2.31</v>
      </c>
      <c r="H348" s="22"/>
      <c r="I348" s="27">
        <f t="shared" si="34"/>
        <v>2.31</v>
      </c>
      <c r="J348" s="28" t="s">
        <v>11632</v>
      </c>
      <c r="K348" s="29">
        <f t="shared" si="32"/>
        <v>6.93</v>
      </c>
      <c r="L348" s="29">
        <f t="shared" si="33"/>
        <v>34.65</v>
      </c>
      <c r="M348" s="30"/>
      <c r="N348" s="29"/>
    </row>
    <row r="349" spans="1:14">
      <c r="A349" s="18">
        <v>344</v>
      </c>
      <c r="B349" s="19" t="s">
        <v>12622</v>
      </c>
      <c r="C349" s="19" t="s">
        <v>19</v>
      </c>
      <c r="D349" s="19" t="s">
        <v>12623</v>
      </c>
      <c r="E349" s="20" t="s">
        <v>12624</v>
      </c>
      <c r="F349" s="21"/>
      <c r="G349" s="19">
        <v>1.54</v>
      </c>
      <c r="H349" s="22"/>
      <c r="I349" s="27">
        <f t="shared" si="34"/>
        <v>1.54</v>
      </c>
      <c r="J349" s="28" t="s">
        <v>11632</v>
      </c>
      <c r="K349" s="29">
        <f t="shared" si="32"/>
        <v>4.62</v>
      </c>
      <c r="L349" s="29">
        <f t="shared" si="33"/>
        <v>23.1</v>
      </c>
      <c r="M349" s="30"/>
      <c r="N349" s="29"/>
    </row>
    <row r="350" spans="1:14">
      <c r="A350" s="18">
        <v>345</v>
      </c>
      <c r="B350" s="19" t="s">
        <v>12625</v>
      </c>
      <c r="C350" s="19" t="s">
        <v>19</v>
      </c>
      <c r="D350" s="19" t="s">
        <v>12626</v>
      </c>
      <c r="E350" s="20" t="s">
        <v>12627</v>
      </c>
      <c r="F350" s="21"/>
      <c r="G350" s="19">
        <v>3.02</v>
      </c>
      <c r="H350" s="22"/>
      <c r="I350" s="27">
        <f t="shared" si="34"/>
        <v>3.02</v>
      </c>
      <c r="J350" s="28" t="s">
        <v>11632</v>
      </c>
      <c r="K350" s="29">
        <f t="shared" si="32"/>
        <v>9.06</v>
      </c>
      <c r="L350" s="29">
        <f t="shared" si="33"/>
        <v>45.3</v>
      </c>
      <c r="M350" s="30"/>
      <c r="N350" s="29"/>
    </row>
    <row r="351" spans="1:14">
      <c r="A351" s="18">
        <v>346</v>
      </c>
      <c r="B351" s="19" t="s">
        <v>2530</v>
      </c>
      <c r="C351" s="19" t="s">
        <v>19</v>
      </c>
      <c r="D351" s="19" t="s">
        <v>12628</v>
      </c>
      <c r="E351" s="20" t="s">
        <v>12629</v>
      </c>
      <c r="F351" s="21"/>
      <c r="G351" s="19">
        <v>2.57</v>
      </c>
      <c r="H351" s="22"/>
      <c r="I351" s="27">
        <f t="shared" si="34"/>
        <v>2.57</v>
      </c>
      <c r="J351" s="28" t="s">
        <v>11632</v>
      </c>
      <c r="K351" s="29">
        <f t="shared" si="32"/>
        <v>7.71</v>
      </c>
      <c r="L351" s="29">
        <f t="shared" si="33"/>
        <v>38.55</v>
      </c>
      <c r="M351" s="30"/>
      <c r="N351" s="29"/>
    </row>
    <row r="352" spans="1:14">
      <c r="A352" s="18">
        <v>347</v>
      </c>
      <c r="B352" s="19" t="s">
        <v>12630</v>
      </c>
      <c r="C352" s="19" t="s">
        <v>19</v>
      </c>
      <c r="D352" s="19" t="s">
        <v>12631</v>
      </c>
      <c r="E352" s="20" t="s">
        <v>12632</v>
      </c>
      <c r="F352" s="21"/>
      <c r="G352" s="19">
        <v>1.94</v>
      </c>
      <c r="H352" s="22"/>
      <c r="I352" s="27">
        <f t="shared" si="34"/>
        <v>1.94</v>
      </c>
      <c r="J352" s="28" t="s">
        <v>11632</v>
      </c>
      <c r="K352" s="29">
        <f t="shared" si="32"/>
        <v>5.82</v>
      </c>
      <c r="L352" s="29">
        <f t="shared" si="33"/>
        <v>29.1</v>
      </c>
      <c r="M352" s="30"/>
      <c r="N352" s="29"/>
    </row>
    <row r="353" spans="1:14">
      <c r="A353" s="18">
        <v>348</v>
      </c>
      <c r="B353" s="19" t="s">
        <v>12633</v>
      </c>
      <c r="C353" s="19" t="s">
        <v>19</v>
      </c>
      <c r="D353" s="19" t="s">
        <v>12634</v>
      </c>
      <c r="E353" s="20" t="s">
        <v>12635</v>
      </c>
      <c r="F353" s="21"/>
      <c r="G353" s="19">
        <v>2.83</v>
      </c>
      <c r="H353" s="22"/>
      <c r="I353" s="27">
        <f t="shared" si="34"/>
        <v>2.83</v>
      </c>
      <c r="J353" s="28" t="s">
        <v>11632</v>
      </c>
      <c r="K353" s="29">
        <f t="shared" si="32"/>
        <v>8.49</v>
      </c>
      <c r="L353" s="29">
        <f t="shared" si="33"/>
        <v>42.45</v>
      </c>
      <c r="M353" s="30"/>
      <c r="N353" s="29"/>
    </row>
    <row r="354" spans="1:14">
      <c r="A354" s="18">
        <v>349</v>
      </c>
      <c r="B354" s="19" t="s">
        <v>12636</v>
      </c>
      <c r="C354" s="19" t="s">
        <v>19</v>
      </c>
      <c r="D354" s="19" t="s">
        <v>12637</v>
      </c>
      <c r="E354" s="20" t="s">
        <v>12638</v>
      </c>
      <c r="F354" s="21"/>
      <c r="G354" s="19">
        <v>2.44</v>
      </c>
      <c r="H354" s="22"/>
      <c r="I354" s="27">
        <f t="shared" si="34"/>
        <v>2.44</v>
      </c>
      <c r="J354" s="28" t="s">
        <v>11632</v>
      </c>
      <c r="K354" s="29">
        <f t="shared" si="32"/>
        <v>7.32</v>
      </c>
      <c r="L354" s="29">
        <f t="shared" si="33"/>
        <v>36.6</v>
      </c>
      <c r="M354" s="30"/>
      <c r="N354" s="29"/>
    </row>
    <row r="355" spans="1:14">
      <c r="A355" s="18">
        <v>350</v>
      </c>
      <c r="B355" s="19" t="s">
        <v>12639</v>
      </c>
      <c r="C355" s="19" t="s">
        <v>19</v>
      </c>
      <c r="D355" s="19" t="s">
        <v>5291</v>
      </c>
      <c r="E355" s="20" t="s">
        <v>12640</v>
      </c>
      <c r="F355" s="21"/>
      <c r="G355" s="19">
        <v>1.42</v>
      </c>
      <c r="H355" s="22"/>
      <c r="I355" s="27">
        <f t="shared" si="34"/>
        <v>1.42</v>
      </c>
      <c r="J355" s="28" t="s">
        <v>11632</v>
      </c>
      <c r="K355" s="29">
        <f t="shared" si="32"/>
        <v>4.26</v>
      </c>
      <c r="L355" s="29">
        <f t="shared" si="33"/>
        <v>21.3</v>
      </c>
      <c r="M355" s="30"/>
      <c r="N355" s="29"/>
    </row>
    <row r="356" spans="1:14">
      <c r="A356" s="18">
        <v>351</v>
      </c>
      <c r="B356" s="19" t="s">
        <v>12641</v>
      </c>
      <c r="C356" s="19" t="s">
        <v>19</v>
      </c>
      <c r="D356" s="19" t="s">
        <v>12642</v>
      </c>
      <c r="E356" s="20" t="s">
        <v>12643</v>
      </c>
      <c r="F356" s="21"/>
      <c r="G356" s="19">
        <v>1.41</v>
      </c>
      <c r="H356" s="22"/>
      <c r="I356" s="27">
        <f t="shared" si="34"/>
        <v>1.41</v>
      </c>
      <c r="J356" s="28" t="s">
        <v>11632</v>
      </c>
      <c r="K356" s="29">
        <f t="shared" si="32"/>
        <v>4.23</v>
      </c>
      <c r="L356" s="29">
        <f t="shared" si="33"/>
        <v>21.15</v>
      </c>
      <c r="M356" s="30"/>
      <c r="N356" s="29"/>
    </row>
    <row r="357" spans="1:14">
      <c r="A357" s="18">
        <v>352</v>
      </c>
      <c r="B357" s="19" t="s">
        <v>12644</v>
      </c>
      <c r="C357" s="19" t="s">
        <v>19</v>
      </c>
      <c r="D357" s="19" t="s">
        <v>12645</v>
      </c>
      <c r="E357" s="20" t="s">
        <v>12646</v>
      </c>
      <c r="F357" s="21"/>
      <c r="G357" s="19">
        <v>2.83</v>
      </c>
      <c r="H357" s="22"/>
      <c r="I357" s="27">
        <f t="shared" si="34"/>
        <v>2.83</v>
      </c>
      <c r="J357" s="28" t="s">
        <v>11632</v>
      </c>
      <c r="K357" s="29">
        <f t="shared" si="32"/>
        <v>8.49</v>
      </c>
      <c r="L357" s="29">
        <f t="shared" si="33"/>
        <v>42.45</v>
      </c>
      <c r="M357" s="30"/>
      <c r="N357" s="29"/>
    </row>
    <row r="358" spans="1:14">
      <c r="A358" s="18">
        <v>353</v>
      </c>
      <c r="B358" s="19" t="s">
        <v>11907</v>
      </c>
      <c r="C358" s="19" t="s">
        <v>19</v>
      </c>
      <c r="D358" s="19" t="s">
        <v>12647</v>
      </c>
      <c r="E358" s="20" t="s">
        <v>12648</v>
      </c>
      <c r="F358" s="21"/>
      <c r="G358" s="19">
        <v>3.27</v>
      </c>
      <c r="H358" s="22"/>
      <c r="I358" s="27">
        <f t="shared" si="34"/>
        <v>3.27</v>
      </c>
      <c r="J358" s="28" t="s">
        <v>11632</v>
      </c>
      <c r="K358" s="29">
        <f t="shared" si="32"/>
        <v>9.81</v>
      </c>
      <c r="L358" s="29">
        <f t="shared" si="33"/>
        <v>49.05</v>
      </c>
      <c r="M358" s="30"/>
      <c r="N358" s="29"/>
    </row>
    <row r="359" spans="1:14">
      <c r="A359" s="18">
        <v>354</v>
      </c>
      <c r="B359" s="19" t="s">
        <v>12649</v>
      </c>
      <c r="C359" s="19" t="s">
        <v>19</v>
      </c>
      <c r="D359" s="19" t="s">
        <v>12650</v>
      </c>
      <c r="E359" s="20" t="s">
        <v>12651</v>
      </c>
      <c r="F359" s="21"/>
      <c r="G359" s="19">
        <v>2.31</v>
      </c>
      <c r="H359" s="22"/>
      <c r="I359" s="27">
        <f t="shared" si="34"/>
        <v>2.31</v>
      </c>
      <c r="J359" s="28" t="s">
        <v>11632</v>
      </c>
      <c r="K359" s="29">
        <f t="shared" si="32"/>
        <v>6.93</v>
      </c>
      <c r="L359" s="29">
        <f t="shared" si="33"/>
        <v>34.65</v>
      </c>
      <c r="M359" s="30"/>
      <c r="N359" s="29"/>
    </row>
    <row r="360" spans="1:14">
      <c r="A360" s="18">
        <v>355</v>
      </c>
      <c r="B360" s="19" t="s">
        <v>12652</v>
      </c>
      <c r="C360" s="19" t="s">
        <v>19</v>
      </c>
      <c r="D360" s="19" t="s">
        <v>12653</v>
      </c>
      <c r="E360" s="20" t="s">
        <v>12654</v>
      </c>
      <c r="F360" s="21"/>
      <c r="G360" s="19">
        <v>2.83</v>
      </c>
      <c r="H360" s="22"/>
      <c r="I360" s="27">
        <f t="shared" si="34"/>
        <v>2.83</v>
      </c>
      <c r="J360" s="28" t="s">
        <v>11632</v>
      </c>
      <c r="K360" s="29">
        <f t="shared" si="32"/>
        <v>8.49</v>
      </c>
      <c r="L360" s="29">
        <f t="shared" si="33"/>
        <v>42.45</v>
      </c>
      <c r="M360" s="30"/>
      <c r="N360" s="29"/>
    </row>
    <row r="361" spans="1:14">
      <c r="A361" s="18">
        <v>356</v>
      </c>
      <c r="B361" s="19" t="s">
        <v>12655</v>
      </c>
      <c r="C361" s="19" t="s">
        <v>19</v>
      </c>
      <c r="D361" s="19" t="s">
        <v>12656</v>
      </c>
      <c r="E361" s="20" t="s">
        <v>12657</v>
      </c>
      <c r="F361" s="21"/>
      <c r="G361" s="19">
        <v>2.83</v>
      </c>
      <c r="H361" s="22"/>
      <c r="I361" s="27">
        <f t="shared" si="34"/>
        <v>2.83</v>
      </c>
      <c r="J361" s="28" t="s">
        <v>11632</v>
      </c>
      <c r="K361" s="29">
        <f t="shared" si="32"/>
        <v>8.49</v>
      </c>
      <c r="L361" s="29">
        <f t="shared" si="33"/>
        <v>42.45</v>
      </c>
      <c r="M361" s="30"/>
      <c r="N361" s="29"/>
    </row>
    <row r="362" spans="1:14">
      <c r="A362" s="18">
        <v>357</v>
      </c>
      <c r="B362" s="19" t="s">
        <v>12658</v>
      </c>
      <c r="C362" s="19" t="s">
        <v>19</v>
      </c>
      <c r="D362" s="19" t="s">
        <v>12659</v>
      </c>
      <c r="E362" s="20" t="s">
        <v>12660</v>
      </c>
      <c r="F362" s="21"/>
      <c r="G362" s="19">
        <v>3.27</v>
      </c>
      <c r="H362" s="22"/>
      <c r="I362" s="27">
        <f t="shared" si="34"/>
        <v>3.27</v>
      </c>
      <c r="J362" s="28" t="s">
        <v>11632</v>
      </c>
      <c r="K362" s="29">
        <f t="shared" si="32"/>
        <v>9.81</v>
      </c>
      <c r="L362" s="29">
        <f t="shared" si="33"/>
        <v>49.05</v>
      </c>
      <c r="M362" s="30"/>
      <c r="N362" s="29"/>
    </row>
    <row r="363" spans="1:14">
      <c r="A363" s="18">
        <v>358</v>
      </c>
      <c r="B363" s="19" t="s">
        <v>12661</v>
      </c>
      <c r="C363" s="19" t="s">
        <v>12662</v>
      </c>
      <c r="D363" s="19" t="s">
        <v>12663</v>
      </c>
      <c r="E363" s="20" t="s">
        <v>12664</v>
      </c>
      <c r="F363" s="21"/>
      <c r="G363" s="19">
        <v>1.92</v>
      </c>
      <c r="H363" s="22"/>
      <c r="I363" s="27">
        <f t="shared" si="34"/>
        <v>1.92</v>
      </c>
      <c r="J363" s="28" t="s">
        <v>11632</v>
      </c>
      <c r="K363" s="29">
        <f t="shared" si="32"/>
        <v>5.76</v>
      </c>
      <c r="L363" s="29">
        <f t="shared" si="33"/>
        <v>28.8</v>
      </c>
      <c r="M363" s="30"/>
      <c r="N363" s="29"/>
    </row>
    <row r="364" spans="1:14">
      <c r="A364" s="18">
        <v>359</v>
      </c>
      <c r="B364" s="19" t="s">
        <v>12665</v>
      </c>
      <c r="C364" s="19" t="s">
        <v>19</v>
      </c>
      <c r="D364" s="19" t="s">
        <v>12666</v>
      </c>
      <c r="E364" s="20" t="s">
        <v>9534</v>
      </c>
      <c r="F364" s="21"/>
      <c r="G364" s="19">
        <v>0.96</v>
      </c>
      <c r="H364" s="22"/>
      <c r="I364" s="27">
        <f t="shared" si="34"/>
        <v>0.96</v>
      </c>
      <c r="J364" s="28" t="s">
        <v>11632</v>
      </c>
      <c r="K364" s="29">
        <f t="shared" si="32"/>
        <v>2.88</v>
      </c>
      <c r="L364" s="29">
        <f t="shared" si="33"/>
        <v>14.4</v>
      </c>
      <c r="M364" s="30"/>
      <c r="N364" s="29"/>
    </row>
    <row r="365" spans="1:14">
      <c r="A365" s="18">
        <v>360</v>
      </c>
      <c r="B365" s="19" t="s">
        <v>12667</v>
      </c>
      <c r="C365" s="19" t="s">
        <v>19</v>
      </c>
      <c r="D365" s="19" t="s">
        <v>12668</v>
      </c>
      <c r="E365" s="20" t="s">
        <v>12669</v>
      </c>
      <c r="F365" s="21"/>
      <c r="G365" s="19">
        <v>2.31</v>
      </c>
      <c r="H365" s="22"/>
      <c r="I365" s="27">
        <f t="shared" si="34"/>
        <v>2.31</v>
      </c>
      <c r="J365" s="28" t="s">
        <v>11632</v>
      </c>
      <c r="K365" s="29">
        <f t="shared" si="32"/>
        <v>6.93</v>
      </c>
      <c r="L365" s="29">
        <f t="shared" si="33"/>
        <v>34.65</v>
      </c>
      <c r="M365" s="30"/>
      <c r="N365" s="29"/>
    </row>
    <row r="366" spans="1:14">
      <c r="A366" s="18">
        <v>361</v>
      </c>
      <c r="B366" s="19" t="s">
        <v>12670</v>
      </c>
      <c r="C366" s="19" t="s">
        <v>19</v>
      </c>
      <c r="D366" s="19" t="s">
        <v>12671</v>
      </c>
      <c r="E366" s="20" t="s">
        <v>8000</v>
      </c>
      <c r="F366" s="21"/>
      <c r="G366" s="19">
        <v>2.31</v>
      </c>
      <c r="H366" s="22"/>
      <c r="I366" s="27">
        <f t="shared" si="34"/>
        <v>2.31</v>
      </c>
      <c r="J366" s="28" t="s">
        <v>11632</v>
      </c>
      <c r="K366" s="29">
        <f t="shared" si="32"/>
        <v>6.93</v>
      </c>
      <c r="L366" s="29">
        <f t="shared" si="33"/>
        <v>34.65</v>
      </c>
      <c r="M366" s="30"/>
      <c r="N366" s="29"/>
    </row>
    <row r="367" spans="1:14">
      <c r="A367" s="18">
        <v>362</v>
      </c>
      <c r="B367" s="19" t="s">
        <v>12672</v>
      </c>
      <c r="C367" s="19" t="s">
        <v>19</v>
      </c>
      <c r="D367" s="19" t="s">
        <v>12673</v>
      </c>
      <c r="E367" s="20" t="s">
        <v>12674</v>
      </c>
      <c r="F367" s="21"/>
      <c r="G367" s="19">
        <v>1.41</v>
      </c>
      <c r="H367" s="22"/>
      <c r="I367" s="27">
        <f t="shared" si="34"/>
        <v>1.41</v>
      </c>
      <c r="J367" s="28" t="s">
        <v>11632</v>
      </c>
      <c r="K367" s="29">
        <f t="shared" si="32"/>
        <v>4.23</v>
      </c>
      <c r="L367" s="29">
        <f t="shared" si="33"/>
        <v>21.15</v>
      </c>
      <c r="M367" s="30"/>
      <c r="N367" s="29"/>
    </row>
    <row r="368" spans="1:14">
      <c r="A368" s="18">
        <v>363</v>
      </c>
      <c r="B368" s="19" t="s">
        <v>12675</v>
      </c>
      <c r="C368" s="19" t="s">
        <v>19</v>
      </c>
      <c r="D368" s="19" t="s">
        <v>12676</v>
      </c>
      <c r="E368" s="20" t="s">
        <v>12677</v>
      </c>
      <c r="F368" s="21"/>
      <c r="G368" s="19">
        <v>1.87</v>
      </c>
      <c r="H368" s="22"/>
      <c r="I368" s="27">
        <f t="shared" si="34"/>
        <v>1.87</v>
      </c>
      <c r="J368" s="28" t="s">
        <v>11632</v>
      </c>
      <c r="K368" s="29">
        <f t="shared" si="32"/>
        <v>5.61</v>
      </c>
      <c r="L368" s="29">
        <f t="shared" si="33"/>
        <v>28.05</v>
      </c>
      <c r="M368" s="30"/>
      <c r="N368" s="29"/>
    </row>
    <row r="369" spans="1:14">
      <c r="A369" s="18">
        <v>364</v>
      </c>
      <c r="B369" s="19" t="s">
        <v>12678</v>
      </c>
      <c r="C369" s="19" t="s">
        <v>19</v>
      </c>
      <c r="D369" s="19" t="s">
        <v>12679</v>
      </c>
      <c r="E369" s="20" t="s">
        <v>12680</v>
      </c>
      <c r="F369" s="21"/>
      <c r="G369" s="19">
        <v>1.4</v>
      </c>
      <c r="H369" s="22"/>
      <c r="I369" s="27">
        <f t="shared" si="34"/>
        <v>1.4</v>
      </c>
      <c r="J369" s="28" t="s">
        <v>11632</v>
      </c>
      <c r="K369" s="29">
        <f t="shared" si="32"/>
        <v>4.2</v>
      </c>
      <c r="L369" s="29">
        <f t="shared" si="33"/>
        <v>21</v>
      </c>
      <c r="M369" s="30"/>
      <c r="N369" s="29"/>
    </row>
    <row r="370" spans="1:14">
      <c r="A370" s="18">
        <v>365</v>
      </c>
      <c r="B370" s="19" t="s">
        <v>12681</v>
      </c>
      <c r="C370" s="19" t="s">
        <v>19</v>
      </c>
      <c r="D370" s="19" t="s">
        <v>12682</v>
      </c>
      <c r="E370" s="20" t="s">
        <v>12683</v>
      </c>
      <c r="F370" s="21"/>
      <c r="G370" s="19">
        <v>4.24</v>
      </c>
      <c r="H370" s="22"/>
      <c r="I370" s="27">
        <f t="shared" si="34"/>
        <v>4.24</v>
      </c>
      <c r="J370" s="28" t="s">
        <v>11632</v>
      </c>
      <c r="K370" s="29">
        <f t="shared" si="32"/>
        <v>12.72</v>
      </c>
      <c r="L370" s="29">
        <f t="shared" si="33"/>
        <v>63.6</v>
      </c>
      <c r="M370" s="30"/>
      <c r="N370" s="29"/>
    </row>
    <row r="371" spans="1:14">
      <c r="A371" s="18">
        <v>366</v>
      </c>
      <c r="B371" s="19" t="s">
        <v>12684</v>
      </c>
      <c r="C371" s="19" t="s">
        <v>19</v>
      </c>
      <c r="D371" s="19" t="s">
        <v>12685</v>
      </c>
      <c r="E371" s="20" t="s">
        <v>12686</v>
      </c>
      <c r="F371" s="21"/>
      <c r="G371" s="19">
        <v>2.83</v>
      </c>
      <c r="H371" s="22"/>
      <c r="I371" s="27">
        <f t="shared" si="34"/>
        <v>2.83</v>
      </c>
      <c r="J371" s="28" t="s">
        <v>11632</v>
      </c>
      <c r="K371" s="29">
        <f t="shared" si="32"/>
        <v>8.49</v>
      </c>
      <c r="L371" s="29">
        <f t="shared" si="33"/>
        <v>42.45</v>
      </c>
      <c r="M371" s="30"/>
      <c r="N371" s="29"/>
    </row>
    <row r="372" spans="1:14">
      <c r="A372" s="18">
        <v>367</v>
      </c>
      <c r="B372" s="19" t="s">
        <v>12687</v>
      </c>
      <c r="C372" s="19" t="s">
        <v>19</v>
      </c>
      <c r="D372" s="19" t="s">
        <v>12688</v>
      </c>
      <c r="E372" s="20" t="s">
        <v>12689</v>
      </c>
      <c r="F372" s="21"/>
      <c r="G372" s="19">
        <v>1.16</v>
      </c>
      <c r="H372" s="22"/>
      <c r="I372" s="27">
        <f t="shared" si="34"/>
        <v>1.16</v>
      </c>
      <c r="J372" s="28" t="s">
        <v>11632</v>
      </c>
      <c r="K372" s="29">
        <f t="shared" si="32"/>
        <v>3.48</v>
      </c>
      <c r="L372" s="29">
        <f t="shared" si="33"/>
        <v>17.4</v>
      </c>
      <c r="M372" s="30"/>
      <c r="N372" s="29"/>
    </row>
    <row r="373" spans="1:14">
      <c r="A373" s="18">
        <v>368</v>
      </c>
      <c r="B373" s="19" t="s">
        <v>12690</v>
      </c>
      <c r="C373" s="19" t="s">
        <v>19</v>
      </c>
      <c r="D373" s="19" t="s">
        <v>12691</v>
      </c>
      <c r="E373" s="20" t="s">
        <v>12692</v>
      </c>
      <c r="F373" s="21"/>
      <c r="G373" s="19">
        <v>1.15</v>
      </c>
      <c r="H373" s="22"/>
      <c r="I373" s="27">
        <f t="shared" si="34"/>
        <v>1.15</v>
      </c>
      <c r="J373" s="28" t="s">
        <v>11632</v>
      </c>
      <c r="K373" s="29">
        <f t="shared" si="32"/>
        <v>3.45</v>
      </c>
      <c r="L373" s="29">
        <f t="shared" si="33"/>
        <v>17.25</v>
      </c>
      <c r="M373" s="30"/>
      <c r="N373" s="29"/>
    </row>
    <row r="374" spans="1:14">
      <c r="A374" s="18">
        <v>369</v>
      </c>
      <c r="B374" s="19" t="s">
        <v>12693</v>
      </c>
      <c r="C374" s="19" t="s">
        <v>19</v>
      </c>
      <c r="D374" s="19" t="s">
        <v>12694</v>
      </c>
      <c r="E374" s="20" t="s">
        <v>12695</v>
      </c>
      <c r="F374" s="21"/>
      <c r="G374" s="19">
        <v>2.83</v>
      </c>
      <c r="H374" s="22"/>
      <c r="I374" s="27">
        <f t="shared" si="34"/>
        <v>2.83</v>
      </c>
      <c r="J374" s="28" t="s">
        <v>11632</v>
      </c>
      <c r="K374" s="29">
        <f t="shared" si="32"/>
        <v>8.49</v>
      </c>
      <c r="L374" s="29">
        <f t="shared" si="33"/>
        <v>42.45</v>
      </c>
      <c r="M374" s="30"/>
      <c r="N374" s="29"/>
    </row>
    <row r="375" spans="1:14">
      <c r="A375" s="18">
        <v>370</v>
      </c>
      <c r="B375" s="19" t="s">
        <v>12312</v>
      </c>
      <c r="C375" s="19" t="s">
        <v>19</v>
      </c>
      <c r="D375" s="19" t="s">
        <v>12696</v>
      </c>
      <c r="E375" s="20" t="s">
        <v>12697</v>
      </c>
      <c r="F375" s="21"/>
      <c r="G375" s="19">
        <v>0.96</v>
      </c>
      <c r="H375" s="22"/>
      <c r="I375" s="27">
        <f t="shared" si="34"/>
        <v>0.96</v>
      </c>
      <c r="J375" s="28" t="s">
        <v>11632</v>
      </c>
      <c r="K375" s="29">
        <f t="shared" si="32"/>
        <v>2.88</v>
      </c>
      <c r="L375" s="29">
        <f t="shared" si="33"/>
        <v>14.4</v>
      </c>
      <c r="M375" s="30"/>
      <c r="N375" s="29"/>
    </row>
    <row r="376" spans="1:14">
      <c r="A376" s="18">
        <v>371</v>
      </c>
      <c r="B376" s="19" t="s">
        <v>12698</v>
      </c>
      <c r="C376" s="19" t="s">
        <v>19</v>
      </c>
      <c r="D376" s="19" t="s">
        <v>12699</v>
      </c>
      <c r="E376" s="20" t="s">
        <v>12700</v>
      </c>
      <c r="F376" s="21"/>
      <c r="G376" s="19">
        <v>1.92</v>
      </c>
      <c r="H376" s="22"/>
      <c r="I376" s="27">
        <f t="shared" si="34"/>
        <v>1.92</v>
      </c>
      <c r="J376" s="28" t="s">
        <v>11632</v>
      </c>
      <c r="K376" s="29">
        <f t="shared" si="32"/>
        <v>5.76</v>
      </c>
      <c r="L376" s="29">
        <f t="shared" si="33"/>
        <v>28.8</v>
      </c>
      <c r="M376" s="30"/>
      <c r="N376" s="29"/>
    </row>
    <row r="377" spans="1:14">
      <c r="A377" s="18">
        <v>372</v>
      </c>
      <c r="B377" s="19" t="s">
        <v>12701</v>
      </c>
      <c r="C377" s="19" t="s">
        <v>19</v>
      </c>
      <c r="D377" s="19" t="s">
        <v>12702</v>
      </c>
      <c r="E377" s="20" t="s">
        <v>12703</v>
      </c>
      <c r="F377" s="21"/>
      <c r="G377" s="19">
        <v>3.27</v>
      </c>
      <c r="H377" s="22"/>
      <c r="I377" s="27">
        <f t="shared" si="34"/>
        <v>3.27</v>
      </c>
      <c r="J377" s="28" t="s">
        <v>11632</v>
      </c>
      <c r="K377" s="29">
        <f t="shared" si="32"/>
        <v>9.81</v>
      </c>
      <c r="L377" s="29">
        <f t="shared" si="33"/>
        <v>49.05</v>
      </c>
      <c r="M377" s="30"/>
      <c r="N377" s="29"/>
    </row>
    <row r="378" spans="1:14">
      <c r="A378" s="18">
        <v>373</v>
      </c>
      <c r="B378" s="19" t="s">
        <v>12704</v>
      </c>
      <c r="C378" s="19" t="s">
        <v>19</v>
      </c>
      <c r="D378" s="19" t="s">
        <v>12705</v>
      </c>
      <c r="E378" s="20" t="s">
        <v>12706</v>
      </c>
      <c r="F378" s="21"/>
      <c r="G378" s="19">
        <v>2.38</v>
      </c>
      <c r="H378" s="22"/>
      <c r="I378" s="27">
        <f t="shared" si="34"/>
        <v>2.38</v>
      </c>
      <c r="J378" s="28" t="s">
        <v>11632</v>
      </c>
      <c r="K378" s="29">
        <f t="shared" si="32"/>
        <v>7.14</v>
      </c>
      <c r="L378" s="29">
        <f t="shared" si="33"/>
        <v>35.7</v>
      </c>
      <c r="M378" s="30"/>
      <c r="N378" s="29"/>
    </row>
    <row r="379" spans="1:14">
      <c r="A379" s="18">
        <v>374</v>
      </c>
      <c r="B379" s="19" t="s">
        <v>12707</v>
      </c>
      <c r="C379" s="19" t="s">
        <v>19</v>
      </c>
      <c r="D379" s="19" t="s">
        <v>12708</v>
      </c>
      <c r="E379" s="20" t="s">
        <v>12709</v>
      </c>
      <c r="F379" s="21"/>
      <c r="G379" s="19">
        <v>2.38</v>
      </c>
      <c r="H379" s="22"/>
      <c r="I379" s="27">
        <f t="shared" si="34"/>
        <v>2.38</v>
      </c>
      <c r="J379" s="28" t="s">
        <v>11632</v>
      </c>
      <c r="K379" s="29">
        <f t="shared" si="32"/>
        <v>7.14</v>
      </c>
      <c r="L379" s="29">
        <f t="shared" si="33"/>
        <v>35.7</v>
      </c>
      <c r="M379" s="30"/>
      <c r="N379" s="29"/>
    </row>
    <row r="380" s="1" customFormat="1" spans="1:14">
      <c r="A380" s="18">
        <v>375</v>
      </c>
      <c r="B380" s="19" t="s">
        <v>12710</v>
      </c>
      <c r="C380" s="19" t="s">
        <v>19</v>
      </c>
      <c r="D380" s="19" t="s">
        <v>12711</v>
      </c>
      <c r="E380" s="20" t="s">
        <v>12712</v>
      </c>
      <c r="F380" s="21"/>
      <c r="G380" s="19">
        <v>2.38</v>
      </c>
      <c r="H380" s="22"/>
      <c r="I380" s="27">
        <f t="shared" si="34"/>
        <v>2.38</v>
      </c>
      <c r="J380" s="28" t="s">
        <v>11632</v>
      </c>
      <c r="K380" s="29">
        <f t="shared" si="32"/>
        <v>7.14</v>
      </c>
      <c r="L380" s="29">
        <f t="shared" si="33"/>
        <v>35.7</v>
      </c>
      <c r="M380" s="30"/>
      <c r="N380" s="29"/>
    </row>
    <row r="381" s="1" customFormat="1" spans="1:14">
      <c r="A381" s="18">
        <v>376</v>
      </c>
      <c r="B381" s="19" t="s">
        <v>12713</v>
      </c>
      <c r="C381" s="19" t="s">
        <v>19</v>
      </c>
      <c r="D381" s="19" t="s">
        <v>12714</v>
      </c>
      <c r="E381" s="20" t="s">
        <v>12715</v>
      </c>
      <c r="F381" s="21"/>
      <c r="G381" s="19">
        <v>2.57</v>
      </c>
      <c r="H381" s="22"/>
      <c r="I381" s="27">
        <f t="shared" si="34"/>
        <v>2.57</v>
      </c>
      <c r="J381" s="28" t="s">
        <v>11632</v>
      </c>
      <c r="K381" s="29">
        <f t="shared" si="32"/>
        <v>7.71</v>
      </c>
      <c r="L381" s="29">
        <f t="shared" si="33"/>
        <v>38.55</v>
      </c>
      <c r="M381" s="30"/>
      <c r="N381" s="29"/>
    </row>
    <row r="382" s="1" customFormat="1" spans="1:14">
      <c r="A382" s="18">
        <v>377</v>
      </c>
      <c r="B382" s="19" t="s">
        <v>12716</v>
      </c>
      <c r="C382" s="19" t="s">
        <v>19</v>
      </c>
      <c r="D382" s="19" t="s">
        <v>12717</v>
      </c>
      <c r="E382" s="20" t="s">
        <v>12718</v>
      </c>
      <c r="F382" s="21"/>
      <c r="G382" s="19">
        <v>3.85</v>
      </c>
      <c r="H382" s="22"/>
      <c r="I382" s="27">
        <f t="shared" si="34"/>
        <v>3.85</v>
      </c>
      <c r="J382" s="28" t="s">
        <v>11632</v>
      </c>
      <c r="K382" s="29">
        <f t="shared" si="32"/>
        <v>11.55</v>
      </c>
      <c r="L382" s="29">
        <f t="shared" si="33"/>
        <v>57.75</v>
      </c>
      <c r="M382" s="30"/>
      <c r="N382" s="29"/>
    </row>
    <row r="383" s="1" customFormat="1" spans="1:14">
      <c r="A383" s="18">
        <v>378</v>
      </c>
      <c r="B383" s="19" t="s">
        <v>12719</v>
      </c>
      <c r="C383" s="19" t="s">
        <v>19</v>
      </c>
      <c r="D383" s="19" t="s">
        <v>12720</v>
      </c>
      <c r="E383" s="20" t="s">
        <v>12721</v>
      </c>
      <c r="F383" s="21"/>
      <c r="G383" s="19">
        <v>3.08</v>
      </c>
      <c r="H383" s="22"/>
      <c r="I383" s="27">
        <f t="shared" si="34"/>
        <v>3.08</v>
      </c>
      <c r="J383" s="28" t="s">
        <v>11632</v>
      </c>
      <c r="K383" s="29">
        <f t="shared" si="32"/>
        <v>9.24</v>
      </c>
      <c r="L383" s="29">
        <f t="shared" si="33"/>
        <v>46.2</v>
      </c>
      <c r="M383" s="30"/>
      <c r="N383" s="29"/>
    </row>
    <row r="384" s="1" customFormat="1" spans="1:14">
      <c r="A384" s="18">
        <v>379</v>
      </c>
      <c r="B384" s="19" t="s">
        <v>12722</v>
      </c>
      <c r="C384" s="19" t="s">
        <v>19</v>
      </c>
      <c r="D384" s="19" t="s">
        <v>12723</v>
      </c>
      <c r="E384" s="20" t="s">
        <v>12724</v>
      </c>
      <c r="F384" s="21"/>
      <c r="G384" s="19">
        <v>2.89</v>
      </c>
      <c r="H384" s="22"/>
      <c r="I384" s="27">
        <f t="shared" si="34"/>
        <v>2.89</v>
      </c>
      <c r="J384" s="28" t="s">
        <v>11632</v>
      </c>
      <c r="K384" s="29">
        <f t="shared" si="32"/>
        <v>8.67</v>
      </c>
      <c r="L384" s="29">
        <f t="shared" si="33"/>
        <v>43.35</v>
      </c>
      <c r="M384" s="30"/>
      <c r="N384" s="29"/>
    </row>
    <row r="385" s="1" customFormat="1" spans="1:14">
      <c r="A385" s="18">
        <v>380</v>
      </c>
      <c r="B385" s="19" t="s">
        <v>12725</v>
      </c>
      <c r="C385" s="19" t="s">
        <v>19</v>
      </c>
      <c r="D385" s="19" t="s">
        <v>12726</v>
      </c>
      <c r="E385" s="20" t="s">
        <v>12727</v>
      </c>
      <c r="F385" s="21"/>
      <c r="G385" s="19">
        <v>0.96</v>
      </c>
      <c r="H385" s="22"/>
      <c r="I385" s="27">
        <f t="shared" si="34"/>
        <v>0.96</v>
      </c>
      <c r="J385" s="28" t="s">
        <v>11632</v>
      </c>
      <c r="K385" s="29">
        <f t="shared" si="32"/>
        <v>2.88</v>
      </c>
      <c r="L385" s="29">
        <f t="shared" si="33"/>
        <v>14.4</v>
      </c>
      <c r="M385" s="30"/>
      <c r="N385" s="29"/>
    </row>
    <row r="386" s="1" customFormat="1" spans="1:14">
      <c r="A386" s="18">
        <v>381</v>
      </c>
      <c r="B386" s="19" t="s">
        <v>12728</v>
      </c>
      <c r="C386" s="19" t="s">
        <v>19</v>
      </c>
      <c r="D386" s="19" t="s">
        <v>12729</v>
      </c>
      <c r="E386" s="20" t="s">
        <v>12730</v>
      </c>
      <c r="F386" s="21"/>
      <c r="G386" s="19">
        <v>1.43</v>
      </c>
      <c r="H386" s="22"/>
      <c r="I386" s="27">
        <f t="shared" si="34"/>
        <v>1.43</v>
      </c>
      <c r="J386" s="28" t="s">
        <v>11632</v>
      </c>
      <c r="K386" s="29">
        <f t="shared" si="32"/>
        <v>4.29</v>
      </c>
      <c r="L386" s="29">
        <f t="shared" si="33"/>
        <v>21.45</v>
      </c>
      <c r="M386" s="30"/>
      <c r="N386" s="29"/>
    </row>
    <row r="387" s="1" customFormat="1" spans="1:14">
      <c r="A387" s="18">
        <v>382</v>
      </c>
      <c r="B387" s="19" t="s">
        <v>12731</v>
      </c>
      <c r="C387" s="19" t="s">
        <v>19</v>
      </c>
      <c r="D387" s="19" t="s">
        <v>12732</v>
      </c>
      <c r="E387" s="20" t="s">
        <v>12733</v>
      </c>
      <c r="F387" s="21"/>
      <c r="G387" s="19">
        <v>1.91</v>
      </c>
      <c r="H387" s="22"/>
      <c r="I387" s="27">
        <f t="shared" si="34"/>
        <v>1.91</v>
      </c>
      <c r="J387" s="28" t="s">
        <v>11632</v>
      </c>
      <c r="K387" s="29">
        <f t="shared" si="32"/>
        <v>5.73</v>
      </c>
      <c r="L387" s="29">
        <f t="shared" si="33"/>
        <v>28.65</v>
      </c>
      <c r="M387" s="30"/>
      <c r="N387" s="29"/>
    </row>
    <row r="388" s="1" customFormat="1" spans="1:14">
      <c r="A388" s="18">
        <v>383</v>
      </c>
      <c r="B388" s="19" t="s">
        <v>12734</v>
      </c>
      <c r="C388" s="19" t="s">
        <v>19</v>
      </c>
      <c r="D388" s="19" t="s">
        <v>12735</v>
      </c>
      <c r="E388" s="20" t="s">
        <v>12736</v>
      </c>
      <c r="F388" s="21"/>
      <c r="G388" s="19">
        <v>0.96</v>
      </c>
      <c r="H388" s="22"/>
      <c r="I388" s="27">
        <f t="shared" si="34"/>
        <v>0.96</v>
      </c>
      <c r="J388" s="28" t="s">
        <v>11632</v>
      </c>
      <c r="K388" s="29">
        <f t="shared" si="32"/>
        <v>2.88</v>
      </c>
      <c r="L388" s="29">
        <f t="shared" si="33"/>
        <v>14.4</v>
      </c>
      <c r="M388" s="30"/>
      <c r="N388" s="29"/>
    </row>
    <row r="389" s="1" customFormat="1" spans="1:14">
      <c r="A389" s="18">
        <v>384</v>
      </c>
      <c r="B389" s="19" t="s">
        <v>12737</v>
      </c>
      <c r="C389" s="19" t="s">
        <v>19</v>
      </c>
      <c r="D389" s="19" t="s">
        <v>12738</v>
      </c>
      <c r="E389" s="20" t="s">
        <v>12739</v>
      </c>
      <c r="F389" s="21"/>
      <c r="G389" s="19">
        <v>0.96</v>
      </c>
      <c r="H389" s="22"/>
      <c r="I389" s="27">
        <f t="shared" ref="I389:I401" si="35">G389</f>
        <v>0.96</v>
      </c>
      <c r="J389" s="28" t="s">
        <v>11632</v>
      </c>
      <c r="K389" s="29">
        <f t="shared" ref="K389:K401" si="36">I389*3</f>
        <v>2.88</v>
      </c>
      <c r="L389" s="29">
        <f t="shared" ref="L389:L401" si="37">I389*15</f>
        <v>14.4</v>
      </c>
      <c r="M389" s="30"/>
      <c r="N389" s="29"/>
    </row>
    <row r="390" s="1" customFormat="1" spans="1:14">
      <c r="A390" s="18">
        <v>385</v>
      </c>
      <c r="B390" s="19" t="s">
        <v>12128</v>
      </c>
      <c r="C390" s="19" t="s">
        <v>19</v>
      </c>
      <c r="D390" s="19" t="s">
        <v>12740</v>
      </c>
      <c r="E390" s="20" t="s">
        <v>12741</v>
      </c>
      <c r="F390" s="21"/>
      <c r="G390" s="19">
        <v>0.96</v>
      </c>
      <c r="H390" s="22"/>
      <c r="I390" s="27">
        <f t="shared" si="35"/>
        <v>0.96</v>
      </c>
      <c r="J390" s="28" t="s">
        <v>11632</v>
      </c>
      <c r="K390" s="29">
        <f t="shared" si="36"/>
        <v>2.88</v>
      </c>
      <c r="L390" s="29">
        <f t="shared" si="37"/>
        <v>14.4</v>
      </c>
      <c r="M390" s="30"/>
      <c r="N390" s="29"/>
    </row>
    <row r="391" s="1" customFormat="1" spans="1:14">
      <c r="A391" s="18">
        <v>386</v>
      </c>
      <c r="B391" s="19" t="s">
        <v>12742</v>
      </c>
      <c r="C391" s="19" t="s">
        <v>19</v>
      </c>
      <c r="D391" s="19" t="s">
        <v>12743</v>
      </c>
      <c r="E391" s="20" t="s">
        <v>12744</v>
      </c>
      <c r="F391" s="21"/>
      <c r="G391" s="19">
        <v>1.42</v>
      </c>
      <c r="H391" s="22"/>
      <c r="I391" s="27">
        <f t="shared" si="35"/>
        <v>1.42</v>
      </c>
      <c r="J391" s="28" t="s">
        <v>11632</v>
      </c>
      <c r="K391" s="29">
        <f t="shared" si="36"/>
        <v>4.26</v>
      </c>
      <c r="L391" s="29">
        <f t="shared" si="37"/>
        <v>21.3</v>
      </c>
      <c r="M391" s="30"/>
      <c r="N391" s="29"/>
    </row>
    <row r="392" s="1" customFormat="1" spans="1:14">
      <c r="A392" s="18">
        <v>387</v>
      </c>
      <c r="B392" s="19" t="s">
        <v>12745</v>
      </c>
      <c r="C392" s="19" t="s">
        <v>19</v>
      </c>
      <c r="D392" s="19" t="s">
        <v>12746</v>
      </c>
      <c r="E392" s="20" t="s">
        <v>12747</v>
      </c>
      <c r="F392" s="21"/>
      <c r="G392" s="19">
        <v>1.41</v>
      </c>
      <c r="H392" s="22"/>
      <c r="I392" s="27">
        <f t="shared" si="35"/>
        <v>1.41</v>
      </c>
      <c r="J392" s="28" t="s">
        <v>11632</v>
      </c>
      <c r="K392" s="29">
        <f t="shared" si="36"/>
        <v>4.23</v>
      </c>
      <c r="L392" s="29">
        <f t="shared" si="37"/>
        <v>21.15</v>
      </c>
      <c r="M392" s="30"/>
      <c r="N392" s="29"/>
    </row>
    <row r="393" s="1" customFormat="1" spans="1:14">
      <c r="A393" s="18">
        <v>388</v>
      </c>
      <c r="B393" s="19" t="s">
        <v>12046</v>
      </c>
      <c r="C393" s="19" t="s">
        <v>19</v>
      </c>
      <c r="D393" s="19" t="s">
        <v>12748</v>
      </c>
      <c r="E393" s="20" t="s">
        <v>12749</v>
      </c>
      <c r="F393" s="21"/>
      <c r="G393" s="19">
        <v>0.96</v>
      </c>
      <c r="H393" s="22"/>
      <c r="I393" s="27">
        <f t="shared" si="35"/>
        <v>0.96</v>
      </c>
      <c r="J393" s="28" t="s">
        <v>11632</v>
      </c>
      <c r="K393" s="29">
        <f t="shared" si="36"/>
        <v>2.88</v>
      </c>
      <c r="L393" s="29">
        <f t="shared" si="37"/>
        <v>14.4</v>
      </c>
      <c r="M393" s="30"/>
      <c r="N393" s="29"/>
    </row>
    <row r="394" s="1" customFormat="1" spans="1:14">
      <c r="A394" s="18">
        <v>389</v>
      </c>
      <c r="B394" s="19" t="s">
        <v>12230</v>
      </c>
      <c r="C394" s="19" t="s">
        <v>19</v>
      </c>
      <c r="D394" s="19" t="s">
        <v>12750</v>
      </c>
      <c r="E394" s="20" t="s">
        <v>12751</v>
      </c>
      <c r="F394" s="21"/>
      <c r="G394" s="19">
        <v>2.44</v>
      </c>
      <c r="H394" s="22"/>
      <c r="I394" s="27">
        <f t="shared" si="35"/>
        <v>2.44</v>
      </c>
      <c r="J394" s="28" t="s">
        <v>11632</v>
      </c>
      <c r="K394" s="29">
        <f t="shared" si="36"/>
        <v>7.32</v>
      </c>
      <c r="L394" s="29">
        <f t="shared" si="37"/>
        <v>36.6</v>
      </c>
      <c r="M394" s="30"/>
      <c r="N394" s="29"/>
    </row>
    <row r="395" s="1" customFormat="1" spans="1:14">
      <c r="A395" s="18">
        <v>390</v>
      </c>
      <c r="B395" s="19" t="s">
        <v>12752</v>
      </c>
      <c r="C395" s="19" t="s">
        <v>19</v>
      </c>
      <c r="D395" s="19" t="s">
        <v>12753</v>
      </c>
      <c r="E395" s="20" t="s">
        <v>12754</v>
      </c>
      <c r="F395" s="21"/>
      <c r="G395" s="19">
        <v>1.92</v>
      </c>
      <c r="H395" s="22"/>
      <c r="I395" s="27">
        <f t="shared" si="35"/>
        <v>1.92</v>
      </c>
      <c r="J395" s="28" t="s">
        <v>11632</v>
      </c>
      <c r="K395" s="29">
        <f t="shared" si="36"/>
        <v>5.76</v>
      </c>
      <c r="L395" s="29">
        <f t="shared" si="37"/>
        <v>28.8</v>
      </c>
      <c r="M395" s="30"/>
      <c r="N395" s="29"/>
    </row>
    <row r="396" s="1" customFormat="1" spans="1:14">
      <c r="A396" s="18">
        <v>391</v>
      </c>
      <c r="B396" s="19" t="s">
        <v>12755</v>
      </c>
      <c r="C396" s="19" t="s">
        <v>19</v>
      </c>
      <c r="D396" s="19" t="s">
        <v>12756</v>
      </c>
      <c r="E396" s="20" t="s">
        <v>12757</v>
      </c>
      <c r="F396" s="21"/>
      <c r="G396" s="19">
        <v>1.92</v>
      </c>
      <c r="H396" s="22"/>
      <c r="I396" s="27">
        <f t="shared" si="35"/>
        <v>1.92</v>
      </c>
      <c r="J396" s="28" t="s">
        <v>11632</v>
      </c>
      <c r="K396" s="29">
        <f t="shared" si="36"/>
        <v>5.76</v>
      </c>
      <c r="L396" s="29">
        <f t="shared" si="37"/>
        <v>28.8</v>
      </c>
      <c r="M396" s="30"/>
      <c r="N396" s="29"/>
    </row>
    <row r="397" s="1" customFormat="1" spans="1:14">
      <c r="A397" s="18">
        <v>392</v>
      </c>
      <c r="B397" s="19" t="s">
        <v>12758</v>
      </c>
      <c r="C397" s="19" t="s">
        <v>19</v>
      </c>
      <c r="D397" s="19" t="s">
        <v>12759</v>
      </c>
      <c r="E397" s="20" t="s">
        <v>12760</v>
      </c>
      <c r="F397" s="21"/>
      <c r="G397" s="19">
        <v>2.38</v>
      </c>
      <c r="H397" s="22"/>
      <c r="I397" s="27">
        <f t="shared" si="35"/>
        <v>2.38</v>
      </c>
      <c r="J397" s="28" t="s">
        <v>11632</v>
      </c>
      <c r="K397" s="29">
        <f t="shared" si="36"/>
        <v>7.14</v>
      </c>
      <c r="L397" s="29">
        <f t="shared" si="37"/>
        <v>35.7</v>
      </c>
      <c r="M397" s="30"/>
      <c r="N397" s="29"/>
    </row>
    <row r="398" s="1" customFormat="1" spans="1:14">
      <c r="A398" s="18">
        <v>393</v>
      </c>
      <c r="B398" s="19" t="s">
        <v>12155</v>
      </c>
      <c r="C398" s="19" t="s">
        <v>19</v>
      </c>
      <c r="D398" s="19" t="s">
        <v>12761</v>
      </c>
      <c r="E398" s="20" t="s">
        <v>12762</v>
      </c>
      <c r="F398" s="21"/>
      <c r="G398" s="19">
        <v>1.42</v>
      </c>
      <c r="H398" s="22"/>
      <c r="I398" s="27">
        <f t="shared" si="35"/>
        <v>1.42</v>
      </c>
      <c r="J398" s="28" t="s">
        <v>11632</v>
      </c>
      <c r="K398" s="29">
        <f t="shared" si="36"/>
        <v>4.26</v>
      </c>
      <c r="L398" s="29">
        <f t="shared" si="37"/>
        <v>21.3</v>
      </c>
      <c r="M398" s="30"/>
      <c r="N398" s="29"/>
    </row>
    <row r="399" s="1" customFormat="1" spans="1:14">
      <c r="A399" s="18">
        <v>394</v>
      </c>
      <c r="B399" s="19" t="s">
        <v>12763</v>
      </c>
      <c r="C399" s="19" t="s">
        <v>19</v>
      </c>
      <c r="D399" s="19" t="s">
        <v>12764</v>
      </c>
      <c r="E399" s="20" t="s">
        <v>12765</v>
      </c>
      <c r="F399" s="21"/>
      <c r="G399" s="19">
        <v>1.43</v>
      </c>
      <c r="H399" s="22"/>
      <c r="I399" s="27">
        <f t="shared" si="35"/>
        <v>1.43</v>
      </c>
      <c r="J399" s="28" t="s">
        <v>11632</v>
      </c>
      <c r="K399" s="29">
        <f t="shared" si="36"/>
        <v>4.29</v>
      </c>
      <c r="L399" s="29">
        <f t="shared" si="37"/>
        <v>21.45</v>
      </c>
      <c r="M399" s="30"/>
      <c r="N399" s="29"/>
    </row>
    <row r="400" s="1" customFormat="1" spans="1:14">
      <c r="A400" s="18">
        <v>395</v>
      </c>
      <c r="B400" s="19" t="s">
        <v>12766</v>
      </c>
      <c r="C400" s="19" t="s">
        <v>19</v>
      </c>
      <c r="D400" s="19" t="s">
        <v>12767</v>
      </c>
      <c r="E400" s="20" t="s">
        <v>12768</v>
      </c>
      <c r="F400" s="21"/>
      <c r="G400" s="19">
        <v>2.85</v>
      </c>
      <c r="H400" s="22"/>
      <c r="I400" s="27">
        <f t="shared" si="35"/>
        <v>2.85</v>
      </c>
      <c r="J400" s="28" t="s">
        <v>11632</v>
      </c>
      <c r="K400" s="29">
        <f t="shared" si="36"/>
        <v>8.55</v>
      </c>
      <c r="L400" s="29">
        <f t="shared" si="37"/>
        <v>42.75</v>
      </c>
      <c r="M400" s="30"/>
      <c r="N400" s="29"/>
    </row>
    <row r="401" s="1" customFormat="1" spans="1:14">
      <c r="A401" s="18">
        <v>396</v>
      </c>
      <c r="B401" s="19" t="s">
        <v>12769</v>
      </c>
      <c r="C401" s="19" t="s">
        <v>19</v>
      </c>
      <c r="D401" s="19" t="s">
        <v>12770</v>
      </c>
      <c r="E401" s="20" t="s">
        <v>12771</v>
      </c>
      <c r="F401" s="21"/>
      <c r="G401" s="19">
        <v>1.9</v>
      </c>
      <c r="H401" s="22"/>
      <c r="I401" s="27">
        <f t="shared" si="35"/>
        <v>1.9</v>
      </c>
      <c r="J401" s="28" t="s">
        <v>11632</v>
      </c>
      <c r="K401" s="29">
        <f t="shared" si="36"/>
        <v>5.7</v>
      </c>
      <c r="L401" s="29">
        <f t="shared" si="37"/>
        <v>28.5</v>
      </c>
      <c r="M401" s="30"/>
      <c r="N401" s="29"/>
    </row>
    <row r="402" spans="1:14">
      <c r="A402" s="18">
        <v>397</v>
      </c>
      <c r="B402" s="19" t="s">
        <v>12772</v>
      </c>
      <c r="C402" s="19" t="s">
        <v>19</v>
      </c>
      <c r="D402" s="19" t="s">
        <v>12773</v>
      </c>
      <c r="E402" s="32" t="s">
        <v>12774</v>
      </c>
      <c r="F402" s="33"/>
      <c r="G402" s="19">
        <v>2.85</v>
      </c>
      <c r="H402" s="22"/>
      <c r="I402" s="27">
        <f t="shared" ref="I402:I407" si="38">G402</f>
        <v>2.85</v>
      </c>
      <c r="J402" s="28" t="s">
        <v>11632</v>
      </c>
      <c r="K402" s="29">
        <f t="shared" ref="K402:K407" si="39">I402*3</f>
        <v>8.55</v>
      </c>
      <c r="L402" s="29">
        <f t="shared" ref="L402:L407" si="40">I402*15</f>
        <v>42.75</v>
      </c>
      <c r="M402" s="30"/>
      <c r="N402" s="22"/>
    </row>
    <row r="403" spans="1:14">
      <c r="A403" s="18">
        <v>398</v>
      </c>
      <c r="B403" s="19" t="s">
        <v>12775</v>
      </c>
      <c r="C403" s="19" t="s">
        <v>19</v>
      </c>
      <c r="D403" s="19" t="s">
        <v>12776</v>
      </c>
      <c r="E403" s="32" t="s">
        <v>12777</v>
      </c>
      <c r="F403" s="33"/>
      <c r="G403" s="19">
        <v>0.95</v>
      </c>
      <c r="H403" s="22"/>
      <c r="I403" s="27">
        <f t="shared" si="38"/>
        <v>0.95</v>
      </c>
      <c r="J403" s="28" t="s">
        <v>11632</v>
      </c>
      <c r="K403" s="29">
        <f t="shared" si="39"/>
        <v>2.85</v>
      </c>
      <c r="L403" s="29">
        <f t="shared" si="40"/>
        <v>14.25</v>
      </c>
      <c r="M403" s="22"/>
      <c r="N403" s="22"/>
    </row>
    <row r="404" spans="1:14">
      <c r="A404" s="18">
        <v>399</v>
      </c>
      <c r="B404" s="19" t="s">
        <v>12778</v>
      </c>
      <c r="C404" s="19" t="s">
        <v>19</v>
      </c>
      <c r="D404" s="19" t="s">
        <v>12779</v>
      </c>
      <c r="E404" s="32" t="s">
        <v>12780</v>
      </c>
      <c r="F404" s="33"/>
      <c r="G404" s="19">
        <v>0.95</v>
      </c>
      <c r="H404" s="22"/>
      <c r="I404" s="27">
        <f t="shared" si="38"/>
        <v>0.95</v>
      </c>
      <c r="J404" s="28" t="s">
        <v>11632</v>
      </c>
      <c r="K404" s="29">
        <f t="shared" si="39"/>
        <v>2.85</v>
      </c>
      <c r="L404" s="29">
        <f t="shared" si="40"/>
        <v>14.25</v>
      </c>
      <c r="M404" s="22"/>
      <c r="N404" s="22"/>
    </row>
    <row r="405" spans="1:14">
      <c r="A405" s="18">
        <v>400</v>
      </c>
      <c r="B405" s="19" t="s">
        <v>12781</v>
      </c>
      <c r="C405" s="19" t="s">
        <v>19</v>
      </c>
      <c r="D405" s="19" t="s">
        <v>12782</v>
      </c>
      <c r="E405" s="32" t="s">
        <v>12783</v>
      </c>
      <c r="F405" s="33"/>
      <c r="G405" s="19">
        <v>2.79</v>
      </c>
      <c r="H405" s="22"/>
      <c r="I405" s="27">
        <f t="shared" si="38"/>
        <v>2.79</v>
      </c>
      <c r="J405" s="28" t="s">
        <v>11632</v>
      </c>
      <c r="K405" s="29">
        <f t="shared" si="39"/>
        <v>8.37</v>
      </c>
      <c r="L405" s="29">
        <f t="shared" si="40"/>
        <v>41.85</v>
      </c>
      <c r="M405" s="22"/>
      <c r="N405" s="22"/>
    </row>
    <row r="406" spans="1:14">
      <c r="A406" s="18">
        <v>401</v>
      </c>
      <c r="B406" s="19" t="s">
        <v>12784</v>
      </c>
      <c r="C406" s="19" t="s">
        <v>19</v>
      </c>
      <c r="D406" s="19" t="s">
        <v>12785</v>
      </c>
      <c r="E406" s="32" t="s">
        <v>12786</v>
      </c>
      <c r="F406" s="33"/>
      <c r="G406" s="19">
        <v>2.34</v>
      </c>
      <c r="H406" s="22"/>
      <c r="I406" s="27">
        <f t="shared" si="38"/>
        <v>2.34</v>
      </c>
      <c r="J406" s="28" t="s">
        <v>11632</v>
      </c>
      <c r="K406" s="29">
        <f t="shared" si="39"/>
        <v>7.02</v>
      </c>
      <c r="L406" s="29">
        <f t="shared" si="40"/>
        <v>35.1</v>
      </c>
      <c r="M406" s="22"/>
      <c r="N406" s="22"/>
    </row>
    <row r="407" spans="1:14">
      <c r="A407" s="18">
        <v>402</v>
      </c>
      <c r="B407" s="19" t="s">
        <v>12787</v>
      </c>
      <c r="C407" s="19" t="s">
        <v>19</v>
      </c>
      <c r="D407" s="19" t="s">
        <v>12788</v>
      </c>
      <c r="E407" s="32" t="s">
        <v>12789</v>
      </c>
      <c r="F407" s="33"/>
      <c r="G407" s="19">
        <v>2.82</v>
      </c>
      <c r="H407" s="22"/>
      <c r="I407" s="27">
        <f t="shared" si="38"/>
        <v>2.82</v>
      </c>
      <c r="J407" s="28" t="s">
        <v>11632</v>
      </c>
      <c r="K407" s="29">
        <f t="shared" si="39"/>
        <v>8.46</v>
      </c>
      <c r="L407" s="29">
        <f t="shared" si="40"/>
        <v>42.3</v>
      </c>
      <c r="M407" s="22"/>
      <c r="N407" s="22"/>
    </row>
    <row r="408" spans="1:14">
      <c r="A408" s="18" t="s">
        <v>17</v>
      </c>
      <c r="B408" s="33"/>
      <c r="C408" s="33" t="s">
        <v>179</v>
      </c>
      <c r="D408" s="33" t="s">
        <v>180</v>
      </c>
      <c r="E408" s="33" t="s">
        <v>181</v>
      </c>
      <c r="F408" s="33"/>
      <c r="G408" s="22">
        <f>SUM(G6:G407)</f>
        <v>743.78</v>
      </c>
      <c r="H408" s="22"/>
      <c r="I408" s="22">
        <f>SUM(I6:I407)</f>
        <v>743.78</v>
      </c>
      <c r="J408" s="22"/>
      <c r="K408" s="22">
        <f>SUM(K6:K407)</f>
        <v>2231.34</v>
      </c>
      <c r="L408" s="22">
        <f>SUM(L6:L407)</f>
        <v>11156.7</v>
      </c>
      <c r="M408" s="22"/>
      <c r="N408" s="22"/>
    </row>
  </sheetData>
  <protectedRanges>
    <protectedRange sqref="D6" name="区域2_1"/>
  </protectedRanges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conditionalFormatting sqref="C373:C401">
    <cfRule type="duplicateValues" dxfId="0" priority="2"/>
  </conditionalFormatting>
  <conditionalFormatting sqref="B373 B394:B401">
    <cfRule type="duplicateValues" dxfId="0" priority="1"/>
  </conditionalFormatting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N221"/>
  <sheetViews>
    <sheetView zoomScaleSheetLayoutView="60" topLeftCell="A6" workbookViewId="0">
      <selection activeCell="O6" sqref="O$1:O$1048576"/>
    </sheetView>
  </sheetViews>
  <sheetFormatPr defaultColWidth="9" defaultRowHeight="13.5"/>
  <cols>
    <col min="1" max="1" width="5" style="1" customWidth="1"/>
    <col min="2" max="2" width="9" style="1"/>
    <col min="3" max="3" width="20.25" style="34" customWidth="1"/>
    <col min="4" max="4" width="20.25" style="57" customWidth="1"/>
    <col min="5" max="5" width="12" style="57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88333333333333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35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12790</v>
      </c>
      <c r="B2" s="9"/>
      <c r="C2" s="9"/>
      <c r="D2" s="58"/>
      <c r="E2" s="58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23" t="s">
        <v>2</v>
      </c>
      <c r="K3" s="23"/>
      <c r="L3" s="11"/>
      <c r="M3" s="23"/>
      <c r="N3" s="23"/>
    </row>
    <row r="4" spans="1:14">
      <c r="A4" s="12" t="s">
        <v>3</v>
      </c>
      <c r="B4" s="12" t="s">
        <v>4</v>
      </c>
      <c r="C4" s="36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37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18">
        <v>1</v>
      </c>
      <c r="B6" s="19" t="s">
        <v>12791</v>
      </c>
      <c r="C6" s="19" t="s">
        <v>19</v>
      </c>
      <c r="D6" s="19" t="s">
        <v>12792</v>
      </c>
      <c r="E6" s="20" t="s">
        <v>12793</v>
      </c>
      <c r="F6" s="21"/>
      <c r="G6" s="19">
        <v>3.16</v>
      </c>
      <c r="H6" s="22"/>
      <c r="I6" s="27">
        <f t="shared" ref="I6:I15" si="0">G6</f>
        <v>3.16</v>
      </c>
      <c r="J6" s="28" t="s">
        <v>12794</v>
      </c>
      <c r="K6" s="29">
        <f t="shared" ref="K6:K15" si="1">I6*3</f>
        <v>9.48</v>
      </c>
      <c r="L6" s="29">
        <f t="shared" ref="L6:L15" si="2">I6*15</f>
        <v>47.4</v>
      </c>
      <c r="M6" s="30"/>
      <c r="N6" s="29"/>
    </row>
    <row r="7" s="1" customFormat="1" spans="1:14">
      <c r="A7" s="18">
        <v>2</v>
      </c>
      <c r="B7" s="19" t="s">
        <v>12795</v>
      </c>
      <c r="C7" s="19" t="s">
        <v>19</v>
      </c>
      <c r="D7" s="19" t="s">
        <v>12796</v>
      </c>
      <c r="E7" s="20" t="s">
        <v>12797</v>
      </c>
      <c r="F7" s="21"/>
      <c r="G7" s="19">
        <v>2.12</v>
      </c>
      <c r="H7" s="22"/>
      <c r="I7" s="27">
        <f t="shared" si="0"/>
        <v>2.12</v>
      </c>
      <c r="J7" s="28" t="s">
        <v>12794</v>
      </c>
      <c r="K7" s="29">
        <f t="shared" si="1"/>
        <v>6.36</v>
      </c>
      <c r="L7" s="29">
        <f t="shared" si="2"/>
        <v>31.8</v>
      </c>
      <c r="M7" s="30"/>
      <c r="N7" s="29"/>
    </row>
    <row r="8" s="1" customFormat="1" spans="1:14">
      <c r="A8" s="18">
        <v>3</v>
      </c>
      <c r="B8" s="19" t="s">
        <v>12798</v>
      </c>
      <c r="C8" s="19" t="s">
        <v>19</v>
      </c>
      <c r="D8" s="19" t="s">
        <v>12799</v>
      </c>
      <c r="E8" s="20" t="s">
        <v>12800</v>
      </c>
      <c r="F8" s="21"/>
      <c r="G8" s="19">
        <v>1.27</v>
      </c>
      <c r="H8" s="22"/>
      <c r="I8" s="27">
        <f t="shared" si="0"/>
        <v>1.27</v>
      </c>
      <c r="J8" s="28" t="s">
        <v>12794</v>
      </c>
      <c r="K8" s="29">
        <f t="shared" si="1"/>
        <v>3.81</v>
      </c>
      <c r="L8" s="29">
        <f t="shared" si="2"/>
        <v>19.05</v>
      </c>
      <c r="M8" s="30"/>
      <c r="N8" s="29"/>
    </row>
    <row r="9" s="1" customFormat="1" spans="1:14">
      <c r="A9" s="18">
        <v>4</v>
      </c>
      <c r="B9" s="19" t="s">
        <v>12801</v>
      </c>
      <c r="C9" s="19" t="s">
        <v>19</v>
      </c>
      <c r="D9" s="19" t="s">
        <v>12802</v>
      </c>
      <c r="E9" s="20" t="s">
        <v>12803</v>
      </c>
      <c r="F9" s="21"/>
      <c r="G9" s="19">
        <v>1.44</v>
      </c>
      <c r="H9" s="22"/>
      <c r="I9" s="27">
        <f t="shared" si="0"/>
        <v>1.44</v>
      </c>
      <c r="J9" s="28" t="s">
        <v>12794</v>
      </c>
      <c r="K9" s="29">
        <f t="shared" si="1"/>
        <v>4.32</v>
      </c>
      <c r="L9" s="29">
        <f t="shared" si="2"/>
        <v>21.6</v>
      </c>
      <c r="M9" s="30"/>
      <c r="N9" s="29"/>
    </row>
    <row r="10" s="1" customFormat="1" spans="1:14">
      <c r="A10" s="18">
        <v>5</v>
      </c>
      <c r="B10" s="19" t="s">
        <v>12804</v>
      </c>
      <c r="C10" s="19" t="s">
        <v>19</v>
      </c>
      <c r="D10" s="19" t="s">
        <v>12805</v>
      </c>
      <c r="E10" s="20" t="s">
        <v>12806</v>
      </c>
      <c r="F10" s="21"/>
      <c r="G10" s="19">
        <v>0.58</v>
      </c>
      <c r="H10" s="22"/>
      <c r="I10" s="27">
        <f t="shared" si="0"/>
        <v>0.58</v>
      </c>
      <c r="J10" s="28" t="s">
        <v>12794</v>
      </c>
      <c r="K10" s="29">
        <f t="shared" si="1"/>
        <v>1.74</v>
      </c>
      <c r="L10" s="29">
        <f t="shared" si="2"/>
        <v>8.7</v>
      </c>
      <c r="M10" s="30"/>
      <c r="N10" s="29"/>
    </row>
    <row r="11" s="1" customFormat="1" spans="1:14">
      <c r="A11" s="18">
        <v>6</v>
      </c>
      <c r="B11" s="19" t="s">
        <v>12807</v>
      </c>
      <c r="C11" s="19" t="s">
        <v>19</v>
      </c>
      <c r="D11" s="19" t="s">
        <v>12808</v>
      </c>
      <c r="E11" s="20" t="s">
        <v>12809</v>
      </c>
      <c r="F11" s="21"/>
      <c r="G11" s="19">
        <v>0.99</v>
      </c>
      <c r="H11" s="22"/>
      <c r="I11" s="27">
        <f t="shared" si="0"/>
        <v>0.99</v>
      </c>
      <c r="J11" s="28" t="s">
        <v>12794</v>
      </c>
      <c r="K11" s="29">
        <f t="shared" si="1"/>
        <v>2.97</v>
      </c>
      <c r="L11" s="29">
        <f t="shared" si="2"/>
        <v>14.85</v>
      </c>
      <c r="M11" s="30"/>
      <c r="N11" s="29"/>
    </row>
    <row r="12" s="1" customFormat="1" spans="1:14">
      <c r="A12" s="18">
        <v>7</v>
      </c>
      <c r="B12" s="19" t="s">
        <v>12810</v>
      </c>
      <c r="C12" s="19" t="s">
        <v>19</v>
      </c>
      <c r="D12" s="19" t="s">
        <v>12811</v>
      </c>
      <c r="E12" s="20" t="s">
        <v>12812</v>
      </c>
      <c r="F12" s="21"/>
      <c r="G12" s="19">
        <v>1.14</v>
      </c>
      <c r="H12" s="22"/>
      <c r="I12" s="27">
        <f t="shared" si="0"/>
        <v>1.14</v>
      </c>
      <c r="J12" s="28" t="s">
        <v>12794</v>
      </c>
      <c r="K12" s="29">
        <f t="shared" si="1"/>
        <v>3.42</v>
      </c>
      <c r="L12" s="29">
        <f t="shared" si="2"/>
        <v>17.1</v>
      </c>
      <c r="M12" s="30"/>
      <c r="N12" s="29"/>
    </row>
    <row r="13" s="1" customFormat="1" spans="1:14">
      <c r="A13" s="18">
        <v>8</v>
      </c>
      <c r="B13" s="19" t="s">
        <v>12813</v>
      </c>
      <c r="C13" s="19" t="s">
        <v>19</v>
      </c>
      <c r="D13" s="19" t="s">
        <v>12814</v>
      </c>
      <c r="E13" s="20" t="s">
        <v>12815</v>
      </c>
      <c r="F13" s="21"/>
      <c r="G13" s="19">
        <v>2.7</v>
      </c>
      <c r="H13" s="22"/>
      <c r="I13" s="27">
        <f t="shared" si="0"/>
        <v>2.7</v>
      </c>
      <c r="J13" s="28" t="s">
        <v>12794</v>
      </c>
      <c r="K13" s="29">
        <f t="shared" si="1"/>
        <v>8.1</v>
      </c>
      <c r="L13" s="29">
        <f t="shared" si="2"/>
        <v>40.5</v>
      </c>
      <c r="M13" s="30"/>
      <c r="N13" s="29"/>
    </row>
    <row r="14" s="1" customFormat="1" spans="1:14">
      <c r="A14" s="18">
        <v>9</v>
      </c>
      <c r="B14" s="19" t="s">
        <v>12816</v>
      </c>
      <c r="C14" s="19" t="s">
        <v>19</v>
      </c>
      <c r="D14" s="19" t="s">
        <v>12817</v>
      </c>
      <c r="E14" s="20" t="s">
        <v>12818</v>
      </c>
      <c r="F14" s="21"/>
      <c r="G14" s="19">
        <v>1.06</v>
      </c>
      <c r="H14" s="22"/>
      <c r="I14" s="27">
        <f t="shared" si="0"/>
        <v>1.06</v>
      </c>
      <c r="J14" s="28" t="s">
        <v>12794</v>
      </c>
      <c r="K14" s="29">
        <f t="shared" si="1"/>
        <v>3.18</v>
      </c>
      <c r="L14" s="29">
        <f t="shared" si="2"/>
        <v>15.9</v>
      </c>
      <c r="M14" s="30"/>
      <c r="N14" s="29"/>
    </row>
    <row r="15" s="1" customFormat="1" spans="1:14">
      <c r="A15" s="18">
        <v>10</v>
      </c>
      <c r="B15" s="19" t="s">
        <v>4088</v>
      </c>
      <c r="C15" s="19" t="s">
        <v>19</v>
      </c>
      <c r="D15" s="19" t="s">
        <v>12819</v>
      </c>
      <c r="E15" s="20" t="s">
        <v>12820</v>
      </c>
      <c r="F15" s="21"/>
      <c r="G15" s="19">
        <v>3.72</v>
      </c>
      <c r="H15" s="22"/>
      <c r="I15" s="27">
        <f t="shared" si="0"/>
        <v>3.72</v>
      </c>
      <c r="J15" s="28" t="s">
        <v>12794</v>
      </c>
      <c r="K15" s="29">
        <f t="shared" si="1"/>
        <v>11.16</v>
      </c>
      <c r="L15" s="29">
        <f t="shared" si="2"/>
        <v>55.8</v>
      </c>
      <c r="M15" s="30"/>
      <c r="N15" s="29"/>
    </row>
    <row r="16" spans="1:14">
      <c r="A16" s="18">
        <v>11</v>
      </c>
      <c r="B16" s="19" t="s">
        <v>12821</v>
      </c>
      <c r="C16" s="19" t="s">
        <v>19</v>
      </c>
      <c r="D16" s="19" t="s">
        <v>12822</v>
      </c>
      <c r="E16" s="20" t="s">
        <v>12823</v>
      </c>
      <c r="F16" s="21"/>
      <c r="G16" s="19">
        <v>1.36</v>
      </c>
      <c r="H16" s="22"/>
      <c r="I16" s="27">
        <f t="shared" ref="I16:I141" si="3">G16</f>
        <v>1.36</v>
      </c>
      <c r="J16" s="28" t="s">
        <v>12794</v>
      </c>
      <c r="K16" s="29">
        <f t="shared" ref="K16:K25" si="4">I16*3</f>
        <v>4.08</v>
      </c>
      <c r="L16" s="29">
        <f t="shared" ref="L16:L25" si="5">I16*15</f>
        <v>20.4</v>
      </c>
      <c r="M16" s="30"/>
      <c r="N16" s="29"/>
    </row>
    <row r="17" spans="1:14">
      <c r="A17" s="18">
        <v>12</v>
      </c>
      <c r="B17" s="19" t="s">
        <v>12824</v>
      </c>
      <c r="C17" s="19" t="s">
        <v>19</v>
      </c>
      <c r="D17" s="19" t="s">
        <v>12825</v>
      </c>
      <c r="E17" s="20" t="s">
        <v>12826</v>
      </c>
      <c r="F17" s="21"/>
      <c r="G17" s="19">
        <v>1.48</v>
      </c>
      <c r="H17" s="22"/>
      <c r="I17" s="27">
        <f t="shared" si="3"/>
        <v>1.48</v>
      </c>
      <c r="J17" s="28" t="s">
        <v>12794</v>
      </c>
      <c r="K17" s="29">
        <f t="shared" si="4"/>
        <v>4.44</v>
      </c>
      <c r="L17" s="29">
        <f t="shared" si="5"/>
        <v>22.2</v>
      </c>
      <c r="M17" s="30"/>
      <c r="N17" s="29"/>
    </row>
    <row r="18" spans="1:14">
      <c r="A18" s="18">
        <v>13</v>
      </c>
      <c r="B18" s="19" t="s">
        <v>12827</v>
      </c>
      <c r="C18" s="19" t="s">
        <v>19</v>
      </c>
      <c r="D18" s="19" t="s">
        <v>12828</v>
      </c>
      <c r="E18" s="20" t="s">
        <v>12829</v>
      </c>
      <c r="F18" s="21"/>
      <c r="G18" s="19">
        <v>1.66</v>
      </c>
      <c r="H18" s="22"/>
      <c r="I18" s="27">
        <f t="shared" si="3"/>
        <v>1.66</v>
      </c>
      <c r="J18" s="28" t="s">
        <v>12794</v>
      </c>
      <c r="K18" s="29">
        <f t="shared" si="4"/>
        <v>4.98</v>
      </c>
      <c r="L18" s="29">
        <f t="shared" si="5"/>
        <v>24.9</v>
      </c>
      <c r="M18" s="30"/>
      <c r="N18" s="29"/>
    </row>
    <row r="19" spans="1:14">
      <c r="A19" s="18">
        <v>14</v>
      </c>
      <c r="B19" s="19" t="s">
        <v>12830</v>
      </c>
      <c r="C19" s="19" t="s">
        <v>19</v>
      </c>
      <c r="D19" s="19" t="s">
        <v>11724</v>
      </c>
      <c r="E19" s="20" t="s">
        <v>12831</v>
      </c>
      <c r="F19" s="21"/>
      <c r="G19" s="19">
        <v>2.84</v>
      </c>
      <c r="H19" s="22"/>
      <c r="I19" s="27">
        <f t="shared" si="3"/>
        <v>2.84</v>
      </c>
      <c r="J19" s="28" t="s">
        <v>12794</v>
      </c>
      <c r="K19" s="29">
        <f t="shared" si="4"/>
        <v>8.52</v>
      </c>
      <c r="L19" s="29">
        <f t="shared" si="5"/>
        <v>42.6</v>
      </c>
      <c r="M19" s="30"/>
      <c r="N19" s="29"/>
    </row>
    <row r="20" spans="1:14">
      <c r="A20" s="18">
        <v>15</v>
      </c>
      <c r="B20" s="19" t="s">
        <v>12832</v>
      </c>
      <c r="C20" s="19" t="s">
        <v>19</v>
      </c>
      <c r="D20" s="19" t="s">
        <v>12833</v>
      </c>
      <c r="E20" s="20" t="s">
        <v>12834</v>
      </c>
      <c r="F20" s="21"/>
      <c r="G20" s="19">
        <v>2.82</v>
      </c>
      <c r="H20" s="22"/>
      <c r="I20" s="27">
        <f t="shared" si="3"/>
        <v>2.82</v>
      </c>
      <c r="J20" s="28" t="s">
        <v>12794</v>
      </c>
      <c r="K20" s="29">
        <f t="shared" si="4"/>
        <v>8.46</v>
      </c>
      <c r="L20" s="29">
        <f t="shared" si="5"/>
        <v>42.3</v>
      </c>
      <c r="M20" s="30"/>
      <c r="N20" s="29"/>
    </row>
    <row r="21" spans="1:14">
      <c r="A21" s="18">
        <v>16</v>
      </c>
      <c r="B21" s="19" t="s">
        <v>12835</v>
      </c>
      <c r="C21" s="19" t="s">
        <v>19</v>
      </c>
      <c r="D21" s="19" t="s">
        <v>12836</v>
      </c>
      <c r="E21" s="20" t="s">
        <v>12837</v>
      </c>
      <c r="F21" s="21"/>
      <c r="G21" s="19">
        <v>1.39</v>
      </c>
      <c r="H21" s="22"/>
      <c r="I21" s="27">
        <f t="shared" si="3"/>
        <v>1.39</v>
      </c>
      <c r="J21" s="28" t="s">
        <v>12794</v>
      </c>
      <c r="K21" s="29">
        <f t="shared" si="4"/>
        <v>4.17</v>
      </c>
      <c r="L21" s="29">
        <f t="shared" si="5"/>
        <v>20.85</v>
      </c>
      <c r="M21" s="30"/>
      <c r="N21" s="29"/>
    </row>
    <row r="22" spans="1:14">
      <c r="A22" s="18">
        <v>17</v>
      </c>
      <c r="B22" s="19" t="s">
        <v>12838</v>
      </c>
      <c r="C22" s="19" t="s">
        <v>19</v>
      </c>
      <c r="D22" s="19" t="s">
        <v>12839</v>
      </c>
      <c r="E22" s="20" t="s">
        <v>12840</v>
      </c>
      <c r="F22" s="21"/>
      <c r="G22" s="19">
        <v>3.2</v>
      </c>
      <c r="H22" s="22"/>
      <c r="I22" s="27">
        <f t="shared" si="3"/>
        <v>3.2</v>
      </c>
      <c r="J22" s="28" t="s">
        <v>12794</v>
      </c>
      <c r="K22" s="29">
        <f t="shared" si="4"/>
        <v>9.6</v>
      </c>
      <c r="L22" s="29">
        <f t="shared" si="5"/>
        <v>48</v>
      </c>
      <c r="M22" s="30"/>
      <c r="N22" s="29"/>
    </row>
    <row r="23" spans="1:14">
      <c r="A23" s="18">
        <v>18</v>
      </c>
      <c r="B23" s="19" t="s">
        <v>12841</v>
      </c>
      <c r="C23" s="19" t="s">
        <v>19</v>
      </c>
      <c r="D23" s="19" t="s">
        <v>12842</v>
      </c>
      <c r="E23" s="20" t="s">
        <v>6129</v>
      </c>
      <c r="F23" s="21"/>
      <c r="G23" s="19">
        <v>0.71</v>
      </c>
      <c r="H23" s="22"/>
      <c r="I23" s="27">
        <f t="shared" si="3"/>
        <v>0.71</v>
      </c>
      <c r="J23" s="28" t="s">
        <v>12794</v>
      </c>
      <c r="K23" s="29">
        <f t="shared" si="4"/>
        <v>2.13</v>
      </c>
      <c r="L23" s="29">
        <f t="shared" si="5"/>
        <v>10.65</v>
      </c>
      <c r="M23" s="30"/>
      <c r="N23" s="29"/>
    </row>
    <row r="24" spans="1:14">
      <c r="A24" s="18">
        <v>19</v>
      </c>
      <c r="B24" s="19" t="s">
        <v>12843</v>
      </c>
      <c r="C24" s="19" t="s">
        <v>19</v>
      </c>
      <c r="D24" s="19" t="s">
        <v>12844</v>
      </c>
      <c r="E24" s="20" t="s">
        <v>12845</v>
      </c>
      <c r="F24" s="21"/>
      <c r="G24" s="19">
        <v>1.51</v>
      </c>
      <c r="H24" s="22"/>
      <c r="I24" s="27">
        <f t="shared" si="3"/>
        <v>1.51</v>
      </c>
      <c r="J24" s="28" t="s">
        <v>12794</v>
      </c>
      <c r="K24" s="29">
        <f t="shared" si="4"/>
        <v>4.53</v>
      </c>
      <c r="L24" s="29">
        <f t="shared" si="5"/>
        <v>22.65</v>
      </c>
      <c r="M24" s="30"/>
      <c r="N24" s="29"/>
    </row>
    <row r="25" spans="1:14">
      <c r="A25" s="18">
        <v>20</v>
      </c>
      <c r="B25" s="19" t="s">
        <v>12846</v>
      </c>
      <c r="C25" s="19" t="s">
        <v>19</v>
      </c>
      <c r="D25" s="19" t="s">
        <v>12847</v>
      </c>
      <c r="E25" s="20" t="s">
        <v>12848</v>
      </c>
      <c r="F25" s="21"/>
      <c r="G25" s="19">
        <v>1.1</v>
      </c>
      <c r="H25" s="22"/>
      <c r="I25" s="27">
        <f t="shared" si="3"/>
        <v>1.1</v>
      </c>
      <c r="J25" s="28" t="s">
        <v>12794</v>
      </c>
      <c r="K25" s="29">
        <f t="shared" si="4"/>
        <v>3.3</v>
      </c>
      <c r="L25" s="29">
        <f t="shared" si="5"/>
        <v>16.5</v>
      </c>
      <c r="M25" s="30"/>
      <c r="N25" s="29"/>
    </row>
    <row r="26" spans="1:14">
      <c r="A26" s="18">
        <v>21</v>
      </c>
      <c r="B26" s="19" t="s">
        <v>12849</v>
      </c>
      <c r="C26" s="19" t="s">
        <v>19</v>
      </c>
      <c r="D26" s="19" t="s">
        <v>12850</v>
      </c>
      <c r="E26" s="20" t="s">
        <v>12851</v>
      </c>
      <c r="F26" s="21"/>
      <c r="G26" s="19">
        <v>2.78</v>
      </c>
      <c r="H26" s="22"/>
      <c r="I26" s="27">
        <f t="shared" si="3"/>
        <v>2.78</v>
      </c>
      <c r="J26" s="28" t="s">
        <v>12794</v>
      </c>
      <c r="K26" s="29">
        <f t="shared" ref="K26:K33" si="6">I26*3</f>
        <v>8.34</v>
      </c>
      <c r="L26" s="29">
        <f t="shared" ref="L26:L33" si="7">I26*15</f>
        <v>41.7</v>
      </c>
      <c r="M26" s="30"/>
      <c r="N26" s="29"/>
    </row>
    <row r="27" spans="1:14">
      <c r="A27" s="18">
        <v>22</v>
      </c>
      <c r="B27" s="19" t="s">
        <v>12852</v>
      </c>
      <c r="C27" s="19" t="s">
        <v>19</v>
      </c>
      <c r="D27" s="19" t="s">
        <v>12853</v>
      </c>
      <c r="E27" s="20" t="s">
        <v>12854</v>
      </c>
      <c r="F27" s="21"/>
      <c r="G27" s="19">
        <v>1.9</v>
      </c>
      <c r="H27" s="22"/>
      <c r="I27" s="27">
        <f t="shared" si="3"/>
        <v>1.9</v>
      </c>
      <c r="J27" s="28" t="s">
        <v>12794</v>
      </c>
      <c r="K27" s="29">
        <f t="shared" si="6"/>
        <v>5.7</v>
      </c>
      <c r="L27" s="29">
        <f t="shared" si="7"/>
        <v>28.5</v>
      </c>
      <c r="M27" s="30"/>
      <c r="N27" s="29"/>
    </row>
    <row r="28" spans="1:14">
      <c r="A28" s="18">
        <v>23</v>
      </c>
      <c r="B28" s="19" t="s">
        <v>12855</v>
      </c>
      <c r="C28" s="19" t="s">
        <v>19</v>
      </c>
      <c r="D28" s="19" t="s">
        <v>12856</v>
      </c>
      <c r="E28" s="20" t="s">
        <v>12857</v>
      </c>
      <c r="F28" s="21"/>
      <c r="G28" s="19">
        <v>1.41</v>
      </c>
      <c r="H28" s="22"/>
      <c r="I28" s="27">
        <f t="shared" si="3"/>
        <v>1.41</v>
      </c>
      <c r="J28" s="28" t="s">
        <v>12794</v>
      </c>
      <c r="K28" s="29">
        <f t="shared" si="6"/>
        <v>4.23</v>
      </c>
      <c r="L28" s="29">
        <f t="shared" si="7"/>
        <v>21.15</v>
      </c>
      <c r="M28" s="30"/>
      <c r="N28" s="29"/>
    </row>
    <row r="29" spans="1:14">
      <c r="A29" s="18">
        <v>24</v>
      </c>
      <c r="B29" s="19" t="s">
        <v>12858</v>
      </c>
      <c r="C29" s="19" t="s">
        <v>19</v>
      </c>
      <c r="D29" s="19" t="s">
        <v>12859</v>
      </c>
      <c r="E29" s="20" t="s">
        <v>12860</v>
      </c>
      <c r="F29" s="21"/>
      <c r="G29" s="19">
        <v>1.66</v>
      </c>
      <c r="H29" s="22"/>
      <c r="I29" s="27">
        <f t="shared" si="3"/>
        <v>1.66</v>
      </c>
      <c r="J29" s="28" t="s">
        <v>12794</v>
      </c>
      <c r="K29" s="29">
        <f t="shared" si="6"/>
        <v>4.98</v>
      </c>
      <c r="L29" s="29">
        <f t="shared" si="7"/>
        <v>24.9</v>
      </c>
      <c r="M29" s="30"/>
      <c r="N29" s="29"/>
    </row>
    <row r="30" spans="1:14">
      <c r="A30" s="18">
        <v>25</v>
      </c>
      <c r="B30" s="19" t="s">
        <v>12861</v>
      </c>
      <c r="C30" s="19" t="s">
        <v>19</v>
      </c>
      <c r="D30" s="19" t="s">
        <v>12862</v>
      </c>
      <c r="E30" s="20" t="s">
        <v>12863</v>
      </c>
      <c r="F30" s="21"/>
      <c r="G30" s="19">
        <v>2.33</v>
      </c>
      <c r="H30" s="22"/>
      <c r="I30" s="27">
        <f t="shared" si="3"/>
        <v>2.33</v>
      </c>
      <c r="J30" s="28" t="s">
        <v>12794</v>
      </c>
      <c r="K30" s="29">
        <f t="shared" si="6"/>
        <v>6.99</v>
      </c>
      <c r="L30" s="29">
        <f t="shared" si="7"/>
        <v>34.95</v>
      </c>
      <c r="M30" s="30"/>
      <c r="N30" s="29"/>
    </row>
    <row r="31" spans="1:14">
      <c r="A31" s="18">
        <v>26</v>
      </c>
      <c r="B31" s="19" t="s">
        <v>12864</v>
      </c>
      <c r="C31" s="19" t="s">
        <v>19</v>
      </c>
      <c r="D31" s="19" t="s">
        <v>12865</v>
      </c>
      <c r="E31" s="20" t="s">
        <v>12866</v>
      </c>
      <c r="F31" s="21"/>
      <c r="G31" s="19">
        <v>2.67</v>
      </c>
      <c r="H31" s="22"/>
      <c r="I31" s="27">
        <f t="shared" si="3"/>
        <v>2.67</v>
      </c>
      <c r="J31" s="28" t="s">
        <v>12794</v>
      </c>
      <c r="K31" s="29">
        <f t="shared" si="6"/>
        <v>8.01</v>
      </c>
      <c r="L31" s="29">
        <f t="shared" si="7"/>
        <v>40.05</v>
      </c>
      <c r="M31" s="30"/>
      <c r="N31" s="29"/>
    </row>
    <row r="32" spans="1:14">
      <c r="A32" s="18">
        <v>27</v>
      </c>
      <c r="B32" s="19" t="s">
        <v>12867</v>
      </c>
      <c r="C32" s="19" t="s">
        <v>12868</v>
      </c>
      <c r="D32" s="19" t="s">
        <v>12869</v>
      </c>
      <c r="E32" s="20" t="s">
        <v>12870</v>
      </c>
      <c r="F32" s="21"/>
      <c r="G32" s="19">
        <v>2.66</v>
      </c>
      <c r="H32" s="22"/>
      <c r="I32" s="27">
        <f t="shared" si="3"/>
        <v>2.66</v>
      </c>
      <c r="J32" s="28" t="s">
        <v>12794</v>
      </c>
      <c r="K32" s="29">
        <f t="shared" si="6"/>
        <v>7.98</v>
      </c>
      <c r="L32" s="29">
        <f t="shared" si="7"/>
        <v>39.9</v>
      </c>
      <c r="M32" s="30"/>
      <c r="N32" s="29"/>
    </row>
    <row r="33" spans="1:14">
      <c r="A33" s="18">
        <v>28</v>
      </c>
      <c r="B33" s="19" t="s">
        <v>12871</v>
      </c>
      <c r="C33" s="19" t="s">
        <v>19</v>
      </c>
      <c r="D33" s="19" t="s">
        <v>12872</v>
      </c>
      <c r="E33" s="20" t="s">
        <v>12873</v>
      </c>
      <c r="F33" s="21"/>
      <c r="G33" s="19">
        <v>1.56</v>
      </c>
      <c r="H33" s="22"/>
      <c r="I33" s="27">
        <f t="shared" si="3"/>
        <v>1.56</v>
      </c>
      <c r="J33" s="28" t="s">
        <v>12794</v>
      </c>
      <c r="K33" s="29">
        <f t="shared" si="6"/>
        <v>4.68</v>
      </c>
      <c r="L33" s="29">
        <f t="shared" si="7"/>
        <v>23.4</v>
      </c>
      <c r="M33" s="30"/>
      <c r="N33" s="29"/>
    </row>
    <row r="34" spans="1:14">
      <c r="A34" s="18">
        <v>29</v>
      </c>
      <c r="B34" s="19" t="s">
        <v>12874</v>
      </c>
      <c r="C34" s="19" t="s">
        <v>19</v>
      </c>
      <c r="D34" s="19" t="s">
        <v>12875</v>
      </c>
      <c r="E34" s="20" t="s">
        <v>12876</v>
      </c>
      <c r="F34" s="21"/>
      <c r="G34" s="19">
        <v>1.91</v>
      </c>
      <c r="H34" s="22"/>
      <c r="I34" s="27">
        <f t="shared" si="3"/>
        <v>1.91</v>
      </c>
      <c r="J34" s="28" t="s">
        <v>12794</v>
      </c>
      <c r="K34" s="29">
        <f t="shared" ref="K34:K47" si="8">I34*3</f>
        <v>5.73</v>
      </c>
      <c r="L34" s="29">
        <f t="shared" ref="L34:L47" si="9">I34*15</f>
        <v>28.65</v>
      </c>
      <c r="M34" s="30"/>
      <c r="N34" s="29"/>
    </row>
    <row r="35" spans="1:14">
      <c r="A35" s="18">
        <v>30</v>
      </c>
      <c r="B35" s="19" t="s">
        <v>12877</v>
      </c>
      <c r="C35" s="19" t="s">
        <v>19</v>
      </c>
      <c r="D35" s="19" t="s">
        <v>5024</v>
      </c>
      <c r="E35" s="20" t="s">
        <v>12878</v>
      </c>
      <c r="F35" s="21"/>
      <c r="G35" s="19">
        <v>1.56</v>
      </c>
      <c r="H35" s="22"/>
      <c r="I35" s="27">
        <f t="shared" si="3"/>
        <v>1.56</v>
      </c>
      <c r="J35" s="28" t="s">
        <v>12794</v>
      </c>
      <c r="K35" s="29">
        <f t="shared" si="8"/>
        <v>4.68</v>
      </c>
      <c r="L35" s="29">
        <f t="shared" si="9"/>
        <v>23.4</v>
      </c>
      <c r="M35" s="30"/>
      <c r="N35" s="29"/>
    </row>
    <row r="36" spans="1:14">
      <c r="A36" s="18">
        <v>31</v>
      </c>
      <c r="B36" s="19" t="s">
        <v>12879</v>
      </c>
      <c r="C36" s="19" t="s">
        <v>19</v>
      </c>
      <c r="D36" s="19" t="s">
        <v>12880</v>
      </c>
      <c r="E36" s="20" t="s">
        <v>12881</v>
      </c>
      <c r="F36" s="21"/>
      <c r="G36" s="19">
        <v>1.91</v>
      </c>
      <c r="H36" s="22"/>
      <c r="I36" s="27">
        <f t="shared" si="3"/>
        <v>1.91</v>
      </c>
      <c r="J36" s="28" t="s">
        <v>12794</v>
      </c>
      <c r="K36" s="29">
        <f t="shared" si="8"/>
        <v>5.73</v>
      </c>
      <c r="L36" s="29">
        <f t="shared" si="9"/>
        <v>28.65</v>
      </c>
      <c r="M36" s="30"/>
      <c r="N36" s="29"/>
    </row>
    <row r="37" spans="1:14">
      <c r="A37" s="18">
        <v>32</v>
      </c>
      <c r="B37" s="19" t="s">
        <v>4649</v>
      </c>
      <c r="C37" s="19" t="s">
        <v>19</v>
      </c>
      <c r="D37" s="19" t="s">
        <v>12882</v>
      </c>
      <c r="E37" s="20" t="s">
        <v>12883</v>
      </c>
      <c r="F37" s="21"/>
      <c r="G37" s="19">
        <v>1.91</v>
      </c>
      <c r="H37" s="22"/>
      <c r="I37" s="27">
        <f t="shared" si="3"/>
        <v>1.91</v>
      </c>
      <c r="J37" s="28" t="s">
        <v>12794</v>
      </c>
      <c r="K37" s="29">
        <f t="shared" si="8"/>
        <v>5.73</v>
      </c>
      <c r="L37" s="29">
        <f t="shared" si="9"/>
        <v>28.65</v>
      </c>
      <c r="M37" s="30"/>
      <c r="N37" s="29"/>
    </row>
    <row r="38" spans="1:14">
      <c r="A38" s="18">
        <v>33</v>
      </c>
      <c r="B38" s="19" t="s">
        <v>12884</v>
      </c>
      <c r="C38" s="19" t="s">
        <v>19</v>
      </c>
      <c r="D38" s="19" t="s">
        <v>12885</v>
      </c>
      <c r="E38" s="20" t="s">
        <v>6120</v>
      </c>
      <c r="F38" s="21"/>
      <c r="G38" s="19">
        <v>2.14</v>
      </c>
      <c r="H38" s="22"/>
      <c r="I38" s="27">
        <f t="shared" si="3"/>
        <v>2.14</v>
      </c>
      <c r="J38" s="28" t="s">
        <v>12794</v>
      </c>
      <c r="K38" s="29">
        <f t="shared" si="8"/>
        <v>6.42</v>
      </c>
      <c r="L38" s="29">
        <f t="shared" si="9"/>
        <v>32.1</v>
      </c>
      <c r="M38" s="30"/>
      <c r="N38" s="29"/>
    </row>
    <row r="39" spans="1:14">
      <c r="A39" s="18">
        <v>34</v>
      </c>
      <c r="B39" s="19" t="s">
        <v>12886</v>
      </c>
      <c r="C39" s="19" t="s">
        <v>19</v>
      </c>
      <c r="D39" s="19" t="s">
        <v>12887</v>
      </c>
      <c r="E39" s="20" t="s">
        <v>12888</v>
      </c>
      <c r="F39" s="21"/>
      <c r="G39" s="19">
        <v>1.31</v>
      </c>
      <c r="H39" s="22"/>
      <c r="I39" s="27">
        <f t="shared" si="3"/>
        <v>1.31</v>
      </c>
      <c r="J39" s="28" t="s">
        <v>12794</v>
      </c>
      <c r="K39" s="29">
        <f t="shared" si="8"/>
        <v>3.93</v>
      </c>
      <c r="L39" s="29">
        <f t="shared" si="9"/>
        <v>19.65</v>
      </c>
      <c r="M39" s="30"/>
      <c r="N39" s="29"/>
    </row>
    <row r="40" spans="1:14">
      <c r="A40" s="18">
        <v>35</v>
      </c>
      <c r="B40" s="19" t="s">
        <v>12889</v>
      </c>
      <c r="C40" s="19" t="s">
        <v>19</v>
      </c>
      <c r="D40" s="19" t="s">
        <v>12890</v>
      </c>
      <c r="E40" s="20" t="s">
        <v>12891</v>
      </c>
      <c r="F40" s="21"/>
      <c r="G40" s="19">
        <v>1.32</v>
      </c>
      <c r="H40" s="22"/>
      <c r="I40" s="27">
        <f t="shared" si="3"/>
        <v>1.32</v>
      </c>
      <c r="J40" s="28" t="s">
        <v>12794</v>
      </c>
      <c r="K40" s="29">
        <f t="shared" si="8"/>
        <v>3.96</v>
      </c>
      <c r="L40" s="29">
        <f t="shared" si="9"/>
        <v>19.8</v>
      </c>
      <c r="M40" s="30"/>
      <c r="N40" s="29"/>
    </row>
    <row r="41" spans="1:14">
      <c r="A41" s="18">
        <v>36</v>
      </c>
      <c r="B41" s="19" t="s">
        <v>12892</v>
      </c>
      <c r="C41" s="19" t="s">
        <v>19</v>
      </c>
      <c r="D41" s="19" t="s">
        <v>12893</v>
      </c>
      <c r="E41" s="20" t="s">
        <v>12894</v>
      </c>
      <c r="F41" s="21"/>
      <c r="G41" s="19">
        <v>2.37</v>
      </c>
      <c r="H41" s="22"/>
      <c r="I41" s="27">
        <f t="shared" si="3"/>
        <v>2.37</v>
      </c>
      <c r="J41" s="28" t="s">
        <v>12794</v>
      </c>
      <c r="K41" s="29">
        <f t="shared" si="8"/>
        <v>7.11</v>
      </c>
      <c r="L41" s="29">
        <f t="shared" si="9"/>
        <v>35.55</v>
      </c>
      <c r="M41" s="30"/>
      <c r="N41" s="29"/>
    </row>
    <row r="42" spans="1:14">
      <c r="A42" s="18">
        <v>37</v>
      </c>
      <c r="B42" s="19" t="s">
        <v>12895</v>
      </c>
      <c r="C42" s="19" t="s">
        <v>19</v>
      </c>
      <c r="D42" s="19" t="s">
        <v>12896</v>
      </c>
      <c r="E42" s="20" t="s">
        <v>12897</v>
      </c>
      <c r="F42" s="21"/>
      <c r="G42" s="19">
        <v>2.37</v>
      </c>
      <c r="H42" s="22"/>
      <c r="I42" s="27">
        <f t="shared" si="3"/>
        <v>2.37</v>
      </c>
      <c r="J42" s="28" t="s">
        <v>12794</v>
      </c>
      <c r="K42" s="29">
        <f t="shared" si="8"/>
        <v>7.11</v>
      </c>
      <c r="L42" s="29">
        <f t="shared" si="9"/>
        <v>35.55</v>
      </c>
      <c r="M42" s="30"/>
      <c r="N42" s="29"/>
    </row>
    <row r="43" spans="1:14">
      <c r="A43" s="18">
        <v>38</v>
      </c>
      <c r="B43" s="19" t="s">
        <v>12898</v>
      </c>
      <c r="C43" s="19" t="s">
        <v>19</v>
      </c>
      <c r="D43" s="19" t="s">
        <v>12899</v>
      </c>
      <c r="E43" s="20" t="s">
        <v>12900</v>
      </c>
      <c r="F43" s="21"/>
      <c r="G43" s="19">
        <v>0.98</v>
      </c>
      <c r="H43" s="22"/>
      <c r="I43" s="27">
        <f t="shared" si="3"/>
        <v>0.98</v>
      </c>
      <c r="J43" s="28" t="s">
        <v>12794</v>
      </c>
      <c r="K43" s="29">
        <f t="shared" si="8"/>
        <v>2.94</v>
      </c>
      <c r="L43" s="29">
        <f t="shared" si="9"/>
        <v>14.7</v>
      </c>
      <c r="M43" s="30"/>
      <c r="N43" s="29"/>
    </row>
    <row r="44" spans="1:14">
      <c r="A44" s="18">
        <v>39</v>
      </c>
      <c r="B44" s="19" t="s">
        <v>12901</v>
      </c>
      <c r="C44" s="19" t="s">
        <v>19</v>
      </c>
      <c r="D44" s="19" t="s">
        <v>12902</v>
      </c>
      <c r="E44" s="20" t="s">
        <v>12903</v>
      </c>
      <c r="F44" s="21"/>
      <c r="G44" s="19">
        <v>1.37</v>
      </c>
      <c r="H44" s="22"/>
      <c r="I44" s="27">
        <f t="shared" si="3"/>
        <v>1.37</v>
      </c>
      <c r="J44" s="28" t="s">
        <v>12794</v>
      </c>
      <c r="K44" s="29">
        <f t="shared" si="8"/>
        <v>4.11</v>
      </c>
      <c r="L44" s="29">
        <f t="shared" si="9"/>
        <v>20.55</v>
      </c>
      <c r="M44" s="30"/>
      <c r="N44" s="29"/>
    </row>
    <row r="45" spans="1:14">
      <c r="A45" s="18">
        <v>40</v>
      </c>
      <c r="B45" s="19" t="s">
        <v>12904</v>
      </c>
      <c r="C45" s="19" t="s">
        <v>19</v>
      </c>
      <c r="D45" s="19" t="s">
        <v>12905</v>
      </c>
      <c r="E45" s="20" t="s">
        <v>12906</v>
      </c>
      <c r="F45" s="21"/>
      <c r="G45" s="19">
        <v>1.16</v>
      </c>
      <c r="H45" s="22"/>
      <c r="I45" s="27">
        <f t="shared" si="3"/>
        <v>1.16</v>
      </c>
      <c r="J45" s="28" t="s">
        <v>12794</v>
      </c>
      <c r="K45" s="29">
        <f t="shared" si="8"/>
        <v>3.48</v>
      </c>
      <c r="L45" s="29">
        <f t="shared" si="9"/>
        <v>17.4</v>
      </c>
      <c r="M45" s="30"/>
      <c r="N45" s="29"/>
    </row>
    <row r="46" spans="1:14">
      <c r="A46" s="18">
        <v>41</v>
      </c>
      <c r="B46" s="19" t="s">
        <v>12907</v>
      </c>
      <c r="C46" s="19" t="s">
        <v>19</v>
      </c>
      <c r="D46" s="19" t="s">
        <v>12908</v>
      </c>
      <c r="E46" s="20" t="s">
        <v>12909</v>
      </c>
      <c r="F46" s="52"/>
      <c r="G46" s="19">
        <v>1.06</v>
      </c>
      <c r="H46" s="22"/>
      <c r="I46" s="27">
        <f t="shared" si="3"/>
        <v>1.06</v>
      </c>
      <c r="J46" s="28" t="s">
        <v>12794</v>
      </c>
      <c r="K46" s="29">
        <f t="shared" si="8"/>
        <v>3.18</v>
      </c>
      <c r="L46" s="29">
        <f t="shared" si="9"/>
        <v>15.9</v>
      </c>
      <c r="M46" s="30"/>
      <c r="N46" s="29"/>
    </row>
    <row r="47" spans="1:14">
      <c r="A47" s="18">
        <v>42</v>
      </c>
      <c r="B47" s="19" t="s">
        <v>12910</v>
      </c>
      <c r="C47" s="19" t="s">
        <v>19</v>
      </c>
      <c r="D47" s="19" t="s">
        <v>12911</v>
      </c>
      <c r="E47" s="20" t="s">
        <v>12912</v>
      </c>
      <c r="F47" s="21"/>
      <c r="G47" s="19">
        <v>2.45</v>
      </c>
      <c r="H47" s="22"/>
      <c r="I47" s="27">
        <f t="shared" si="3"/>
        <v>2.45</v>
      </c>
      <c r="J47" s="28" t="s">
        <v>12794</v>
      </c>
      <c r="K47" s="29">
        <f t="shared" si="8"/>
        <v>7.35</v>
      </c>
      <c r="L47" s="29">
        <f t="shared" si="9"/>
        <v>36.75</v>
      </c>
      <c r="M47" s="30"/>
      <c r="N47" s="29"/>
    </row>
    <row r="48" spans="1:14">
      <c r="A48" s="18">
        <v>43</v>
      </c>
      <c r="B48" s="19" t="s">
        <v>12913</v>
      </c>
      <c r="C48" s="19" t="s">
        <v>19</v>
      </c>
      <c r="D48" s="19" t="s">
        <v>12914</v>
      </c>
      <c r="E48" s="20" t="s">
        <v>12915</v>
      </c>
      <c r="F48" s="21"/>
      <c r="G48" s="19">
        <v>1.03</v>
      </c>
      <c r="H48" s="22"/>
      <c r="I48" s="27">
        <f t="shared" si="3"/>
        <v>1.03</v>
      </c>
      <c r="J48" s="28" t="s">
        <v>12794</v>
      </c>
      <c r="K48" s="29">
        <f t="shared" ref="K48:K56" si="10">I48*3</f>
        <v>3.09</v>
      </c>
      <c r="L48" s="29">
        <f t="shared" ref="L48:L56" si="11">I48*15</f>
        <v>15.45</v>
      </c>
      <c r="M48" s="30"/>
      <c r="N48" s="29"/>
    </row>
    <row r="49" spans="1:14">
      <c r="A49" s="18">
        <v>44</v>
      </c>
      <c r="B49" s="19" t="s">
        <v>12916</v>
      </c>
      <c r="C49" s="19" t="s">
        <v>19</v>
      </c>
      <c r="D49" s="19" t="s">
        <v>12917</v>
      </c>
      <c r="E49" s="20" t="s">
        <v>12918</v>
      </c>
      <c r="F49" s="21"/>
      <c r="G49" s="19">
        <v>1.03</v>
      </c>
      <c r="H49" s="22"/>
      <c r="I49" s="27">
        <f t="shared" si="3"/>
        <v>1.03</v>
      </c>
      <c r="J49" s="28" t="s">
        <v>12794</v>
      </c>
      <c r="K49" s="29">
        <f t="shared" si="10"/>
        <v>3.09</v>
      </c>
      <c r="L49" s="29">
        <f t="shared" si="11"/>
        <v>15.45</v>
      </c>
      <c r="M49" s="30"/>
      <c r="N49" s="29"/>
    </row>
    <row r="50" spans="1:14">
      <c r="A50" s="18">
        <v>45</v>
      </c>
      <c r="B50" s="19" t="s">
        <v>6598</v>
      </c>
      <c r="C50" s="19" t="s">
        <v>19</v>
      </c>
      <c r="D50" s="19" t="s">
        <v>12919</v>
      </c>
      <c r="E50" s="20" t="s">
        <v>12920</v>
      </c>
      <c r="F50" s="21"/>
      <c r="G50" s="19">
        <v>1.04</v>
      </c>
      <c r="H50" s="22"/>
      <c r="I50" s="27">
        <f t="shared" si="3"/>
        <v>1.04</v>
      </c>
      <c r="J50" s="28" t="s">
        <v>12794</v>
      </c>
      <c r="K50" s="29">
        <f t="shared" si="10"/>
        <v>3.12</v>
      </c>
      <c r="L50" s="29">
        <f t="shared" si="11"/>
        <v>15.6</v>
      </c>
      <c r="M50" s="30"/>
      <c r="N50" s="29"/>
    </row>
    <row r="51" spans="1:14">
      <c r="A51" s="18">
        <v>46</v>
      </c>
      <c r="B51" s="19" t="s">
        <v>12921</v>
      </c>
      <c r="C51" s="19" t="s">
        <v>19</v>
      </c>
      <c r="D51" s="19" t="s">
        <v>12922</v>
      </c>
      <c r="E51" s="20" t="s">
        <v>12923</v>
      </c>
      <c r="F51" s="21"/>
      <c r="G51" s="19">
        <v>0.96</v>
      </c>
      <c r="H51" s="22"/>
      <c r="I51" s="27">
        <f t="shared" si="3"/>
        <v>0.96</v>
      </c>
      <c r="J51" s="28" t="s">
        <v>12794</v>
      </c>
      <c r="K51" s="29">
        <f t="shared" si="10"/>
        <v>2.88</v>
      </c>
      <c r="L51" s="29">
        <f t="shared" si="11"/>
        <v>14.4</v>
      </c>
      <c r="M51" s="30"/>
      <c r="N51" s="29"/>
    </row>
    <row r="52" spans="1:14">
      <c r="A52" s="18">
        <v>47</v>
      </c>
      <c r="B52" s="19" t="s">
        <v>12924</v>
      </c>
      <c r="C52" s="19" t="s">
        <v>19</v>
      </c>
      <c r="D52" s="19" t="s">
        <v>12925</v>
      </c>
      <c r="E52" s="20" t="s">
        <v>11085</v>
      </c>
      <c r="F52" s="21"/>
      <c r="G52" s="19">
        <v>0.96</v>
      </c>
      <c r="H52" s="22"/>
      <c r="I52" s="27">
        <f t="shared" si="3"/>
        <v>0.96</v>
      </c>
      <c r="J52" s="28" t="s">
        <v>12794</v>
      </c>
      <c r="K52" s="29">
        <f t="shared" si="10"/>
        <v>2.88</v>
      </c>
      <c r="L52" s="29">
        <f t="shared" si="11"/>
        <v>14.4</v>
      </c>
      <c r="M52" s="30"/>
      <c r="N52" s="29"/>
    </row>
    <row r="53" spans="1:14">
      <c r="A53" s="18">
        <v>48</v>
      </c>
      <c r="B53" s="19" t="s">
        <v>12926</v>
      </c>
      <c r="C53" s="19" t="s">
        <v>19</v>
      </c>
      <c r="D53" s="19" t="s">
        <v>12927</v>
      </c>
      <c r="E53" s="20" t="s">
        <v>12928</v>
      </c>
      <c r="F53" s="21"/>
      <c r="G53" s="19">
        <v>0.97</v>
      </c>
      <c r="H53" s="22"/>
      <c r="I53" s="27">
        <f t="shared" si="3"/>
        <v>0.97</v>
      </c>
      <c r="J53" s="28" t="s">
        <v>12794</v>
      </c>
      <c r="K53" s="29">
        <f t="shared" si="10"/>
        <v>2.91</v>
      </c>
      <c r="L53" s="29">
        <f t="shared" si="11"/>
        <v>14.55</v>
      </c>
      <c r="M53" s="30"/>
      <c r="N53" s="29"/>
    </row>
    <row r="54" spans="1:14">
      <c r="A54" s="18">
        <v>49</v>
      </c>
      <c r="B54" s="19" t="s">
        <v>12929</v>
      </c>
      <c r="C54" s="19" t="s">
        <v>19</v>
      </c>
      <c r="D54" s="19" t="s">
        <v>12930</v>
      </c>
      <c r="E54" s="20" t="s">
        <v>12931</v>
      </c>
      <c r="F54" s="21"/>
      <c r="G54" s="19">
        <v>0.97</v>
      </c>
      <c r="H54" s="22"/>
      <c r="I54" s="27">
        <f t="shared" si="3"/>
        <v>0.97</v>
      </c>
      <c r="J54" s="28" t="s">
        <v>12794</v>
      </c>
      <c r="K54" s="29">
        <f t="shared" si="10"/>
        <v>2.91</v>
      </c>
      <c r="L54" s="29">
        <f t="shared" si="11"/>
        <v>14.55</v>
      </c>
      <c r="M54" s="30"/>
      <c r="N54" s="29"/>
    </row>
    <row r="55" spans="1:14">
      <c r="A55" s="18">
        <v>50</v>
      </c>
      <c r="B55" s="19" t="s">
        <v>12932</v>
      </c>
      <c r="C55" s="19" t="s">
        <v>19</v>
      </c>
      <c r="D55" s="19" t="s">
        <v>12933</v>
      </c>
      <c r="E55" s="20" t="s">
        <v>12934</v>
      </c>
      <c r="F55" s="21"/>
      <c r="G55" s="19">
        <v>0.98</v>
      </c>
      <c r="H55" s="22"/>
      <c r="I55" s="27">
        <f t="shared" si="3"/>
        <v>0.98</v>
      </c>
      <c r="J55" s="28" t="s">
        <v>12794</v>
      </c>
      <c r="K55" s="29">
        <f t="shared" si="10"/>
        <v>2.94</v>
      </c>
      <c r="L55" s="29">
        <f t="shared" si="11"/>
        <v>14.7</v>
      </c>
      <c r="M55" s="30"/>
      <c r="N55" s="29"/>
    </row>
    <row r="56" spans="1:14">
      <c r="A56" s="18">
        <v>51</v>
      </c>
      <c r="B56" s="19" t="s">
        <v>12935</v>
      </c>
      <c r="C56" s="19" t="s">
        <v>19</v>
      </c>
      <c r="D56" s="19" t="s">
        <v>12936</v>
      </c>
      <c r="E56" s="20" t="s">
        <v>12937</v>
      </c>
      <c r="F56" s="21"/>
      <c r="G56" s="19">
        <v>1.91</v>
      </c>
      <c r="H56" s="22"/>
      <c r="I56" s="27">
        <f t="shared" si="3"/>
        <v>1.91</v>
      </c>
      <c r="J56" s="28" t="s">
        <v>12794</v>
      </c>
      <c r="K56" s="29">
        <f t="shared" si="10"/>
        <v>5.73</v>
      </c>
      <c r="L56" s="29">
        <f t="shared" si="11"/>
        <v>28.65</v>
      </c>
      <c r="M56" s="30"/>
      <c r="N56" s="29"/>
    </row>
    <row r="57" spans="1:14">
      <c r="A57" s="18">
        <v>52</v>
      </c>
      <c r="B57" s="19" t="s">
        <v>12938</v>
      </c>
      <c r="C57" s="19" t="s">
        <v>19</v>
      </c>
      <c r="D57" s="19" t="s">
        <v>12939</v>
      </c>
      <c r="E57" s="20" t="s">
        <v>12940</v>
      </c>
      <c r="F57" s="21"/>
      <c r="G57" s="19">
        <v>1.91</v>
      </c>
      <c r="H57" s="22"/>
      <c r="I57" s="27">
        <f t="shared" si="3"/>
        <v>1.91</v>
      </c>
      <c r="J57" s="28" t="s">
        <v>12794</v>
      </c>
      <c r="K57" s="29">
        <f t="shared" ref="K57:K71" si="12">I57*3</f>
        <v>5.73</v>
      </c>
      <c r="L57" s="29">
        <f t="shared" ref="L57:L71" si="13">I57*15</f>
        <v>28.65</v>
      </c>
      <c r="M57" s="30"/>
      <c r="N57" s="29"/>
    </row>
    <row r="58" spans="1:14">
      <c r="A58" s="18">
        <v>53</v>
      </c>
      <c r="B58" s="19" t="s">
        <v>12941</v>
      </c>
      <c r="C58" s="19" t="s">
        <v>19</v>
      </c>
      <c r="D58" s="19" t="s">
        <v>12942</v>
      </c>
      <c r="E58" s="20" t="s">
        <v>12943</v>
      </c>
      <c r="F58" s="21"/>
      <c r="G58" s="19">
        <v>3.73</v>
      </c>
      <c r="H58" s="22"/>
      <c r="I58" s="27">
        <f t="shared" si="3"/>
        <v>3.73</v>
      </c>
      <c r="J58" s="28" t="s">
        <v>12794</v>
      </c>
      <c r="K58" s="29">
        <f t="shared" si="12"/>
        <v>11.19</v>
      </c>
      <c r="L58" s="29">
        <f t="shared" si="13"/>
        <v>55.95</v>
      </c>
      <c r="M58" s="30"/>
      <c r="N58" s="29"/>
    </row>
    <row r="59" spans="1:14">
      <c r="A59" s="18">
        <v>54</v>
      </c>
      <c r="B59" s="19" t="s">
        <v>12944</v>
      </c>
      <c r="C59" s="19" t="s">
        <v>19</v>
      </c>
      <c r="D59" s="19" t="s">
        <v>12945</v>
      </c>
      <c r="E59" s="20" t="s">
        <v>12946</v>
      </c>
      <c r="F59" s="21"/>
      <c r="G59" s="19">
        <v>1.91</v>
      </c>
      <c r="H59" s="22"/>
      <c r="I59" s="27">
        <f t="shared" si="3"/>
        <v>1.91</v>
      </c>
      <c r="J59" s="28" t="s">
        <v>12794</v>
      </c>
      <c r="K59" s="29">
        <f t="shared" si="12"/>
        <v>5.73</v>
      </c>
      <c r="L59" s="29">
        <f t="shared" si="13"/>
        <v>28.65</v>
      </c>
      <c r="M59" s="30"/>
      <c r="N59" s="29"/>
    </row>
    <row r="60" spans="1:14">
      <c r="A60" s="18">
        <v>55</v>
      </c>
      <c r="B60" s="19" t="s">
        <v>12947</v>
      </c>
      <c r="C60" s="19" t="s">
        <v>19</v>
      </c>
      <c r="D60" s="19" t="s">
        <v>12948</v>
      </c>
      <c r="E60" s="20" t="s">
        <v>12949</v>
      </c>
      <c r="F60" s="21"/>
      <c r="G60" s="19">
        <v>2.1</v>
      </c>
      <c r="H60" s="22"/>
      <c r="I60" s="27">
        <f t="shared" si="3"/>
        <v>2.1</v>
      </c>
      <c r="J60" s="28" t="s">
        <v>12794</v>
      </c>
      <c r="K60" s="29">
        <f t="shared" si="12"/>
        <v>6.3</v>
      </c>
      <c r="L60" s="29">
        <f t="shared" si="13"/>
        <v>31.5</v>
      </c>
      <c r="M60" s="30"/>
      <c r="N60" s="29"/>
    </row>
    <row r="61" spans="1:14">
      <c r="A61" s="18">
        <v>56</v>
      </c>
      <c r="B61" s="19" t="s">
        <v>12950</v>
      </c>
      <c r="C61" s="19" t="s">
        <v>19</v>
      </c>
      <c r="D61" s="19" t="s">
        <v>12951</v>
      </c>
      <c r="E61" s="20" t="s">
        <v>3163</v>
      </c>
      <c r="F61" s="21"/>
      <c r="G61" s="19">
        <v>2.63</v>
      </c>
      <c r="H61" s="22"/>
      <c r="I61" s="27">
        <f t="shared" si="3"/>
        <v>2.63</v>
      </c>
      <c r="J61" s="28" t="s">
        <v>12794</v>
      </c>
      <c r="K61" s="29">
        <f t="shared" si="12"/>
        <v>7.89</v>
      </c>
      <c r="L61" s="29">
        <f t="shared" si="13"/>
        <v>39.45</v>
      </c>
      <c r="M61" s="30"/>
      <c r="N61" s="29"/>
    </row>
    <row r="62" spans="1:14">
      <c r="A62" s="18">
        <v>57</v>
      </c>
      <c r="B62" s="19" t="s">
        <v>12952</v>
      </c>
      <c r="C62" s="19" t="s">
        <v>19</v>
      </c>
      <c r="D62" s="19" t="s">
        <v>12953</v>
      </c>
      <c r="E62" s="20" t="s">
        <v>12954</v>
      </c>
      <c r="F62" s="21"/>
      <c r="G62" s="19">
        <v>2.87</v>
      </c>
      <c r="H62" s="22"/>
      <c r="I62" s="27">
        <f t="shared" si="3"/>
        <v>2.87</v>
      </c>
      <c r="J62" s="28" t="s">
        <v>12794</v>
      </c>
      <c r="K62" s="29">
        <f t="shared" si="12"/>
        <v>8.61</v>
      </c>
      <c r="L62" s="29">
        <f t="shared" si="13"/>
        <v>43.05</v>
      </c>
      <c r="M62" s="30"/>
      <c r="N62" s="29"/>
    </row>
    <row r="63" spans="1:14">
      <c r="A63" s="18">
        <v>58</v>
      </c>
      <c r="B63" s="19" t="s">
        <v>12955</v>
      </c>
      <c r="C63" s="19" t="s">
        <v>19</v>
      </c>
      <c r="D63" s="19" t="s">
        <v>12956</v>
      </c>
      <c r="E63" s="20" t="s">
        <v>12957</v>
      </c>
      <c r="F63" s="21"/>
      <c r="G63" s="19">
        <v>1.91</v>
      </c>
      <c r="H63" s="22"/>
      <c r="I63" s="27">
        <f t="shared" si="3"/>
        <v>1.91</v>
      </c>
      <c r="J63" s="28" t="s">
        <v>12794</v>
      </c>
      <c r="K63" s="29">
        <f t="shared" si="12"/>
        <v>5.73</v>
      </c>
      <c r="L63" s="29">
        <f t="shared" si="13"/>
        <v>28.65</v>
      </c>
      <c r="M63" s="30"/>
      <c r="N63" s="29"/>
    </row>
    <row r="64" spans="1:14">
      <c r="A64" s="18">
        <v>59</v>
      </c>
      <c r="B64" s="19" t="s">
        <v>12958</v>
      </c>
      <c r="C64" s="19" t="s">
        <v>19</v>
      </c>
      <c r="D64" s="19" t="s">
        <v>12959</v>
      </c>
      <c r="E64" s="20" t="s">
        <v>12960</v>
      </c>
      <c r="F64" s="21"/>
      <c r="G64" s="19">
        <v>1.91</v>
      </c>
      <c r="H64" s="22"/>
      <c r="I64" s="27">
        <f t="shared" si="3"/>
        <v>1.91</v>
      </c>
      <c r="J64" s="28" t="s">
        <v>12794</v>
      </c>
      <c r="K64" s="29">
        <f t="shared" si="12"/>
        <v>5.73</v>
      </c>
      <c r="L64" s="29">
        <f t="shared" si="13"/>
        <v>28.65</v>
      </c>
      <c r="M64" s="30"/>
      <c r="N64" s="29"/>
    </row>
    <row r="65" spans="1:14">
      <c r="A65" s="18">
        <v>60</v>
      </c>
      <c r="B65" s="19" t="s">
        <v>12961</v>
      </c>
      <c r="C65" s="19" t="s">
        <v>19</v>
      </c>
      <c r="D65" s="19" t="s">
        <v>12962</v>
      </c>
      <c r="E65" s="20" t="s">
        <v>12963</v>
      </c>
      <c r="F65" s="21"/>
      <c r="G65" s="19">
        <v>1.62</v>
      </c>
      <c r="H65" s="22"/>
      <c r="I65" s="27">
        <f t="shared" si="3"/>
        <v>1.62</v>
      </c>
      <c r="J65" s="28" t="s">
        <v>12794</v>
      </c>
      <c r="K65" s="29">
        <f t="shared" si="12"/>
        <v>4.86</v>
      </c>
      <c r="L65" s="29">
        <f t="shared" si="13"/>
        <v>24.3</v>
      </c>
      <c r="M65" s="30"/>
      <c r="N65" s="29"/>
    </row>
    <row r="66" spans="1:14">
      <c r="A66" s="18">
        <v>61</v>
      </c>
      <c r="B66" s="19" t="s">
        <v>12964</v>
      </c>
      <c r="C66" s="19" t="s">
        <v>19</v>
      </c>
      <c r="D66" s="19" t="s">
        <v>12965</v>
      </c>
      <c r="E66" s="20" t="s">
        <v>12966</v>
      </c>
      <c r="F66" s="21"/>
      <c r="G66" s="19">
        <v>1.62</v>
      </c>
      <c r="H66" s="22"/>
      <c r="I66" s="27">
        <f t="shared" si="3"/>
        <v>1.62</v>
      </c>
      <c r="J66" s="28" t="s">
        <v>12794</v>
      </c>
      <c r="K66" s="29">
        <f t="shared" si="12"/>
        <v>4.86</v>
      </c>
      <c r="L66" s="29">
        <f t="shared" si="13"/>
        <v>24.3</v>
      </c>
      <c r="M66" s="30"/>
      <c r="N66" s="29"/>
    </row>
    <row r="67" spans="1:14">
      <c r="A67" s="18">
        <v>62</v>
      </c>
      <c r="B67" s="19" t="s">
        <v>12967</v>
      </c>
      <c r="C67" s="19" t="s">
        <v>19</v>
      </c>
      <c r="D67" s="19" t="s">
        <v>12968</v>
      </c>
      <c r="E67" s="20" t="s">
        <v>12969</v>
      </c>
      <c r="F67" s="21"/>
      <c r="G67" s="19">
        <v>3.35</v>
      </c>
      <c r="H67" s="22"/>
      <c r="I67" s="27">
        <f t="shared" si="3"/>
        <v>3.35</v>
      </c>
      <c r="J67" s="28" t="s">
        <v>12794</v>
      </c>
      <c r="K67" s="29">
        <f t="shared" si="12"/>
        <v>10.05</v>
      </c>
      <c r="L67" s="29">
        <f t="shared" si="13"/>
        <v>50.25</v>
      </c>
      <c r="M67" s="30"/>
      <c r="N67" s="29"/>
    </row>
    <row r="68" spans="1:14">
      <c r="A68" s="18">
        <v>63</v>
      </c>
      <c r="B68" s="19" t="s">
        <v>12970</v>
      </c>
      <c r="C68" s="19" t="s">
        <v>19</v>
      </c>
      <c r="D68" s="19" t="s">
        <v>12971</v>
      </c>
      <c r="E68" s="20" t="s">
        <v>12972</v>
      </c>
      <c r="F68" s="21"/>
      <c r="G68" s="19">
        <v>1.43</v>
      </c>
      <c r="H68" s="22"/>
      <c r="I68" s="27">
        <f t="shared" si="3"/>
        <v>1.43</v>
      </c>
      <c r="J68" s="28" t="s">
        <v>12794</v>
      </c>
      <c r="K68" s="29">
        <f t="shared" si="12"/>
        <v>4.29</v>
      </c>
      <c r="L68" s="29">
        <f t="shared" si="13"/>
        <v>21.45</v>
      </c>
      <c r="M68" s="30"/>
      <c r="N68" s="29"/>
    </row>
    <row r="69" spans="1:14">
      <c r="A69" s="18">
        <v>64</v>
      </c>
      <c r="B69" s="19" t="s">
        <v>12973</v>
      </c>
      <c r="C69" s="19" t="s">
        <v>19</v>
      </c>
      <c r="D69" s="19" t="s">
        <v>12974</v>
      </c>
      <c r="E69" s="20" t="s">
        <v>12975</v>
      </c>
      <c r="F69" s="21"/>
      <c r="G69" s="19">
        <v>1.43</v>
      </c>
      <c r="H69" s="22"/>
      <c r="I69" s="27">
        <f t="shared" si="3"/>
        <v>1.43</v>
      </c>
      <c r="J69" s="28" t="s">
        <v>12794</v>
      </c>
      <c r="K69" s="29">
        <f t="shared" si="12"/>
        <v>4.29</v>
      </c>
      <c r="L69" s="29">
        <f t="shared" si="13"/>
        <v>21.45</v>
      </c>
      <c r="M69" s="30"/>
      <c r="N69" s="29"/>
    </row>
    <row r="70" spans="1:14">
      <c r="A70" s="18">
        <v>65</v>
      </c>
      <c r="B70" s="19" t="s">
        <v>12804</v>
      </c>
      <c r="C70" s="19" t="s">
        <v>19</v>
      </c>
      <c r="D70" s="19" t="s">
        <v>12976</v>
      </c>
      <c r="E70" s="20" t="s">
        <v>12977</v>
      </c>
      <c r="F70" s="21"/>
      <c r="G70" s="19">
        <v>1.12</v>
      </c>
      <c r="H70" s="22"/>
      <c r="I70" s="27">
        <f t="shared" si="3"/>
        <v>1.12</v>
      </c>
      <c r="J70" s="28" t="s">
        <v>12794</v>
      </c>
      <c r="K70" s="29">
        <f t="shared" si="12"/>
        <v>3.36</v>
      </c>
      <c r="L70" s="29">
        <f t="shared" si="13"/>
        <v>16.8</v>
      </c>
      <c r="M70" s="30"/>
      <c r="N70" s="29"/>
    </row>
    <row r="71" spans="1:14">
      <c r="A71" s="18">
        <v>66</v>
      </c>
      <c r="B71" s="19" t="s">
        <v>12978</v>
      </c>
      <c r="C71" s="19" t="s">
        <v>19</v>
      </c>
      <c r="D71" s="19" t="s">
        <v>12979</v>
      </c>
      <c r="E71" s="20" t="s">
        <v>12980</v>
      </c>
      <c r="F71" s="21"/>
      <c r="G71" s="19">
        <v>1.11</v>
      </c>
      <c r="H71" s="22"/>
      <c r="I71" s="27">
        <f t="shared" si="3"/>
        <v>1.11</v>
      </c>
      <c r="J71" s="28" t="s">
        <v>12794</v>
      </c>
      <c r="K71" s="29">
        <f t="shared" si="12"/>
        <v>3.33</v>
      </c>
      <c r="L71" s="29">
        <f t="shared" si="13"/>
        <v>16.65</v>
      </c>
      <c r="M71" s="30"/>
      <c r="N71" s="29"/>
    </row>
    <row r="72" spans="1:14">
      <c r="A72" s="18">
        <v>67</v>
      </c>
      <c r="B72" s="19" t="s">
        <v>12981</v>
      </c>
      <c r="C72" s="19" t="s">
        <v>19</v>
      </c>
      <c r="D72" s="19" t="s">
        <v>12982</v>
      </c>
      <c r="E72" s="20" t="s">
        <v>12983</v>
      </c>
      <c r="F72" s="21"/>
      <c r="G72" s="19">
        <v>1.11</v>
      </c>
      <c r="H72" s="22"/>
      <c r="I72" s="27">
        <f t="shared" si="3"/>
        <v>1.11</v>
      </c>
      <c r="J72" s="28" t="s">
        <v>12794</v>
      </c>
      <c r="K72" s="29">
        <f t="shared" ref="K72:K80" si="14">I72*3</f>
        <v>3.33</v>
      </c>
      <c r="L72" s="29">
        <f t="shared" ref="L72:L80" si="15">I72*15</f>
        <v>16.65</v>
      </c>
      <c r="M72" s="30"/>
      <c r="N72" s="29"/>
    </row>
    <row r="73" spans="1:14">
      <c r="A73" s="18">
        <v>68</v>
      </c>
      <c r="B73" s="19" t="s">
        <v>12984</v>
      </c>
      <c r="C73" s="19" t="s">
        <v>19</v>
      </c>
      <c r="D73" s="19" t="s">
        <v>12985</v>
      </c>
      <c r="E73" s="20" t="s">
        <v>12986</v>
      </c>
      <c r="F73" s="21"/>
      <c r="G73" s="19">
        <v>0.9</v>
      </c>
      <c r="H73" s="22"/>
      <c r="I73" s="27">
        <f t="shared" si="3"/>
        <v>0.9</v>
      </c>
      <c r="J73" s="28" t="s">
        <v>12794</v>
      </c>
      <c r="K73" s="29">
        <f t="shared" si="14"/>
        <v>2.7</v>
      </c>
      <c r="L73" s="29">
        <f t="shared" si="15"/>
        <v>13.5</v>
      </c>
      <c r="M73" s="30"/>
      <c r="N73" s="29"/>
    </row>
    <row r="74" spans="1:14">
      <c r="A74" s="18">
        <v>69</v>
      </c>
      <c r="B74" s="19" t="s">
        <v>12987</v>
      </c>
      <c r="C74" s="19" t="s">
        <v>19</v>
      </c>
      <c r="D74" s="19" t="s">
        <v>12988</v>
      </c>
      <c r="E74" s="20" t="s">
        <v>12989</v>
      </c>
      <c r="F74" s="21"/>
      <c r="G74" s="19">
        <v>0.84</v>
      </c>
      <c r="H74" s="22"/>
      <c r="I74" s="27">
        <f t="shared" si="3"/>
        <v>0.84</v>
      </c>
      <c r="J74" s="28" t="s">
        <v>12794</v>
      </c>
      <c r="K74" s="29">
        <f t="shared" si="14"/>
        <v>2.52</v>
      </c>
      <c r="L74" s="29">
        <f t="shared" si="15"/>
        <v>12.6</v>
      </c>
      <c r="M74" s="30"/>
      <c r="N74" s="29"/>
    </row>
    <row r="75" spans="1:14">
      <c r="A75" s="18">
        <v>70</v>
      </c>
      <c r="B75" s="19" t="s">
        <v>12990</v>
      </c>
      <c r="C75" s="19" t="s">
        <v>19</v>
      </c>
      <c r="D75" s="19" t="s">
        <v>12991</v>
      </c>
      <c r="E75" s="20" t="s">
        <v>12992</v>
      </c>
      <c r="F75" s="21"/>
      <c r="G75" s="19">
        <v>1.11</v>
      </c>
      <c r="H75" s="22"/>
      <c r="I75" s="27">
        <f t="shared" si="3"/>
        <v>1.11</v>
      </c>
      <c r="J75" s="28" t="s">
        <v>12794</v>
      </c>
      <c r="K75" s="29">
        <f t="shared" si="14"/>
        <v>3.33</v>
      </c>
      <c r="L75" s="29">
        <f t="shared" si="15"/>
        <v>16.65</v>
      </c>
      <c r="M75" s="30"/>
      <c r="N75" s="29"/>
    </row>
    <row r="76" spans="1:14">
      <c r="A76" s="18">
        <v>71</v>
      </c>
      <c r="B76" s="19" t="s">
        <v>12993</v>
      </c>
      <c r="C76" s="19" t="s">
        <v>19</v>
      </c>
      <c r="D76" s="19" t="s">
        <v>12994</v>
      </c>
      <c r="E76" s="20" t="s">
        <v>12995</v>
      </c>
      <c r="F76" s="21"/>
      <c r="G76" s="19">
        <v>1.11</v>
      </c>
      <c r="H76" s="22"/>
      <c r="I76" s="27">
        <f t="shared" si="3"/>
        <v>1.11</v>
      </c>
      <c r="J76" s="28" t="s">
        <v>12794</v>
      </c>
      <c r="K76" s="29">
        <f t="shared" si="14"/>
        <v>3.33</v>
      </c>
      <c r="L76" s="29">
        <f t="shared" si="15"/>
        <v>16.65</v>
      </c>
      <c r="M76" s="30"/>
      <c r="N76" s="29"/>
    </row>
    <row r="77" spans="1:14">
      <c r="A77" s="18">
        <v>72</v>
      </c>
      <c r="B77" s="19" t="s">
        <v>12996</v>
      </c>
      <c r="C77" s="19" t="s">
        <v>19</v>
      </c>
      <c r="D77" s="19" t="s">
        <v>12997</v>
      </c>
      <c r="E77" s="20" t="s">
        <v>12998</v>
      </c>
      <c r="F77" s="21"/>
      <c r="G77" s="19">
        <v>3.02</v>
      </c>
      <c r="H77" s="22"/>
      <c r="I77" s="27">
        <f t="shared" si="3"/>
        <v>3.02</v>
      </c>
      <c r="J77" s="28" t="s">
        <v>12794</v>
      </c>
      <c r="K77" s="29">
        <f t="shared" si="14"/>
        <v>9.06</v>
      </c>
      <c r="L77" s="29">
        <f t="shared" si="15"/>
        <v>45.3</v>
      </c>
      <c r="M77" s="30"/>
      <c r="N77" s="29"/>
    </row>
    <row r="78" spans="1:14">
      <c r="A78" s="18">
        <v>73</v>
      </c>
      <c r="B78" s="19" t="s">
        <v>12999</v>
      </c>
      <c r="C78" s="19" t="s">
        <v>19</v>
      </c>
      <c r="D78" s="19" t="s">
        <v>13000</v>
      </c>
      <c r="E78" s="20" t="s">
        <v>13001</v>
      </c>
      <c r="F78" s="21"/>
      <c r="G78" s="19">
        <v>2.88</v>
      </c>
      <c r="H78" s="22"/>
      <c r="I78" s="27">
        <f t="shared" si="3"/>
        <v>2.88</v>
      </c>
      <c r="J78" s="28" t="s">
        <v>12794</v>
      </c>
      <c r="K78" s="29">
        <f t="shared" si="14"/>
        <v>8.64</v>
      </c>
      <c r="L78" s="29">
        <f t="shared" si="15"/>
        <v>43.2</v>
      </c>
      <c r="M78" s="30"/>
      <c r="N78" s="29"/>
    </row>
    <row r="79" spans="1:14">
      <c r="A79" s="18">
        <v>74</v>
      </c>
      <c r="B79" s="19" t="s">
        <v>13002</v>
      </c>
      <c r="C79" s="19" t="s">
        <v>19</v>
      </c>
      <c r="D79" s="19" t="s">
        <v>13003</v>
      </c>
      <c r="E79" s="20" t="s">
        <v>13004</v>
      </c>
      <c r="F79" s="21"/>
      <c r="G79" s="19">
        <v>2.09</v>
      </c>
      <c r="H79" s="22"/>
      <c r="I79" s="27">
        <f t="shared" si="3"/>
        <v>2.09</v>
      </c>
      <c r="J79" s="28" t="s">
        <v>12794</v>
      </c>
      <c r="K79" s="29">
        <f t="shared" si="14"/>
        <v>6.27</v>
      </c>
      <c r="L79" s="29">
        <f t="shared" si="15"/>
        <v>31.35</v>
      </c>
      <c r="M79" s="30"/>
      <c r="N79" s="29"/>
    </row>
    <row r="80" spans="1:14">
      <c r="A80" s="18">
        <v>75</v>
      </c>
      <c r="B80" s="19" t="s">
        <v>13005</v>
      </c>
      <c r="C80" s="19" t="s">
        <v>19</v>
      </c>
      <c r="D80" s="19" t="s">
        <v>13006</v>
      </c>
      <c r="E80" s="20" t="s">
        <v>13007</v>
      </c>
      <c r="F80" s="21"/>
      <c r="G80" s="19">
        <v>2.22</v>
      </c>
      <c r="H80" s="22"/>
      <c r="I80" s="27">
        <f t="shared" si="3"/>
        <v>2.22</v>
      </c>
      <c r="J80" s="28" t="s">
        <v>12794</v>
      </c>
      <c r="K80" s="29">
        <f t="shared" si="14"/>
        <v>6.66</v>
      </c>
      <c r="L80" s="29">
        <f t="shared" si="15"/>
        <v>33.3</v>
      </c>
      <c r="M80" s="30"/>
      <c r="N80" s="29"/>
    </row>
    <row r="81" spans="1:14">
      <c r="A81" s="18">
        <v>76</v>
      </c>
      <c r="B81" s="19" t="s">
        <v>13008</v>
      </c>
      <c r="C81" s="19" t="s">
        <v>19</v>
      </c>
      <c r="D81" s="19" t="s">
        <v>13009</v>
      </c>
      <c r="E81" s="20" t="s">
        <v>13010</v>
      </c>
      <c r="F81" s="21"/>
      <c r="G81" s="19">
        <v>2.22</v>
      </c>
      <c r="H81" s="22"/>
      <c r="I81" s="27">
        <f t="shared" si="3"/>
        <v>2.22</v>
      </c>
      <c r="J81" s="28" t="s">
        <v>12794</v>
      </c>
      <c r="K81" s="29">
        <f t="shared" ref="K81:K94" si="16">I81*3</f>
        <v>6.66</v>
      </c>
      <c r="L81" s="29">
        <f t="shared" ref="L81:L94" si="17">I81*15</f>
        <v>33.3</v>
      </c>
      <c r="M81" s="30"/>
      <c r="N81" s="29"/>
    </row>
    <row r="82" spans="1:14">
      <c r="A82" s="18">
        <v>77</v>
      </c>
      <c r="B82" s="19" t="s">
        <v>13011</v>
      </c>
      <c r="C82" s="19" t="s">
        <v>19</v>
      </c>
      <c r="D82" s="19" t="s">
        <v>13012</v>
      </c>
      <c r="E82" s="20" t="s">
        <v>13013</v>
      </c>
      <c r="F82" s="21"/>
      <c r="G82" s="19">
        <v>2.39</v>
      </c>
      <c r="H82" s="22"/>
      <c r="I82" s="27">
        <f t="shared" si="3"/>
        <v>2.39</v>
      </c>
      <c r="J82" s="28" t="s">
        <v>12794</v>
      </c>
      <c r="K82" s="29">
        <f t="shared" si="16"/>
        <v>7.17</v>
      </c>
      <c r="L82" s="29">
        <f t="shared" si="17"/>
        <v>35.85</v>
      </c>
      <c r="M82" s="30"/>
      <c r="N82" s="29"/>
    </row>
    <row r="83" spans="1:14">
      <c r="A83" s="18">
        <v>78</v>
      </c>
      <c r="B83" s="19" t="s">
        <v>13014</v>
      </c>
      <c r="C83" s="19" t="s">
        <v>19</v>
      </c>
      <c r="D83" s="19" t="s">
        <v>13015</v>
      </c>
      <c r="E83" s="20" t="s">
        <v>13016</v>
      </c>
      <c r="F83" s="21"/>
      <c r="G83" s="19">
        <v>1.91</v>
      </c>
      <c r="H83" s="22"/>
      <c r="I83" s="27">
        <f t="shared" si="3"/>
        <v>1.91</v>
      </c>
      <c r="J83" s="28" t="s">
        <v>12794</v>
      </c>
      <c r="K83" s="29">
        <f t="shared" si="16"/>
        <v>5.73</v>
      </c>
      <c r="L83" s="29">
        <f t="shared" si="17"/>
        <v>28.65</v>
      </c>
      <c r="M83" s="30"/>
      <c r="N83" s="29"/>
    </row>
    <row r="84" spans="1:14">
      <c r="A84" s="18">
        <v>79</v>
      </c>
      <c r="B84" s="19" t="s">
        <v>13017</v>
      </c>
      <c r="C84" s="19" t="s">
        <v>19</v>
      </c>
      <c r="D84" s="19" t="s">
        <v>13018</v>
      </c>
      <c r="E84" s="20" t="s">
        <v>13019</v>
      </c>
      <c r="F84" s="21"/>
      <c r="G84" s="19">
        <v>1.37</v>
      </c>
      <c r="H84" s="22"/>
      <c r="I84" s="27">
        <f t="shared" si="3"/>
        <v>1.37</v>
      </c>
      <c r="J84" s="28" t="s">
        <v>12794</v>
      </c>
      <c r="K84" s="29">
        <f t="shared" si="16"/>
        <v>4.11</v>
      </c>
      <c r="L84" s="29">
        <f t="shared" si="17"/>
        <v>20.55</v>
      </c>
      <c r="M84" s="30"/>
      <c r="N84" s="29"/>
    </row>
    <row r="85" spans="1:14">
      <c r="A85" s="18">
        <v>80</v>
      </c>
      <c r="B85" s="19" t="s">
        <v>13020</v>
      </c>
      <c r="C85" s="19" t="s">
        <v>19</v>
      </c>
      <c r="D85" s="19" t="s">
        <v>13021</v>
      </c>
      <c r="E85" s="20" t="s">
        <v>13022</v>
      </c>
      <c r="F85" s="21"/>
      <c r="G85" s="19">
        <v>1.32</v>
      </c>
      <c r="H85" s="22"/>
      <c r="I85" s="27">
        <f t="shared" si="3"/>
        <v>1.32</v>
      </c>
      <c r="J85" s="28" t="s">
        <v>12794</v>
      </c>
      <c r="K85" s="29">
        <f t="shared" si="16"/>
        <v>3.96</v>
      </c>
      <c r="L85" s="29">
        <f t="shared" si="17"/>
        <v>19.8</v>
      </c>
      <c r="M85" s="30"/>
      <c r="N85" s="29"/>
    </row>
    <row r="86" spans="1:14">
      <c r="A86" s="18">
        <v>81</v>
      </c>
      <c r="B86" s="19" t="s">
        <v>13023</v>
      </c>
      <c r="C86" s="19" t="s">
        <v>19</v>
      </c>
      <c r="D86" s="19" t="s">
        <v>13024</v>
      </c>
      <c r="E86" s="20" t="s">
        <v>13025</v>
      </c>
      <c r="F86" s="21"/>
      <c r="G86" s="19">
        <v>1.32</v>
      </c>
      <c r="H86" s="22"/>
      <c r="I86" s="27">
        <f t="shared" si="3"/>
        <v>1.32</v>
      </c>
      <c r="J86" s="28" t="s">
        <v>12794</v>
      </c>
      <c r="K86" s="29">
        <f t="shared" si="16"/>
        <v>3.96</v>
      </c>
      <c r="L86" s="29">
        <f t="shared" si="17"/>
        <v>19.8</v>
      </c>
      <c r="M86" s="30"/>
      <c r="N86" s="29"/>
    </row>
    <row r="87" spans="1:14">
      <c r="A87" s="18">
        <v>82</v>
      </c>
      <c r="B87" s="19" t="s">
        <v>10309</v>
      </c>
      <c r="C87" s="19" t="s">
        <v>19</v>
      </c>
      <c r="D87" s="19" t="s">
        <v>13026</v>
      </c>
      <c r="E87" s="20" t="s">
        <v>13027</v>
      </c>
      <c r="F87" s="21"/>
      <c r="G87" s="19">
        <v>1.42</v>
      </c>
      <c r="H87" s="22"/>
      <c r="I87" s="27">
        <f t="shared" si="3"/>
        <v>1.42</v>
      </c>
      <c r="J87" s="28" t="s">
        <v>12794</v>
      </c>
      <c r="K87" s="29">
        <f t="shared" si="16"/>
        <v>4.26</v>
      </c>
      <c r="L87" s="29">
        <f t="shared" si="17"/>
        <v>21.3</v>
      </c>
      <c r="M87" s="30"/>
      <c r="N87" s="29"/>
    </row>
    <row r="88" spans="1:14">
      <c r="A88" s="18">
        <v>83</v>
      </c>
      <c r="B88" s="19" t="s">
        <v>13028</v>
      </c>
      <c r="C88" s="19" t="s">
        <v>19</v>
      </c>
      <c r="D88" s="19" t="s">
        <v>13029</v>
      </c>
      <c r="E88" s="20" t="s">
        <v>13030</v>
      </c>
      <c r="F88" s="21"/>
      <c r="G88" s="19">
        <v>1.21</v>
      </c>
      <c r="H88" s="22"/>
      <c r="I88" s="27">
        <f t="shared" si="3"/>
        <v>1.21</v>
      </c>
      <c r="J88" s="28" t="s">
        <v>12794</v>
      </c>
      <c r="K88" s="29">
        <f t="shared" si="16"/>
        <v>3.63</v>
      </c>
      <c r="L88" s="29">
        <f t="shared" si="17"/>
        <v>18.15</v>
      </c>
      <c r="M88" s="30"/>
      <c r="N88" s="29"/>
    </row>
    <row r="89" spans="1:14">
      <c r="A89" s="18">
        <v>84</v>
      </c>
      <c r="B89" s="19" t="s">
        <v>13031</v>
      </c>
      <c r="C89" s="19" t="s">
        <v>19</v>
      </c>
      <c r="D89" s="19" t="s">
        <v>13032</v>
      </c>
      <c r="E89" s="20" t="s">
        <v>13033</v>
      </c>
      <c r="F89" s="21"/>
      <c r="G89" s="19">
        <v>1.21</v>
      </c>
      <c r="H89" s="22"/>
      <c r="I89" s="27">
        <f t="shared" si="3"/>
        <v>1.21</v>
      </c>
      <c r="J89" s="28" t="s">
        <v>12794</v>
      </c>
      <c r="K89" s="29">
        <f t="shared" si="16"/>
        <v>3.63</v>
      </c>
      <c r="L89" s="29">
        <f t="shared" si="17"/>
        <v>18.15</v>
      </c>
      <c r="M89" s="30"/>
      <c r="N89" s="29"/>
    </row>
    <row r="90" spans="1:14">
      <c r="A90" s="18">
        <v>85</v>
      </c>
      <c r="B90" s="19" t="s">
        <v>13034</v>
      </c>
      <c r="C90" s="19" t="s">
        <v>19</v>
      </c>
      <c r="D90" s="19" t="s">
        <v>13035</v>
      </c>
      <c r="E90" s="20" t="s">
        <v>13036</v>
      </c>
      <c r="F90" s="21"/>
      <c r="G90" s="19">
        <v>1.21</v>
      </c>
      <c r="H90" s="22"/>
      <c r="I90" s="27">
        <f t="shared" si="3"/>
        <v>1.21</v>
      </c>
      <c r="J90" s="28" t="s">
        <v>12794</v>
      </c>
      <c r="K90" s="29">
        <f t="shared" si="16"/>
        <v>3.63</v>
      </c>
      <c r="L90" s="29">
        <f t="shared" si="17"/>
        <v>18.15</v>
      </c>
      <c r="M90" s="30"/>
      <c r="N90" s="29"/>
    </row>
    <row r="91" spans="1:14">
      <c r="A91" s="18">
        <v>86</v>
      </c>
      <c r="B91" s="19" t="s">
        <v>13037</v>
      </c>
      <c r="C91" s="19" t="s">
        <v>19</v>
      </c>
      <c r="D91" s="19" t="s">
        <v>13038</v>
      </c>
      <c r="E91" s="20" t="s">
        <v>13039</v>
      </c>
      <c r="F91" s="21"/>
      <c r="G91" s="19">
        <v>2.38</v>
      </c>
      <c r="H91" s="22"/>
      <c r="I91" s="27">
        <f t="shared" si="3"/>
        <v>2.38</v>
      </c>
      <c r="J91" s="28" t="s">
        <v>12794</v>
      </c>
      <c r="K91" s="29">
        <f t="shared" si="16"/>
        <v>7.14</v>
      </c>
      <c r="L91" s="29">
        <f t="shared" si="17"/>
        <v>35.7</v>
      </c>
      <c r="M91" s="30"/>
      <c r="N91" s="29"/>
    </row>
    <row r="92" spans="1:14">
      <c r="A92" s="18">
        <v>87</v>
      </c>
      <c r="B92" s="19" t="s">
        <v>13040</v>
      </c>
      <c r="C92" s="19" t="s">
        <v>19</v>
      </c>
      <c r="D92" s="19" t="s">
        <v>13041</v>
      </c>
      <c r="E92" s="20" t="s">
        <v>13042</v>
      </c>
      <c r="F92" s="21"/>
      <c r="G92" s="19">
        <v>2.38</v>
      </c>
      <c r="H92" s="22"/>
      <c r="I92" s="27">
        <f t="shared" si="3"/>
        <v>2.38</v>
      </c>
      <c r="J92" s="28" t="s">
        <v>12794</v>
      </c>
      <c r="K92" s="29">
        <f t="shared" si="16"/>
        <v>7.14</v>
      </c>
      <c r="L92" s="29">
        <f t="shared" si="17"/>
        <v>35.7</v>
      </c>
      <c r="M92" s="30"/>
      <c r="N92" s="29"/>
    </row>
    <row r="93" spans="1:14">
      <c r="A93" s="18">
        <v>88</v>
      </c>
      <c r="B93" s="19" t="s">
        <v>13043</v>
      </c>
      <c r="C93" s="19" t="s">
        <v>19</v>
      </c>
      <c r="D93" s="19" t="s">
        <v>13044</v>
      </c>
      <c r="E93" s="20" t="s">
        <v>13045</v>
      </c>
      <c r="F93" s="21"/>
      <c r="G93" s="19">
        <v>4.3</v>
      </c>
      <c r="H93" s="22"/>
      <c r="I93" s="27">
        <f>G93</f>
        <v>4.3</v>
      </c>
      <c r="J93" s="28" t="s">
        <v>12794</v>
      </c>
      <c r="K93" s="29">
        <f t="shared" si="16"/>
        <v>12.9</v>
      </c>
      <c r="L93" s="29">
        <f t="shared" si="17"/>
        <v>64.5</v>
      </c>
      <c r="M93" s="30"/>
      <c r="N93" s="29"/>
    </row>
    <row r="94" spans="1:14">
      <c r="A94" s="18">
        <v>89</v>
      </c>
      <c r="B94" s="19" t="s">
        <v>13046</v>
      </c>
      <c r="C94" s="19" t="s">
        <v>19</v>
      </c>
      <c r="D94" s="19" t="s">
        <v>13047</v>
      </c>
      <c r="E94" s="20" t="s">
        <v>13048</v>
      </c>
      <c r="F94" s="21"/>
      <c r="G94" s="19">
        <v>1.46</v>
      </c>
      <c r="H94" s="22"/>
      <c r="I94" s="27">
        <f t="shared" si="3"/>
        <v>1.46</v>
      </c>
      <c r="J94" s="28" t="s">
        <v>12794</v>
      </c>
      <c r="K94" s="29">
        <f t="shared" si="16"/>
        <v>4.38</v>
      </c>
      <c r="L94" s="29">
        <f t="shared" si="17"/>
        <v>21.9</v>
      </c>
      <c r="M94" s="30"/>
      <c r="N94" s="29"/>
    </row>
    <row r="95" spans="1:14">
      <c r="A95" s="18">
        <v>90</v>
      </c>
      <c r="B95" s="19" t="s">
        <v>13049</v>
      </c>
      <c r="C95" s="19" t="s">
        <v>19</v>
      </c>
      <c r="D95" s="19" t="s">
        <v>13050</v>
      </c>
      <c r="E95" s="20" t="s">
        <v>13051</v>
      </c>
      <c r="F95" s="21"/>
      <c r="G95" s="19">
        <v>2.81</v>
      </c>
      <c r="H95" s="22"/>
      <c r="I95" s="27">
        <f t="shared" si="3"/>
        <v>2.81</v>
      </c>
      <c r="J95" s="28" t="s">
        <v>12794</v>
      </c>
      <c r="K95" s="29">
        <f t="shared" ref="K95:K144" si="18">I95*3</f>
        <v>8.43</v>
      </c>
      <c r="L95" s="29">
        <f t="shared" ref="L95:L144" si="19">I95*15</f>
        <v>42.15</v>
      </c>
      <c r="M95" s="30"/>
      <c r="N95" s="29"/>
    </row>
    <row r="96" spans="1:14">
      <c r="A96" s="18">
        <v>91</v>
      </c>
      <c r="B96" s="19" t="s">
        <v>13052</v>
      </c>
      <c r="C96" s="19" t="s">
        <v>19</v>
      </c>
      <c r="D96" s="19" t="s">
        <v>13053</v>
      </c>
      <c r="E96" s="20" t="s">
        <v>13054</v>
      </c>
      <c r="F96" s="21"/>
      <c r="G96" s="19">
        <v>2.17</v>
      </c>
      <c r="H96" s="22"/>
      <c r="I96" s="27">
        <f t="shared" si="3"/>
        <v>2.17</v>
      </c>
      <c r="J96" s="28" t="s">
        <v>12794</v>
      </c>
      <c r="K96" s="29">
        <f t="shared" si="18"/>
        <v>6.51</v>
      </c>
      <c r="L96" s="29">
        <f t="shared" si="19"/>
        <v>32.55</v>
      </c>
      <c r="M96" s="30"/>
      <c r="N96" s="29"/>
    </row>
    <row r="97" spans="1:14">
      <c r="A97" s="18">
        <v>92</v>
      </c>
      <c r="B97" s="19" t="s">
        <v>13055</v>
      </c>
      <c r="C97" s="19" t="s">
        <v>19</v>
      </c>
      <c r="D97" s="19" t="s">
        <v>13056</v>
      </c>
      <c r="E97" s="20" t="s">
        <v>13057</v>
      </c>
      <c r="F97" s="21"/>
      <c r="G97" s="19">
        <v>4.42</v>
      </c>
      <c r="H97" s="22"/>
      <c r="I97" s="27">
        <f t="shared" si="3"/>
        <v>4.42</v>
      </c>
      <c r="J97" s="28" t="s">
        <v>12794</v>
      </c>
      <c r="K97" s="29">
        <f t="shared" si="18"/>
        <v>13.26</v>
      </c>
      <c r="L97" s="29">
        <f t="shared" si="19"/>
        <v>66.3</v>
      </c>
      <c r="M97" s="30"/>
      <c r="N97" s="29"/>
    </row>
    <row r="98" spans="1:14">
      <c r="A98" s="18">
        <v>93</v>
      </c>
      <c r="B98" s="19" t="s">
        <v>13058</v>
      </c>
      <c r="C98" s="19" t="s">
        <v>19</v>
      </c>
      <c r="D98" s="19" t="s">
        <v>13059</v>
      </c>
      <c r="E98" s="20" t="s">
        <v>13060</v>
      </c>
      <c r="F98" s="21"/>
      <c r="G98" s="19">
        <v>1.81</v>
      </c>
      <c r="H98" s="22"/>
      <c r="I98" s="27">
        <f t="shared" si="3"/>
        <v>1.81</v>
      </c>
      <c r="J98" s="28" t="s">
        <v>12794</v>
      </c>
      <c r="K98" s="29">
        <f t="shared" si="18"/>
        <v>5.43</v>
      </c>
      <c r="L98" s="29">
        <f t="shared" si="19"/>
        <v>27.15</v>
      </c>
      <c r="M98" s="30"/>
      <c r="N98" s="29"/>
    </row>
    <row r="99" spans="1:14">
      <c r="A99" s="18">
        <v>94</v>
      </c>
      <c r="B99" s="19" t="s">
        <v>13061</v>
      </c>
      <c r="C99" s="19" t="s">
        <v>19</v>
      </c>
      <c r="D99" s="19" t="s">
        <v>13062</v>
      </c>
      <c r="E99" s="20" t="s">
        <v>8438</v>
      </c>
      <c r="F99" s="21"/>
      <c r="G99" s="19">
        <v>1.81</v>
      </c>
      <c r="H99" s="22"/>
      <c r="I99" s="27">
        <f t="shared" si="3"/>
        <v>1.81</v>
      </c>
      <c r="J99" s="28" t="s">
        <v>12794</v>
      </c>
      <c r="K99" s="29">
        <f t="shared" si="18"/>
        <v>5.43</v>
      </c>
      <c r="L99" s="29">
        <f t="shared" si="19"/>
        <v>27.15</v>
      </c>
      <c r="M99" s="30"/>
      <c r="N99" s="29"/>
    </row>
    <row r="100" spans="1:14">
      <c r="A100" s="18">
        <v>95</v>
      </c>
      <c r="B100" s="19" t="s">
        <v>13063</v>
      </c>
      <c r="C100" s="19" t="s">
        <v>19</v>
      </c>
      <c r="D100" s="19" t="s">
        <v>13064</v>
      </c>
      <c r="E100" s="20" t="s">
        <v>13065</v>
      </c>
      <c r="F100" s="52"/>
      <c r="G100" s="19">
        <v>4.04</v>
      </c>
      <c r="H100" s="22"/>
      <c r="I100" s="27">
        <f t="shared" si="3"/>
        <v>4.04</v>
      </c>
      <c r="J100" s="28" t="s">
        <v>12794</v>
      </c>
      <c r="K100" s="29">
        <f t="shared" si="18"/>
        <v>12.12</v>
      </c>
      <c r="L100" s="29">
        <f t="shared" si="19"/>
        <v>60.6</v>
      </c>
      <c r="M100" s="30"/>
      <c r="N100" s="29"/>
    </row>
    <row r="101" spans="1:14">
      <c r="A101" s="18">
        <v>96</v>
      </c>
      <c r="B101" s="19" t="s">
        <v>13066</v>
      </c>
      <c r="C101" s="21" t="s">
        <v>19</v>
      </c>
      <c r="D101" s="19" t="s">
        <v>13067</v>
      </c>
      <c r="E101" s="20" t="s">
        <v>12812</v>
      </c>
      <c r="F101" s="21"/>
      <c r="G101" s="19">
        <v>3.65</v>
      </c>
      <c r="H101" s="22"/>
      <c r="I101" s="27">
        <f t="shared" si="3"/>
        <v>3.65</v>
      </c>
      <c r="J101" s="28" t="s">
        <v>12794</v>
      </c>
      <c r="K101" s="29">
        <f t="shared" si="18"/>
        <v>10.95</v>
      </c>
      <c r="L101" s="29">
        <f t="shared" si="19"/>
        <v>54.75</v>
      </c>
      <c r="M101" s="30"/>
      <c r="N101" s="29"/>
    </row>
    <row r="102" spans="1:14">
      <c r="A102" s="18">
        <v>97</v>
      </c>
      <c r="B102" s="19" t="s">
        <v>13068</v>
      </c>
      <c r="C102" s="19" t="s">
        <v>19</v>
      </c>
      <c r="D102" s="19" t="s">
        <v>13069</v>
      </c>
      <c r="E102" s="20" t="s">
        <v>13070</v>
      </c>
      <c r="F102" s="21"/>
      <c r="G102" s="19">
        <v>1.03</v>
      </c>
      <c r="H102" s="22"/>
      <c r="I102" s="27">
        <f t="shared" si="3"/>
        <v>1.03</v>
      </c>
      <c r="J102" s="28" t="s">
        <v>12794</v>
      </c>
      <c r="K102" s="29">
        <f t="shared" si="18"/>
        <v>3.09</v>
      </c>
      <c r="L102" s="29">
        <f t="shared" si="19"/>
        <v>15.45</v>
      </c>
      <c r="M102" s="30"/>
      <c r="N102" s="29"/>
    </row>
    <row r="103" spans="1:14">
      <c r="A103" s="18">
        <v>98</v>
      </c>
      <c r="B103" s="19" t="s">
        <v>13071</v>
      </c>
      <c r="C103" s="19" t="s">
        <v>19</v>
      </c>
      <c r="D103" s="19" t="s">
        <v>13072</v>
      </c>
      <c r="E103" s="20" t="s">
        <v>13073</v>
      </c>
      <c r="F103" s="21"/>
      <c r="G103" s="19">
        <v>1.82</v>
      </c>
      <c r="H103" s="22"/>
      <c r="I103" s="27">
        <f t="shared" si="3"/>
        <v>1.82</v>
      </c>
      <c r="J103" s="28" t="s">
        <v>12794</v>
      </c>
      <c r="K103" s="29">
        <f t="shared" si="18"/>
        <v>5.46</v>
      </c>
      <c r="L103" s="29">
        <f t="shared" si="19"/>
        <v>27.3</v>
      </c>
      <c r="M103" s="30"/>
      <c r="N103" s="29"/>
    </row>
    <row r="104" spans="1:14">
      <c r="A104" s="18">
        <v>99</v>
      </c>
      <c r="B104" s="19" t="s">
        <v>13074</v>
      </c>
      <c r="C104" s="19" t="s">
        <v>19</v>
      </c>
      <c r="D104" s="19" t="s">
        <v>13075</v>
      </c>
      <c r="E104" s="20" t="s">
        <v>13076</v>
      </c>
      <c r="F104" s="21"/>
      <c r="G104" s="19">
        <v>2.48</v>
      </c>
      <c r="H104" s="22"/>
      <c r="I104" s="27">
        <f t="shared" si="3"/>
        <v>2.48</v>
      </c>
      <c r="J104" s="28" t="s">
        <v>12794</v>
      </c>
      <c r="K104" s="29">
        <f t="shared" si="18"/>
        <v>7.44</v>
      </c>
      <c r="L104" s="29">
        <f t="shared" si="19"/>
        <v>37.2</v>
      </c>
      <c r="M104" s="30"/>
      <c r="N104" s="29"/>
    </row>
    <row r="105" spans="1:14">
      <c r="A105" s="18">
        <v>100</v>
      </c>
      <c r="B105" s="19" t="s">
        <v>13077</v>
      </c>
      <c r="C105" s="19" t="s">
        <v>19</v>
      </c>
      <c r="D105" s="19" t="s">
        <v>13078</v>
      </c>
      <c r="E105" s="20" t="s">
        <v>13079</v>
      </c>
      <c r="F105" s="21"/>
      <c r="G105" s="19">
        <v>5.5</v>
      </c>
      <c r="H105" s="22"/>
      <c r="I105" s="27">
        <f t="shared" si="3"/>
        <v>5.5</v>
      </c>
      <c r="J105" s="28" t="s">
        <v>12794</v>
      </c>
      <c r="K105" s="29">
        <f t="shared" si="18"/>
        <v>16.5</v>
      </c>
      <c r="L105" s="29">
        <f t="shared" si="19"/>
        <v>82.5</v>
      </c>
      <c r="M105" s="30"/>
      <c r="N105" s="29"/>
    </row>
    <row r="106" spans="1:14">
      <c r="A106" s="18">
        <v>101</v>
      </c>
      <c r="B106" s="19" t="s">
        <v>13080</v>
      </c>
      <c r="C106" s="19" t="s">
        <v>19</v>
      </c>
      <c r="D106" s="19" t="s">
        <v>13081</v>
      </c>
      <c r="E106" s="20" t="s">
        <v>13082</v>
      </c>
      <c r="F106" s="21"/>
      <c r="G106" s="19">
        <v>3.16</v>
      </c>
      <c r="H106" s="22"/>
      <c r="I106" s="27">
        <f t="shared" si="3"/>
        <v>3.16</v>
      </c>
      <c r="J106" s="28" t="s">
        <v>12794</v>
      </c>
      <c r="K106" s="29">
        <f t="shared" si="18"/>
        <v>9.48</v>
      </c>
      <c r="L106" s="29">
        <f t="shared" si="19"/>
        <v>47.4</v>
      </c>
      <c r="M106" s="30"/>
      <c r="N106" s="29"/>
    </row>
    <row r="107" spans="1:14">
      <c r="A107" s="18">
        <v>102</v>
      </c>
      <c r="B107" s="19" t="s">
        <v>13083</v>
      </c>
      <c r="C107" s="19" t="s">
        <v>19</v>
      </c>
      <c r="D107" s="19" t="s">
        <v>13084</v>
      </c>
      <c r="E107" s="20" t="s">
        <v>13085</v>
      </c>
      <c r="F107" s="21"/>
      <c r="G107" s="19">
        <v>2.15</v>
      </c>
      <c r="H107" s="22"/>
      <c r="I107" s="27">
        <f t="shared" si="3"/>
        <v>2.15</v>
      </c>
      <c r="J107" s="28" t="s">
        <v>12794</v>
      </c>
      <c r="K107" s="29">
        <f t="shared" si="18"/>
        <v>6.45</v>
      </c>
      <c r="L107" s="29">
        <f t="shared" si="19"/>
        <v>32.25</v>
      </c>
      <c r="M107" s="30"/>
      <c r="N107" s="29"/>
    </row>
    <row r="108" spans="1:14">
      <c r="A108" s="18">
        <v>103</v>
      </c>
      <c r="B108" s="19" t="s">
        <v>13086</v>
      </c>
      <c r="C108" s="19" t="s">
        <v>19</v>
      </c>
      <c r="D108" s="19" t="s">
        <v>13087</v>
      </c>
      <c r="E108" s="20" t="s">
        <v>13088</v>
      </c>
      <c r="F108" s="21"/>
      <c r="G108" s="19">
        <v>1.83</v>
      </c>
      <c r="H108" s="22"/>
      <c r="I108" s="27">
        <f t="shared" si="3"/>
        <v>1.83</v>
      </c>
      <c r="J108" s="28" t="s">
        <v>12794</v>
      </c>
      <c r="K108" s="29">
        <f t="shared" si="18"/>
        <v>5.49</v>
      </c>
      <c r="L108" s="29">
        <f t="shared" si="19"/>
        <v>27.45</v>
      </c>
      <c r="M108" s="30"/>
      <c r="N108" s="29"/>
    </row>
    <row r="109" spans="1:14">
      <c r="A109" s="18">
        <v>104</v>
      </c>
      <c r="B109" s="19" t="s">
        <v>13089</v>
      </c>
      <c r="C109" s="19" t="s">
        <v>19</v>
      </c>
      <c r="D109" s="19" t="s">
        <v>13090</v>
      </c>
      <c r="E109" s="20" t="s">
        <v>13091</v>
      </c>
      <c r="F109" s="21"/>
      <c r="G109" s="19">
        <v>1.83</v>
      </c>
      <c r="H109" s="22"/>
      <c r="I109" s="27">
        <f t="shared" si="3"/>
        <v>1.83</v>
      </c>
      <c r="J109" s="28" t="s">
        <v>12794</v>
      </c>
      <c r="K109" s="29">
        <f t="shared" si="18"/>
        <v>5.49</v>
      </c>
      <c r="L109" s="29">
        <f t="shared" si="19"/>
        <v>27.45</v>
      </c>
      <c r="M109" s="30"/>
      <c r="N109" s="29"/>
    </row>
    <row r="110" spans="1:14">
      <c r="A110" s="18">
        <v>105</v>
      </c>
      <c r="B110" s="19" t="s">
        <v>13092</v>
      </c>
      <c r="C110" s="19" t="s">
        <v>19</v>
      </c>
      <c r="D110" s="19" t="s">
        <v>13093</v>
      </c>
      <c r="E110" s="20" t="s">
        <v>13094</v>
      </c>
      <c r="F110" s="21"/>
      <c r="G110" s="19">
        <v>2.17</v>
      </c>
      <c r="H110" s="22"/>
      <c r="I110" s="27">
        <f t="shared" si="3"/>
        <v>2.17</v>
      </c>
      <c r="J110" s="28" t="s">
        <v>12794</v>
      </c>
      <c r="K110" s="29">
        <f t="shared" si="18"/>
        <v>6.51</v>
      </c>
      <c r="L110" s="29">
        <f t="shared" si="19"/>
        <v>32.55</v>
      </c>
      <c r="M110" s="30"/>
      <c r="N110" s="29"/>
    </row>
    <row r="111" spans="1:14">
      <c r="A111" s="18">
        <v>106</v>
      </c>
      <c r="B111" s="19" t="s">
        <v>12843</v>
      </c>
      <c r="C111" s="19" t="s">
        <v>19</v>
      </c>
      <c r="D111" s="19" t="s">
        <v>13095</v>
      </c>
      <c r="E111" s="20" t="s">
        <v>13096</v>
      </c>
      <c r="F111" s="21"/>
      <c r="G111" s="19">
        <v>2.17</v>
      </c>
      <c r="H111" s="22"/>
      <c r="I111" s="27">
        <f t="shared" si="3"/>
        <v>2.17</v>
      </c>
      <c r="J111" s="28" t="s">
        <v>12794</v>
      </c>
      <c r="K111" s="29">
        <f t="shared" si="18"/>
        <v>6.51</v>
      </c>
      <c r="L111" s="29">
        <f t="shared" si="19"/>
        <v>32.55</v>
      </c>
      <c r="M111" s="30"/>
      <c r="N111" s="29"/>
    </row>
    <row r="112" spans="1:14">
      <c r="A112" s="18">
        <v>107</v>
      </c>
      <c r="B112" s="19" t="s">
        <v>13097</v>
      </c>
      <c r="C112" s="19" t="s">
        <v>19</v>
      </c>
      <c r="D112" s="19" t="s">
        <v>13098</v>
      </c>
      <c r="E112" s="20" t="s">
        <v>13099</v>
      </c>
      <c r="F112" s="21"/>
      <c r="G112" s="19">
        <v>1.91</v>
      </c>
      <c r="H112" s="22"/>
      <c r="I112" s="27">
        <f t="shared" si="3"/>
        <v>1.91</v>
      </c>
      <c r="J112" s="28" t="s">
        <v>12794</v>
      </c>
      <c r="K112" s="29">
        <f t="shared" si="18"/>
        <v>5.73</v>
      </c>
      <c r="L112" s="29">
        <f t="shared" si="19"/>
        <v>28.65</v>
      </c>
      <c r="M112" s="30"/>
      <c r="N112" s="29"/>
    </row>
    <row r="113" spans="1:14">
      <c r="A113" s="18">
        <v>108</v>
      </c>
      <c r="B113" s="19" t="s">
        <v>13100</v>
      </c>
      <c r="C113" s="19" t="s">
        <v>19</v>
      </c>
      <c r="D113" s="19" t="s">
        <v>13101</v>
      </c>
      <c r="E113" s="20" t="s">
        <v>13102</v>
      </c>
      <c r="F113" s="21"/>
      <c r="G113" s="19">
        <v>1.91</v>
      </c>
      <c r="H113" s="22"/>
      <c r="I113" s="27">
        <f t="shared" si="3"/>
        <v>1.91</v>
      </c>
      <c r="J113" s="28" t="s">
        <v>12794</v>
      </c>
      <c r="K113" s="29">
        <f t="shared" si="18"/>
        <v>5.73</v>
      </c>
      <c r="L113" s="29">
        <f t="shared" si="19"/>
        <v>28.65</v>
      </c>
      <c r="M113" s="30"/>
      <c r="N113" s="29"/>
    </row>
    <row r="114" spans="1:14">
      <c r="A114" s="18">
        <v>109</v>
      </c>
      <c r="B114" s="19" t="s">
        <v>13103</v>
      </c>
      <c r="C114" s="19" t="s">
        <v>19</v>
      </c>
      <c r="D114" s="19" t="s">
        <v>13104</v>
      </c>
      <c r="E114" s="20" t="s">
        <v>13105</v>
      </c>
      <c r="F114" s="21"/>
      <c r="G114" s="19">
        <v>3.07</v>
      </c>
      <c r="H114" s="22"/>
      <c r="I114" s="27">
        <f t="shared" si="3"/>
        <v>3.07</v>
      </c>
      <c r="J114" s="28" t="s">
        <v>12794</v>
      </c>
      <c r="K114" s="29">
        <f t="shared" si="18"/>
        <v>9.21</v>
      </c>
      <c r="L114" s="29">
        <f t="shared" si="19"/>
        <v>46.05</v>
      </c>
      <c r="M114" s="30"/>
      <c r="N114" s="29"/>
    </row>
    <row r="115" spans="1:14">
      <c r="A115" s="18">
        <v>110</v>
      </c>
      <c r="B115" s="19" t="s">
        <v>13106</v>
      </c>
      <c r="C115" s="19" t="s">
        <v>19</v>
      </c>
      <c r="D115" s="19" t="s">
        <v>13107</v>
      </c>
      <c r="E115" s="20" t="s">
        <v>13108</v>
      </c>
      <c r="F115" s="21"/>
      <c r="G115" s="19">
        <v>1.21</v>
      </c>
      <c r="H115" s="22"/>
      <c r="I115" s="27">
        <f t="shared" si="3"/>
        <v>1.21</v>
      </c>
      <c r="J115" s="28" t="s">
        <v>12794</v>
      </c>
      <c r="K115" s="29">
        <f t="shared" si="18"/>
        <v>3.63</v>
      </c>
      <c r="L115" s="29">
        <f t="shared" si="19"/>
        <v>18.15</v>
      </c>
      <c r="M115" s="30"/>
      <c r="N115" s="29"/>
    </row>
    <row r="116" spans="1:14">
      <c r="A116" s="18">
        <v>111</v>
      </c>
      <c r="B116" s="19" t="s">
        <v>13109</v>
      </c>
      <c r="C116" s="19" t="s">
        <v>19</v>
      </c>
      <c r="D116" s="19" t="s">
        <v>13110</v>
      </c>
      <c r="E116" s="20" t="s">
        <v>13111</v>
      </c>
      <c r="F116" s="21"/>
      <c r="G116" s="19">
        <v>1.21</v>
      </c>
      <c r="H116" s="22"/>
      <c r="I116" s="27">
        <f t="shared" si="3"/>
        <v>1.21</v>
      </c>
      <c r="J116" s="28" t="s">
        <v>12794</v>
      </c>
      <c r="K116" s="29">
        <f t="shared" si="18"/>
        <v>3.63</v>
      </c>
      <c r="L116" s="29">
        <f t="shared" si="19"/>
        <v>18.15</v>
      </c>
      <c r="M116" s="30"/>
      <c r="N116" s="29"/>
    </row>
    <row r="117" spans="1:14">
      <c r="A117" s="18">
        <v>112</v>
      </c>
      <c r="B117" s="19" t="s">
        <v>13112</v>
      </c>
      <c r="C117" s="19" t="s">
        <v>19</v>
      </c>
      <c r="D117" s="19" t="s">
        <v>13113</v>
      </c>
      <c r="E117" s="20" t="s">
        <v>13114</v>
      </c>
      <c r="F117" s="21"/>
      <c r="G117" s="19">
        <v>1.21</v>
      </c>
      <c r="H117" s="22"/>
      <c r="I117" s="27">
        <f t="shared" si="3"/>
        <v>1.21</v>
      </c>
      <c r="J117" s="28" t="s">
        <v>12794</v>
      </c>
      <c r="K117" s="29">
        <f t="shared" si="18"/>
        <v>3.63</v>
      </c>
      <c r="L117" s="29">
        <f t="shared" si="19"/>
        <v>18.15</v>
      </c>
      <c r="M117" s="30"/>
      <c r="N117" s="29"/>
    </row>
    <row r="118" spans="1:14">
      <c r="A118" s="18">
        <v>113</v>
      </c>
      <c r="B118" s="19" t="s">
        <v>13115</v>
      </c>
      <c r="C118" s="19" t="s">
        <v>19</v>
      </c>
      <c r="D118" s="19" t="s">
        <v>12962</v>
      </c>
      <c r="E118" s="20" t="s">
        <v>13116</v>
      </c>
      <c r="F118" s="21"/>
      <c r="G118" s="19">
        <v>2.43</v>
      </c>
      <c r="H118" s="22"/>
      <c r="I118" s="27">
        <f t="shared" si="3"/>
        <v>2.43</v>
      </c>
      <c r="J118" s="28" t="s">
        <v>12794</v>
      </c>
      <c r="K118" s="29">
        <f t="shared" si="18"/>
        <v>7.29</v>
      </c>
      <c r="L118" s="29">
        <f t="shared" si="19"/>
        <v>36.45</v>
      </c>
      <c r="M118" s="30"/>
      <c r="N118" s="29"/>
    </row>
    <row r="119" s="2" customFormat="1" spans="1:14">
      <c r="A119" s="18">
        <v>114</v>
      </c>
      <c r="B119" s="19" t="s">
        <v>13117</v>
      </c>
      <c r="C119" s="19" t="s">
        <v>19</v>
      </c>
      <c r="D119" s="19" t="s">
        <v>13118</v>
      </c>
      <c r="E119" s="20" t="s">
        <v>13119</v>
      </c>
      <c r="F119" s="21"/>
      <c r="G119" s="19">
        <v>2.87</v>
      </c>
      <c r="H119" s="22"/>
      <c r="I119" s="27">
        <f t="shared" si="3"/>
        <v>2.87</v>
      </c>
      <c r="J119" s="28" t="s">
        <v>12794</v>
      </c>
      <c r="K119" s="29">
        <f t="shared" si="18"/>
        <v>8.61</v>
      </c>
      <c r="L119" s="29">
        <f t="shared" si="19"/>
        <v>43.05</v>
      </c>
      <c r="M119" s="30"/>
      <c r="N119" s="29"/>
    </row>
    <row r="120" spans="1:14">
      <c r="A120" s="18">
        <v>115</v>
      </c>
      <c r="B120" s="19" t="s">
        <v>13120</v>
      </c>
      <c r="C120" s="19" t="s">
        <v>19</v>
      </c>
      <c r="D120" s="19" t="s">
        <v>13121</v>
      </c>
      <c r="E120" s="20" t="s">
        <v>13122</v>
      </c>
      <c r="F120" s="21"/>
      <c r="G120" s="19">
        <v>5.52</v>
      </c>
      <c r="H120" s="22"/>
      <c r="I120" s="27">
        <f t="shared" si="3"/>
        <v>5.52</v>
      </c>
      <c r="J120" s="28" t="s">
        <v>12794</v>
      </c>
      <c r="K120" s="29">
        <f t="shared" si="18"/>
        <v>16.56</v>
      </c>
      <c r="L120" s="29">
        <f t="shared" si="19"/>
        <v>82.8</v>
      </c>
      <c r="M120" s="30"/>
      <c r="N120" s="29"/>
    </row>
    <row r="121" spans="1:14">
      <c r="A121" s="18">
        <v>116</v>
      </c>
      <c r="B121" s="19" t="s">
        <v>13123</v>
      </c>
      <c r="C121" s="19" t="s">
        <v>19</v>
      </c>
      <c r="D121" s="19" t="s">
        <v>13124</v>
      </c>
      <c r="E121" s="20" t="s">
        <v>13125</v>
      </c>
      <c r="F121" s="21"/>
      <c r="G121" s="19">
        <v>1.89</v>
      </c>
      <c r="H121" s="22"/>
      <c r="I121" s="27">
        <f t="shared" si="3"/>
        <v>1.89</v>
      </c>
      <c r="J121" s="28" t="s">
        <v>12794</v>
      </c>
      <c r="K121" s="29">
        <f t="shared" si="18"/>
        <v>5.67</v>
      </c>
      <c r="L121" s="29">
        <f t="shared" si="19"/>
        <v>28.35</v>
      </c>
      <c r="M121" s="30"/>
      <c r="N121" s="29"/>
    </row>
    <row r="122" spans="1:14">
      <c r="A122" s="18">
        <v>117</v>
      </c>
      <c r="B122" s="19" t="s">
        <v>13126</v>
      </c>
      <c r="C122" s="19" t="s">
        <v>19</v>
      </c>
      <c r="D122" s="19" t="s">
        <v>13127</v>
      </c>
      <c r="E122" s="20" t="s">
        <v>13128</v>
      </c>
      <c r="F122" s="21"/>
      <c r="G122" s="19">
        <v>3.07</v>
      </c>
      <c r="H122" s="22"/>
      <c r="I122" s="27">
        <f t="shared" si="3"/>
        <v>3.07</v>
      </c>
      <c r="J122" s="28" t="s">
        <v>12794</v>
      </c>
      <c r="K122" s="29">
        <f t="shared" si="18"/>
        <v>9.21</v>
      </c>
      <c r="L122" s="29">
        <f t="shared" si="19"/>
        <v>46.05</v>
      </c>
      <c r="M122" s="30"/>
      <c r="N122" s="29"/>
    </row>
    <row r="123" spans="1:14">
      <c r="A123" s="18">
        <v>118</v>
      </c>
      <c r="B123" s="19" t="s">
        <v>13129</v>
      </c>
      <c r="C123" s="19" t="s">
        <v>19</v>
      </c>
      <c r="D123" s="19" t="s">
        <v>13130</v>
      </c>
      <c r="E123" s="20" t="s">
        <v>13131</v>
      </c>
      <c r="F123" s="21"/>
      <c r="G123" s="19">
        <v>2.54</v>
      </c>
      <c r="H123" s="22"/>
      <c r="I123" s="27">
        <f t="shared" si="3"/>
        <v>2.54</v>
      </c>
      <c r="J123" s="28" t="s">
        <v>12794</v>
      </c>
      <c r="K123" s="29">
        <f t="shared" si="18"/>
        <v>7.62</v>
      </c>
      <c r="L123" s="29">
        <f t="shared" si="19"/>
        <v>38.1</v>
      </c>
      <c r="M123" s="30"/>
      <c r="N123" s="29"/>
    </row>
    <row r="124" spans="1:14">
      <c r="A124" s="18">
        <v>119</v>
      </c>
      <c r="B124" s="19" t="s">
        <v>13132</v>
      </c>
      <c r="C124" s="19" t="s">
        <v>19</v>
      </c>
      <c r="D124" s="19" t="s">
        <v>13133</v>
      </c>
      <c r="E124" s="20" t="s">
        <v>13134</v>
      </c>
      <c r="F124" s="21"/>
      <c r="G124" s="19">
        <v>2.16</v>
      </c>
      <c r="H124" s="22"/>
      <c r="I124" s="27">
        <f t="shared" si="3"/>
        <v>2.16</v>
      </c>
      <c r="J124" s="28" t="s">
        <v>12794</v>
      </c>
      <c r="K124" s="29">
        <f t="shared" si="18"/>
        <v>6.48</v>
      </c>
      <c r="L124" s="29">
        <f t="shared" si="19"/>
        <v>32.4</v>
      </c>
      <c r="M124" s="30"/>
      <c r="N124" s="29"/>
    </row>
    <row r="125" spans="1:14">
      <c r="A125" s="18">
        <v>120</v>
      </c>
      <c r="B125" s="19" t="s">
        <v>13135</v>
      </c>
      <c r="C125" s="19" t="s">
        <v>19</v>
      </c>
      <c r="D125" s="19" t="s">
        <v>13136</v>
      </c>
      <c r="E125" s="20" t="s">
        <v>13137</v>
      </c>
      <c r="F125" s="21"/>
      <c r="G125" s="19">
        <v>1.06</v>
      </c>
      <c r="H125" s="22"/>
      <c r="I125" s="27">
        <f t="shared" si="3"/>
        <v>1.06</v>
      </c>
      <c r="J125" s="28" t="s">
        <v>12794</v>
      </c>
      <c r="K125" s="29">
        <f t="shared" si="18"/>
        <v>3.18</v>
      </c>
      <c r="L125" s="29">
        <f t="shared" si="19"/>
        <v>15.9</v>
      </c>
      <c r="M125" s="30"/>
      <c r="N125" s="29"/>
    </row>
    <row r="126" spans="1:14">
      <c r="A126" s="18">
        <v>121</v>
      </c>
      <c r="B126" s="19" t="s">
        <v>7162</v>
      </c>
      <c r="C126" s="19" t="s">
        <v>19</v>
      </c>
      <c r="D126" s="19" t="s">
        <v>13138</v>
      </c>
      <c r="E126" s="20" t="s">
        <v>5423</v>
      </c>
      <c r="F126" s="21"/>
      <c r="G126" s="19">
        <v>1.08</v>
      </c>
      <c r="H126" s="22"/>
      <c r="I126" s="27">
        <f t="shared" si="3"/>
        <v>1.08</v>
      </c>
      <c r="J126" s="28" t="s">
        <v>12794</v>
      </c>
      <c r="K126" s="29">
        <f t="shared" si="18"/>
        <v>3.24</v>
      </c>
      <c r="L126" s="29">
        <f t="shared" si="19"/>
        <v>16.2</v>
      </c>
      <c r="M126" s="30"/>
      <c r="N126" s="29"/>
    </row>
    <row r="127" spans="1:14">
      <c r="A127" s="18">
        <v>122</v>
      </c>
      <c r="B127" s="19" t="s">
        <v>13139</v>
      </c>
      <c r="C127" s="19" t="s">
        <v>19</v>
      </c>
      <c r="D127" s="19" t="s">
        <v>13140</v>
      </c>
      <c r="E127" s="20" t="s">
        <v>13141</v>
      </c>
      <c r="F127" s="21"/>
      <c r="G127" s="19">
        <v>3.24</v>
      </c>
      <c r="H127" s="22"/>
      <c r="I127" s="27">
        <f t="shared" si="3"/>
        <v>3.24</v>
      </c>
      <c r="J127" s="28" t="s">
        <v>12794</v>
      </c>
      <c r="K127" s="29">
        <f t="shared" si="18"/>
        <v>9.72</v>
      </c>
      <c r="L127" s="29">
        <f t="shared" si="19"/>
        <v>48.6</v>
      </c>
      <c r="M127" s="30"/>
      <c r="N127" s="29"/>
    </row>
    <row r="128" spans="1:14">
      <c r="A128" s="18">
        <v>123</v>
      </c>
      <c r="B128" s="19" t="s">
        <v>13142</v>
      </c>
      <c r="C128" s="19" t="s">
        <v>19</v>
      </c>
      <c r="D128" s="19" t="s">
        <v>13143</v>
      </c>
      <c r="E128" s="20" t="s">
        <v>13144</v>
      </c>
      <c r="F128" s="21"/>
      <c r="G128" s="19">
        <v>3.05</v>
      </c>
      <c r="H128" s="22"/>
      <c r="I128" s="27">
        <f t="shared" si="3"/>
        <v>3.05</v>
      </c>
      <c r="J128" s="28" t="s">
        <v>12794</v>
      </c>
      <c r="K128" s="29">
        <f t="shared" si="18"/>
        <v>9.15</v>
      </c>
      <c r="L128" s="29">
        <f t="shared" si="19"/>
        <v>45.75</v>
      </c>
      <c r="M128" s="30"/>
      <c r="N128" s="29"/>
    </row>
    <row r="129" spans="1:14">
      <c r="A129" s="18">
        <v>124</v>
      </c>
      <c r="B129" s="19" t="s">
        <v>13145</v>
      </c>
      <c r="C129" s="19" t="s">
        <v>19</v>
      </c>
      <c r="D129" s="19" t="s">
        <v>13146</v>
      </c>
      <c r="E129" s="20" t="s">
        <v>13147</v>
      </c>
      <c r="F129" s="21"/>
      <c r="G129" s="19">
        <v>1.61</v>
      </c>
      <c r="H129" s="22"/>
      <c r="I129" s="27">
        <f t="shared" si="3"/>
        <v>1.61</v>
      </c>
      <c r="J129" s="28" t="s">
        <v>12794</v>
      </c>
      <c r="K129" s="29">
        <f t="shared" si="18"/>
        <v>4.83</v>
      </c>
      <c r="L129" s="29">
        <f t="shared" si="19"/>
        <v>24.15</v>
      </c>
      <c r="M129" s="30"/>
      <c r="N129" s="29"/>
    </row>
    <row r="130" spans="1:14">
      <c r="A130" s="18">
        <v>125</v>
      </c>
      <c r="B130" s="19" t="s">
        <v>13148</v>
      </c>
      <c r="C130" s="19" t="s">
        <v>19</v>
      </c>
      <c r="D130" s="19" t="s">
        <v>13149</v>
      </c>
      <c r="E130" s="20" t="s">
        <v>13150</v>
      </c>
      <c r="F130" s="21"/>
      <c r="G130" s="19">
        <v>2.7</v>
      </c>
      <c r="H130" s="22"/>
      <c r="I130" s="27">
        <f t="shared" si="3"/>
        <v>2.7</v>
      </c>
      <c r="J130" s="28" t="s">
        <v>12794</v>
      </c>
      <c r="K130" s="29">
        <f t="shared" si="18"/>
        <v>8.1</v>
      </c>
      <c r="L130" s="29">
        <f t="shared" si="19"/>
        <v>40.5</v>
      </c>
      <c r="M130" s="30"/>
      <c r="N130" s="29"/>
    </row>
    <row r="131" spans="1:14">
      <c r="A131" s="18">
        <v>126</v>
      </c>
      <c r="B131" s="19" t="s">
        <v>12798</v>
      </c>
      <c r="C131" s="19" t="s">
        <v>19</v>
      </c>
      <c r="D131" s="19" t="s">
        <v>13151</v>
      </c>
      <c r="E131" s="20" t="s">
        <v>13152</v>
      </c>
      <c r="F131" s="21"/>
      <c r="G131" s="19">
        <v>1.72</v>
      </c>
      <c r="H131" s="22"/>
      <c r="I131" s="27">
        <f t="shared" si="3"/>
        <v>1.72</v>
      </c>
      <c r="J131" s="28" t="s">
        <v>12794</v>
      </c>
      <c r="K131" s="29">
        <f t="shared" si="18"/>
        <v>5.16</v>
      </c>
      <c r="L131" s="29">
        <f t="shared" si="19"/>
        <v>25.8</v>
      </c>
      <c r="M131" s="30"/>
      <c r="N131" s="29"/>
    </row>
    <row r="132" spans="1:14">
      <c r="A132" s="18">
        <v>127</v>
      </c>
      <c r="B132" s="19" t="s">
        <v>13153</v>
      </c>
      <c r="C132" s="19" t="s">
        <v>19</v>
      </c>
      <c r="D132" s="19" t="s">
        <v>13154</v>
      </c>
      <c r="E132" s="20" t="s">
        <v>13155</v>
      </c>
      <c r="F132" s="21"/>
      <c r="G132" s="19">
        <v>1.11</v>
      </c>
      <c r="H132" s="22"/>
      <c r="I132" s="27">
        <f t="shared" si="3"/>
        <v>1.11</v>
      </c>
      <c r="J132" s="28" t="s">
        <v>12794</v>
      </c>
      <c r="K132" s="29">
        <f t="shared" si="18"/>
        <v>3.33</v>
      </c>
      <c r="L132" s="29">
        <f t="shared" si="19"/>
        <v>16.65</v>
      </c>
      <c r="M132" s="30"/>
      <c r="N132" s="29"/>
    </row>
    <row r="133" spans="1:14">
      <c r="A133" s="18">
        <v>128</v>
      </c>
      <c r="B133" s="19" t="s">
        <v>13156</v>
      </c>
      <c r="C133" s="19" t="s">
        <v>19</v>
      </c>
      <c r="D133" s="19" t="s">
        <v>13157</v>
      </c>
      <c r="E133" s="20" t="s">
        <v>13158</v>
      </c>
      <c r="F133" s="21"/>
      <c r="G133" s="19">
        <v>1.7</v>
      </c>
      <c r="H133" s="22"/>
      <c r="I133" s="27">
        <f t="shared" si="3"/>
        <v>1.7</v>
      </c>
      <c r="J133" s="28" t="s">
        <v>12794</v>
      </c>
      <c r="K133" s="29">
        <f t="shared" si="18"/>
        <v>5.1</v>
      </c>
      <c r="L133" s="29">
        <f t="shared" si="19"/>
        <v>25.5</v>
      </c>
      <c r="M133" s="30"/>
      <c r="N133" s="29"/>
    </row>
    <row r="134" spans="1:14">
      <c r="A134" s="18">
        <v>129</v>
      </c>
      <c r="B134" s="19" t="s">
        <v>13159</v>
      </c>
      <c r="C134" s="19" t="s">
        <v>19</v>
      </c>
      <c r="D134" s="19" t="s">
        <v>13160</v>
      </c>
      <c r="E134" s="20" t="s">
        <v>13161</v>
      </c>
      <c r="F134" s="21"/>
      <c r="G134" s="19">
        <v>1.75</v>
      </c>
      <c r="H134" s="22"/>
      <c r="I134" s="27">
        <f t="shared" si="3"/>
        <v>1.75</v>
      </c>
      <c r="J134" s="28" t="s">
        <v>12794</v>
      </c>
      <c r="K134" s="29">
        <f t="shared" si="18"/>
        <v>5.25</v>
      </c>
      <c r="L134" s="29">
        <f t="shared" si="19"/>
        <v>26.25</v>
      </c>
      <c r="M134" s="30"/>
      <c r="N134" s="29"/>
    </row>
    <row r="135" spans="1:14">
      <c r="A135" s="18">
        <v>130</v>
      </c>
      <c r="B135" s="19" t="s">
        <v>13162</v>
      </c>
      <c r="C135" s="19" t="s">
        <v>19</v>
      </c>
      <c r="D135" s="19" t="s">
        <v>13163</v>
      </c>
      <c r="E135" s="20" t="s">
        <v>13164</v>
      </c>
      <c r="F135" s="21"/>
      <c r="G135" s="19">
        <v>2.22</v>
      </c>
      <c r="H135" s="22"/>
      <c r="I135" s="27">
        <f t="shared" si="3"/>
        <v>2.22</v>
      </c>
      <c r="J135" s="28" t="s">
        <v>12794</v>
      </c>
      <c r="K135" s="29">
        <f t="shared" si="18"/>
        <v>6.66</v>
      </c>
      <c r="L135" s="29">
        <f t="shared" si="19"/>
        <v>33.3</v>
      </c>
      <c r="M135" s="30"/>
      <c r="N135" s="29"/>
    </row>
    <row r="136" spans="1:14">
      <c r="A136" s="18">
        <v>131</v>
      </c>
      <c r="B136" s="19" t="s">
        <v>13165</v>
      </c>
      <c r="C136" s="19" t="s">
        <v>19</v>
      </c>
      <c r="D136" s="19" t="s">
        <v>13166</v>
      </c>
      <c r="E136" s="20" t="s">
        <v>13167</v>
      </c>
      <c r="F136" s="21"/>
      <c r="G136" s="19">
        <v>1.61</v>
      </c>
      <c r="H136" s="22"/>
      <c r="I136" s="27">
        <f t="shared" si="3"/>
        <v>1.61</v>
      </c>
      <c r="J136" s="28" t="s">
        <v>12794</v>
      </c>
      <c r="K136" s="29">
        <f t="shared" si="18"/>
        <v>4.83</v>
      </c>
      <c r="L136" s="29">
        <f t="shared" si="19"/>
        <v>24.15</v>
      </c>
      <c r="M136" s="30"/>
      <c r="N136" s="29"/>
    </row>
    <row r="137" spans="1:14">
      <c r="A137" s="18">
        <v>132</v>
      </c>
      <c r="B137" s="19" t="s">
        <v>13168</v>
      </c>
      <c r="C137" s="19" t="s">
        <v>19</v>
      </c>
      <c r="D137" s="19" t="s">
        <v>13169</v>
      </c>
      <c r="E137" s="20" t="s">
        <v>13170</v>
      </c>
      <c r="F137" s="21"/>
      <c r="G137" s="19">
        <v>3.78</v>
      </c>
      <c r="H137" s="22"/>
      <c r="I137" s="27">
        <f t="shared" si="3"/>
        <v>3.78</v>
      </c>
      <c r="J137" s="28" t="s">
        <v>12794</v>
      </c>
      <c r="K137" s="29">
        <f t="shared" si="18"/>
        <v>11.34</v>
      </c>
      <c r="L137" s="29">
        <f t="shared" si="19"/>
        <v>56.7</v>
      </c>
      <c r="M137" s="30"/>
      <c r="N137" s="29"/>
    </row>
    <row r="138" spans="1:14">
      <c r="A138" s="18">
        <v>133</v>
      </c>
      <c r="B138" s="19" t="s">
        <v>13171</v>
      </c>
      <c r="C138" s="19" t="s">
        <v>19</v>
      </c>
      <c r="D138" s="19" t="s">
        <v>13172</v>
      </c>
      <c r="E138" s="20" t="s">
        <v>13173</v>
      </c>
      <c r="F138" s="21"/>
      <c r="G138" s="19">
        <v>3.24</v>
      </c>
      <c r="H138" s="22"/>
      <c r="I138" s="27">
        <f t="shared" si="3"/>
        <v>3.24</v>
      </c>
      <c r="J138" s="28" t="s">
        <v>12794</v>
      </c>
      <c r="K138" s="29">
        <f t="shared" si="18"/>
        <v>9.72</v>
      </c>
      <c r="L138" s="29">
        <f t="shared" si="19"/>
        <v>48.6</v>
      </c>
      <c r="M138" s="30"/>
      <c r="N138" s="29"/>
    </row>
    <row r="139" spans="1:14">
      <c r="A139" s="18">
        <v>134</v>
      </c>
      <c r="B139" s="19" t="s">
        <v>13174</v>
      </c>
      <c r="C139" s="19" t="s">
        <v>19</v>
      </c>
      <c r="D139" s="19" t="s">
        <v>13175</v>
      </c>
      <c r="E139" s="20" t="s">
        <v>13176</v>
      </c>
      <c r="F139" s="21"/>
      <c r="G139" s="19">
        <v>3.78</v>
      </c>
      <c r="H139" s="22"/>
      <c r="I139" s="27">
        <f t="shared" si="3"/>
        <v>3.78</v>
      </c>
      <c r="J139" s="28" t="s">
        <v>12794</v>
      </c>
      <c r="K139" s="29">
        <f t="shared" si="18"/>
        <v>11.34</v>
      </c>
      <c r="L139" s="29">
        <f t="shared" si="19"/>
        <v>56.7</v>
      </c>
      <c r="M139" s="30"/>
      <c r="N139" s="29"/>
    </row>
    <row r="140" spans="1:14">
      <c r="A140" s="18">
        <v>135</v>
      </c>
      <c r="B140" s="19" t="s">
        <v>13177</v>
      </c>
      <c r="C140" s="19" t="s">
        <v>19</v>
      </c>
      <c r="D140" s="19" t="s">
        <v>13178</v>
      </c>
      <c r="E140" s="20" t="s">
        <v>13179</v>
      </c>
      <c r="F140" s="21"/>
      <c r="G140" s="19">
        <v>1.59</v>
      </c>
      <c r="H140" s="22"/>
      <c r="I140" s="27">
        <f t="shared" si="3"/>
        <v>1.59</v>
      </c>
      <c r="J140" s="28" t="s">
        <v>12794</v>
      </c>
      <c r="K140" s="29">
        <f t="shared" si="18"/>
        <v>4.77</v>
      </c>
      <c r="L140" s="29">
        <f t="shared" si="19"/>
        <v>23.85</v>
      </c>
      <c r="M140" s="30"/>
      <c r="N140" s="29"/>
    </row>
    <row r="141" spans="1:14">
      <c r="A141" s="18">
        <v>136</v>
      </c>
      <c r="B141" s="19" t="s">
        <v>13180</v>
      </c>
      <c r="C141" s="19" t="s">
        <v>19</v>
      </c>
      <c r="D141" s="19" t="s">
        <v>13181</v>
      </c>
      <c r="E141" s="20" t="s">
        <v>13182</v>
      </c>
      <c r="F141" s="21"/>
      <c r="G141" s="19">
        <v>1.59</v>
      </c>
      <c r="H141" s="22"/>
      <c r="I141" s="27">
        <f t="shared" si="3"/>
        <v>1.59</v>
      </c>
      <c r="J141" s="28" t="s">
        <v>12794</v>
      </c>
      <c r="K141" s="29">
        <f t="shared" si="18"/>
        <v>4.77</v>
      </c>
      <c r="L141" s="29">
        <f t="shared" si="19"/>
        <v>23.85</v>
      </c>
      <c r="M141" s="30"/>
      <c r="N141" s="29"/>
    </row>
    <row r="142" spans="1:14">
      <c r="A142" s="18">
        <v>137</v>
      </c>
      <c r="B142" s="19" t="s">
        <v>13183</v>
      </c>
      <c r="C142" s="19" t="s">
        <v>19</v>
      </c>
      <c r="D142" s="19" t="s">
        <v>13184</v>
      </c>
      <c r="E142" s="20" t="s">
        <v>13185</v>
      </c>
      <c r="F142" s="21"/>
      <c r="G142" s="19">
        <v>1.67</v>
      </c>
      <c r="H142" s="22"/>
      <c r="I142" s="27">
        <f>G142</f>
        <v>1.67</v>
      </c>
      <c r="J142" s="28" t="s">
        <v>12794</v>
      </c>
      <c r="K142" s="29">
        <f t="shared" si="18"/>
        <v>5.01</v>
      </c>
      <c r="L142" s="29">
        <f t="shared" si="19"/>
        <v>25.05</v>
      </c>
      <c r="M142" s="30"/>
      <c r="N142" s="29"/>
    </row>
    <row r="143" spans="1:14">
      <c r="A143" s="18">
        <v>138</v>
      </c>
      <c r="B143" s="19" t="s">
        <v>13186</v>
      </c>
      <c r="C143" s="19" t="s">
        <v>19</v>
      </c>
      <c r="D143" s="19" t="s">
        <v>13187</v>
      </c>
      <c r="E143" s="20" t="s">
        <v>13188</v>
      </c>
      <c r="F143" s="21"/>
      <c r="G143" s="19">
        <v>2.7</v>
      </c>
      <c r="H143" s="22"/>
      <c r="I143" s="27">
        <f>G143</f>
        <v>2.7</v>
      </c>
      <c r="J143" s="28" t="s">
        <v>12794</v>
      </c>
      <c r="K143" s="29">
        <f t="shared" si="18"/>
        <v>8.1</v>
      </c>
      <c r="L143" s="29">
        <f t="shared" si="19"/>
        <v>40.5</v>
      </c>
      <c r="M143" s="30"/>
      <c r="N143" s="29"/>
    </row>
    <row r="144" spans="1:14">
      <c r="A144" s="18">
        <v>139</v>
      </c>
      <c r="B144" s="19" t="s">
        <v>12801</v>
      </c>
      <c r="C144" s="19" t="s">
        <v>19</v>
      </c>
      <c r="D144" s="19" t="s">
        <v>13189</v>
      </c>
      <c r="E144" s="20" t="s">
        <v>13190</v>
      </c>
      <c r="F144" s="21"/>
      <c r="G144" s="19">
        <v>3.24</v>
      </c>
      <c r="H144" s="22"/>
      <c r="I144" s="27">
        <f>G144</f>
        <v>3.24</v>
      </c>
      <c r="J144" s="28" t="s">
        <v>12794</v>
      </c>
      <c r="K144" s="29">
        <f t="shared" si="18"/>
        <v>9.72</v>
      </c>
      <c r="L144" s="29">
        <f t="shared" si="19"/>
        <v>48.6</v>
      </c>
      <c r="M144" s="30"/>
      <c r="N144" s="29"/>
    </row>
    <row r="145" spans="1:14">
      <c r="A145" s="18">
        <v>140</v>
      </c>
      <c r="B145" s="19" t="s">
        <v>13191</v>
      </c>
      <c r="C145" s="19" t="s">
        <v>19</v>
      </c>
      <c r="D145" s="19" t="s">
        <v>13192</v>
      </c>
      <c r="E145" s="20" t="s">
        <v>13193</v>
      </c>
      <c r="F145" s="21"/>
      <c r="G145" s="19">
        <v>2.16</v>
      </c>
      <c r="H145" s="22"/>
      <c r="I145" s="27">
        <f t="shared" ref="I145:I204" si="20">G145</f>
        <v>2.16</v>
      </c>
      <c r="J145" s="28" t="s">
        <v>12794</v>
      </c>
      <c r="K145" s="29">
        <f t="shared" ref="K145:K204" si="21">I145*3</f>
        <v>6.48</v>
      </c>
      <c r="L145" s="29">
        <f t="shared" ref="L145:L204" si="22">I145*15</f>
        <v>32.4</v>
      </c>
      <c r="M145" s="30"/>
      <c r="N145" s="29"/>
    </row>
    <row r="146" spans="1:14">
      <c r="A146" s="18">
        <v>141</v>
      </c>
      <c r="B146" s="19" t="s">
        <v>13194</v>
      </c>
      <c r="C146" s="19" t="s">
        <v>19</v>
      </c>
      <c r="D146" s="19" t="s">
        <v>13195</v>
      </c>
      <c r="E146" s="20" t="s">
        <v>13196</v>
      </c>
      <c r="F146" s="21"/>
      <c r="G146" s="19">
        <v>2.16</v>
      </c>
      <c r="H146" s="22"/>
      <c r="I146" s="27">
        <f t="shared" si="20"/>
        <v>2.16</v>
      </c>
      <c r="J146" s="28" t="s">
        <v>12794</v>
      </c>
      <c r="K146" s="29">
        <f t="shared" si="21"/>
        <v>6.48</v>
      </c>
      <c r="L146" s="29">
        <f t="shared" si="22"/>
        <v>32.4</v>
      </c>
      <c r="M146" s="30"/>
      <c r="N146" s="29"/>
    </row>
    <row r="147" spans="1:14">
      <c r="A147" s="18">
        <v>142</v>
      </c>
      <c r="B147" s="19" t="s">
        <v>13197</v>
      </c>
      <c r="C147" s="19" t="s">
        <v>19</v>
      </c>
      <c r="D147" s="19" t="s">
        <v>13198</v>
      </c>
      <c r="E147" s="20" t="s">
        <v>13199</v>
      </c>
      <c r="F147" s="21"/>
      <c r="G147" s="19">
        <v>3.61</v>
      </c>
      <c r="H147" s="22"/>
      <c r="I147" s="27">
        <f t="shared" si="20"/>
        <v>3.61</v>
      </c>
      <c r="J147" s="28" t="s">
        <v>12794</v>
      </c>
      <c r="K147" s="29">
        <f t="shared" si="21"/>
        <v>10.83</v>
      </c>
      <c r="L147" s="29">
        <f t="shared" si="22"/>
        <v>54.15</v>
      </c>
      <c r="M147" s="30"/>
      <c r="N147" s="29"/>
    </row>
    <row r="148" spans="1:14">
      <c r="A148" s="18">
        <v>143</v>
      </c>
      <c r="B148" s="19" t="s">
        <v>13200</v>
      </c>
      <c r="C148" s="19" t="s">
        <v>19</v>
      </c>
      <c r="D148" s="19" t="s">
        <v>13201</v>
      </c>
      <c r="E148" s="20" t="s">
        <v>13202</v>
      </c>
      <c r="F148" s="21"/>
      <c r="G148" s="19">
        <v>1.08</v>
      </c>
      <c r="H148" s="22"/>
      <c r="I148" s="27">
        <f t="shared" si="20"/>
        <v>1.08</v>
      </c>
      <c r="J148" s="28" t="s">
        <v>12794</v>
      </c>
      <c r="K148" s="29">
        <f t="shared" si="21"/>
        <v>3.24</v>
      </c>
      <c r="L148" s="29">
        <f t="shared" si="22"/>
        <v>16.2</v>
      </c>
      <c r="M148" s="30"/>
      <c r="N148" s="29"/>
    </row>
    <row r="149" spans="1:14">
      <c r="A149" s="18">
        <v>144</v>
      </c>
      <c r="B149" s="19" t="s">
        <v>13203</v>
      </c>
      <c r="C149" s="19" t="s">
        <v>19</v>
      </c>
      <c r="D149" s="19" t="s">
        <v>13204</v>
      </c>
      <c r="E149" s="20" t="s">
        <v>13205</v>
      </c>
      <c r="F149" s="21"/>
      <c r="G149" s="19">
        <v>1.62</v>
      </c>
      <c r="H149" s="22"/>
      <c r="I149" s="27">
        <f t="shared" si="20"/>
        <v>1.62</v>
      </c>
      <c r="J149" s="28" t="s">
        <v>12794</v>
      </c>
      <c r="K149" s="29">
        <f t="shared" si="21"/>
        <v>4.86</v>
      </c>
      <c r="L149" s="29">
        <f t="shared" si="22"/>
        <v>24.3</v>
      </c>
      <c r="M149" s="30"/>
      <c r="N149" s="29"/>
    </row>
    <row r="150" spans="1:14">
      <c r="A150" s="18">
        <v>145</v>
      </c>
      <c r="B150" s="19" t="s">
        <v>12889</v>
      </c>
      <c r="C150" s="19" t="s">
        <v>19</v>
      </c>
      <c r="D150" s="19" t="s">
        <v>13206</v>
      </c>
      <c r="E150" s="20" t="s">
        <v>13207</v>
      </c>
      <c r="F150" s="21"/>
      <c r="G150" s="19">
        <v>2.51</v>
      </c>
      <c r="H150" s="22"/>
      <c r="I150" s="27">
        <f t="shared" si="20"/>
        <v>2.51</v>
      </c>
      <c r="J150" s="28" t="s">
        <v>12794</v>
      </c>
      <c r="K150" s="29">
        <f t="shared" si="21"/>
        <v>7.53</v>
      </c>
      <c r="L150" s="29">
        <f t="shared" si="22"/>
        <v>37.65</v>
      </c>
      <c r="M150" s="30"/>
      <c r="N150" s="29"/>
    </row>
    <row r="151" spans="1:14">
      <c r="A151" s="18">
        <v>146</v>
      </c>
      <c r="B151" s="19" t="s">
        <v>13208</v>
      </c>
      <c r="C151" s="19" t="s">
        <v>19</v>
      </c>
      <c r="D151" s="19" t="s">
        <v>13209</v>
      </c>
      <c r="E151" s="20" t="s">
        <v>13210</v>
      </c>
      <c r="F151" s="21"/>
      <c r="G151" s="19">
        <v>3.78</v>
      </c>
      <c r="H151" s="22"/>
      <c r="I151" s="27">
        <f t="shared" si="20"/>
        <v>3.78</v>
      </c>
      <c r="J151" s="28" t="s">
        <v>12794</v>
      </c>
      <c r="K151" s="29">
        <f t="shared" si="21"/>
        <v>11.34</v>
      </c>
      <c r="L151" s="29">
        <f t="shared" si="22"/>
        <v>56.7</v>
      </c>
      <c r="M151" s="30"/>
      <c r="N151" s="29"/>
    </row>
    <row r="152" spans="1:14">
      <c r="A152" s="18">
        <v>147</v>
      </c>
      <c r="B152" s="19" t="s">
        <v>13211</v>
      </c>
      <c r="C152" s="19" t="s">
        <v>19</v>
      </c>
      <c r="D152" s="19" t="s">
        <v>13212</v>
      </c>
      <c r="E152" s="20" t="s">
        <v>13213</v>
      </c>
      <c r="F152" s="21"/>
      <c r="G152" s="19">
        <v>1.61</v>
      </c>
      <c r="H152" s="22"/>
      <c r="I152" s="27">
        <f t="shared" si="20"/>
        <v>1.61</v>
      </c>
      <c r="J152" s="28" t="s">
        <v>12794</v>
      </c>
      <c r="K152" s="29">
        <f t="shared" si="21"/>
        <v>4.83</v>
      </c>
      <c r="L152" s="29">
        <f t="shared" si="22"/>
        <v>24.15</v>
      </c>
      <c r="M152" s="30"/>
      <c r="N152" s="29"/>
    </row>
    <row r="153" spans="1:14">
      <c r="A153" s="18">
        <v>148</v>
      </c>
      <c r="B153" s="19" t="s">
        <v>13214</v>
      </c>
      <c r="C153" s="19" t="s">
        <v>19</v>
      </c>
      <c r="D153" s="19" t="s">
        <v>13215</v>
      </c>
      <c r="E153" s="20" t="s">
        <v>13216</v>
      </c>
      <c r="F153" s="21"/>
      <c r="G153" s="19">
        <v>1.6</v>
      </c>
      <c r="H153" s="22"/>
      <c r="I153" s="27">
        <f t="shared" si="20"/>
        <v>1.6</v>
      </c>
      <c r="J153" s="28" t="s">
        <v>12794</v>
      </c>
      <c r="K153" s="29">
        <f t="shared" si="21"/>
        <v>4.8</v>
      </c>
      <c r="L153" s="29">
        <f t="shared" si="22"/>
        <v>24</v>
      </c>
      <c r="M153" s="30"/>
      <c r="N153" s="29"/>
    </row>
    <row r="154" spans="1:14">
      <c r="A154" s="18">
        <v>149</v>
      </c>
      <c r="B154" s="19" t="s">
        <v>13217</v>
      </c>
      <c r="C154" s="19" t="s">
        <v>19</v>
      </c>
      <c r="D154" s="19" t="s">
        <v>13218</v>
      </c>
      <c r="E154" s="20" t="s">
        <v>13219</v>
      </c>
      <c r="F154" s="21"/>
      <c r="G154" s="19">
        <v>1.63</v>
      </c>
      <c r="H154" s="22"/>
      <c r="I154" s="27">
        <f t="shared" si="20"/>
        <v>1.63</v>
      </c>
      <c r="J154" s="28" t="s">
        <v>12794</v>
      </c>
      <c r="K154" s="29">
        <f t="shared" si="21"/>
        <v>4.89</v>
      </c>
      <c r="L154" s="29">
        <f t="shared" si="22"/>
        <v>24.45</v>
      </c>
      <c r="M154" s="30"/>
      <c r="N154" s="29"/>
    </row>
    <row r="155" spans="1:14">
      <c r="A155" s="18">
        <v>150</v>
      </c>
      <c r="B155" s="19" t="s">
        <v>13220</v>
      </c>
      <c r="C155" s="19" t="s">
        <v>19</v>
      </c>
      <c r="D155" s="19" t="s">
        <v>13221</v>
      </c>
      <c r="E155" s="20" t="s">
        <v>13222</v>
      </c>
      <c r="F155" s="21"/>
      <c r="G155" s="19">
        <v>2.7</v>
      </c>
      <c r="H155" s="22"/>
      <c r="I155" s="27">
        <f t="shared" si="20"/>
        <v>2.7</v>
      </c>
      <c r="J155" s="28" t="s">
        <v>12794</v>
      </c>
      <c r="K155" s="29">
        <f t="shared" si="21"/>
        <v>8.1</v>
      </c>
      <c r="L155" s="29">
        <f t="shared" si="22"/>
        <v>40.5</v>
      </c>
      <c r="M155" s="30"/>
      <c r="N155" s="29"/>
    </row>
    <row r="156" spans="1:14">
      <c r="A156" s="18">
        <v>151</v>
      </c>
      <c r="B156" s="19" t="s">
        <v>13223</v>
      </c>
      <c r="C156" s="19" t="s">
        <v>19</v>
      </c>
      <c r="D156" s="19" t="s">
        <v>13224</v>
      </c>
      <c r="E156" s="20" t="s">
        <v>49</v>
      </c>
      <c r="F156" s="21"/>
      <c r="G156" s="19">
        <v>1.34</v>
      </c>
      <c r="H156" s="22"/>
      <c r="I156" s="27">
        <f t="shared" si="20"/>
        <v>1.34</v>
      </c>
      <c r="J156" s="28" t="s">
        <v>12794</v>
      </c>
      <c r="K156" s="29">
        <f t="shared" si="21"/>
        <v>4.02</v>
      </c>
      <c r="L156" s="29">
        <f t="shared" si="22"/>
        <v>20.1</v>
      </c>
      <c r="M156" s="30"/>
      <c r="N156" s="29"/>
    </row>
    <row r="157" spans="1:14">
      <c r="A157" s="18">
        <v>152</v>
      </c>
      <c r="B157" s="19" t="s">
        <v>13225</v>
      </c>
      <c r="C157" s="19" t="s">
        <v>19</v>
      </c>
      <c r="D157" s="19" t="s">
        <v>13226</v>
      </c>
      <c r="E157" s="20" t="s">
        <v>13227</v>
      </c>
      <c r="F157" s="21"/>
      <c r="G157" s="19">
        <v>2.06</v>
      </c>
      <c r="H157" s="22"/>
      <c r="I157" s="27">
        <f t="shared" si="20"/>
        <v>2.06</v>
      </c>
      <c r="J157" s="28" t="s">
        <v>12794</v>
      </c>
      <c r="K157" s="29">
        <f t="shared" si="21"/>
        <v>6.18</v>
      </c>
      <c r="L157" s="29">
        <f t="shared" si="22"/>
        <v>30.9</v>
      </c>
      <c r="M157" s="30"/>
      <c r="N157" s="29"/>
    </row>
    <row r="158" spans="1:14">
      <c r="A158" s="18">
        <v>153</v>
      </c>
      <c r="B158" s="19" t="s">
        <v>13228</v>
      </c>
      <c r="C158" s="19" t="s">
        <v>19</v>
      </c>
      <c r="D158" s="19" t="s">
        <v>13229</v>
      </c>
      <c r="E158" s="20" t="s">
        <v>13230</v>
      </c>
      <c r="F158" s="21"/>
      <c r="G158" s="19">
        <v>1.65</v>
      </c>
      <c r="H158" s="22"/>
      <c r="I158" s="27">
        <f t="shared" si="20"/>
        <v>1.65</v>
      </c>
      <c r="J158" s="28" t="s">
        <v>12794</v>
      </c>
      <c r="K158" s="29">
        <f t="shared" si="21"/>
        <v>4.95</v>
      </c>
      <c r="L158" s="29">
        <f t="shared" si="22"/>
        <v>24.75</v>
      </c>
      <c r="M158" s="30"/>
      <c r="N158" s="29"/>
    </row>
    <row r="159" spans="1:14">
      <c r="A159" s="18">
        <v>154</v>
      </c>
      <c r="B159" s="19" t="s">
        <v>13231</v>
      </c>
      <c r="C159" s="19" t="s">
        <v>19</v>
      </c>
      <c r="D159" s="19" t="s">
        <v>13232</v>
      </c>
      <c r="E159" s="20" t="s">
        <v>13233</v>
      </c>
      <c r="F159" s="21"/>
      <c r="G159" s="19">
        <v>1.7</v>
      </c>
      <c r="H159" s="22"/>
      <c r="I159" s="27">
        <f t="shared" si="20"/>
        <v>1.7</v>
      </c>
      <c r="J159" s="28" t="s">
        <v>12794</v>
      </c>
      <c r="K159" s="29">
        <f t="shared" si="21"/>
        <v>5.1</v>
      </c>
      <c r="L159" s="29">
        <f t="shared" si="22"/>
        <v>25.5</v>
      </c>
      <c r="M159" s="30"/>
      <c r="N159" s="29"/>
    </row>
    <row r="160" spans="1:14">
      <c r="A160" s="18">
        <v>155</v>
      </c>
      <c r="B160" s="19" t="s">
        <v>13234</v>
      </c>
      <c r="C160" s="19" t="s">
        <v>19</v>
      </c>
      <c r="D160" s="19" t="s">
        <v>13235</v>
      </c>
      <c r="E160" s="20" t="s">
        <v>13236</v>
      </c>
      <c r="F160" s="21"/>
      <c r="G160" s="19">
        <v>1.7</v>
      </c>
      <c r="H160" s="22"/>
      <c r="I160" s="27">
        <f t="shared" si="20"/>
        <v>1.7</v>
      </c>
      <c r="J160" s="28" t="s">
        <v>12794</v>
      </c>
      <c r="K160" s="29">
        <f t="shared" si="21"/>
        <v>5.1</v>
      </c>
      <c r="L160" s="29">
        <f t="shared" si="22"/>
        <v>25.5</v>
      </c>
      <c r="M160" s="30"/>
      <c r="N160" s="29"/>
    </row>
    <row r="161" spans="1:14">
      <c r="A161" s="18">
        <v>156</v>
      </c>
      <c r="B161" s="19" t="s">
        <v>13237</v>
      </c>
      <c r="C161" s="19" t="s">
        <v>19</v>
      </c>
      <c r="D161" s="19" t="s">
        <v>13238</v>
      </c>
      <c r="E161" s="20" t="s">
        <v>13239</v>
      </c>
      <c r="F161" s="21"/>
      <c r="G161" s="19">
        <v>1.7</v>
      </c>
      <c r="H161" s="22"/>
      <c r="I161" s="27">
        <f t="shared" si="20"/>
        <v>1.7</v>
      </c>
      <c r="J161" s="28" t="s">
        <v>12794</v>
      </c>
      <c r="K161" s="29">
        <f t="shared" si="21"/>
        <v>5.1</v>
      </c>
      <c r="L161" s="29">
        <f t="shared" si="22"/>
        <v>25.5</v>
      </c>
      <c r="M161" s="30"/>
      <c r="N161" s="29"/>
    </row>
    <row r="162" spans="1:14">
      <c r="A162" s="18">
        <v>157</v>
      </c>
      <c r="B162" s="19" t="s">
        <v>13240</v>
      </c>
      <c r="C162" s="19" t="s">
        <v>19</v>
      </c>
      <c r="D162" s="19" t="s">
        <v>13241</v>
      </c>
      <c r="E162" s="20" t="s">
        <v>8507</v>
      </c>
      <c r="F162" s="21"/>
      <c r="G162" s="19">
        <v>1.61</v>
      </c>
      <c r="H162" s="22"/>
      <c r="I162" s="27">
        <f t="shared" si="20"/>
        <v>1.61</v>
      </c>
      <c r="J162" s="28" t="s">
        <v>12794</v>
      </c>
      <c r="K162" s="29">
        <f t="shared" si="21"/>
        <v>4.83</v>
      </c>
      <c r="L162" s="29">
        <f t="shared" si="22"/>
        <v>24.15</v>
      </c>
      <c r="M162" s="30"/>
      <c r="N162" s="29"/>
    </row>
    <row r="163" spans="1:14">
      <c r="A163" s="18">
        <v>158</v>
      </c>
      <c r="B163" s="19" t="s">
        <v>13242</v>
      </c>
      <c r="C163" s="19" t="s">
        <v>19</v>
      </c>
      <c r="D163" s="19" t="s">
        <v>13243</v>
      </c>
      <c r="E163" s="20" t="s">
        <v>13244</v>
      </c>
      <c r="F163" s="21"/>
      <c r="G163" s="19">
        <v>1.61</v>
      </c>
      <c r="H163" s="22"/>
      <c r="I163" s="27">
        <f t="shared" si="20"/>
        <v>1.61</v>
      </c>
      <c r="J163" s="28" t="s">
        <v>12794</v>
      </c>
      <c r="K163" s="29">
        <f t="shared" si="21"/>
        <v>4.83</v>
      </c>
      <c r="L163" s="29">
        <f t="shared" si="22"/>
        <v>24.15</v>
      </c>
      <c r="M163" s="30"/>
      <c r="N163" s="29"/>
    </row>
    <row r="164" spans="1:14">
      <c r="A164" s="18">
        <v>159</v>
      </c>
      <c r="B164" s="19" t="s">
        <v>13245</v>
      </c>
      <c r="C164" s="19" t="s">
        <v>19</v>
      </c>
      <c r="D164" s="19" t="s">
        <v>13246</v>
      </c>
      <c r="E164" s="20" t="s">
        <v>13247</v>
      </c>
      <c r="F164" s="21"/>
      <c r="G164" s="19">
        <v>3.24</v>
      </c>
      <c r="H164" s="22"/>
      <c r="I164" s="27">
        <f t="shared" si="20"/>
        <v>3.24</v>
      </c>
      <c r="J164" s="28" t="s">
        <v>12794</v>
      </c>
      <c r="K164" s="29">
        <f t="shared" si="21"/>
        <v>9.72</v>
      </c>
      <c r="L164" s="29">
        <f t="shared" si="22"/>
        <v>48.6</v>
      </c>
      <c r="M164" s="30"/>
      <c r="N164" s="29"/>
    </row>
    <row r="165" spans="1:14">
      <c r="A165" s="18">
        <v>160</v>
      </c>
      <c r="B165" s="19" t="s">
        <v>13248</v>
      </c>
      <c r="C165" s="19" t="s">
        <v>19</v>
      </c>
      <c r="D165" s="19" t="s">
        <v>13249</v>
      </c>
      <c r="E165" s="20" t="s">
        <v>2942</v>
      </c>
      <c r="F165" s="21"/>
      <c r="G165" s="19">
        <v>3.13</v>
      </c>
      <c r="H165" s="22"/>
      <c r="I165" s="27">
        <f t="shared" si="20"/>
        <v>3.13</v>
      </c>
      <c r="J165" s="28" t="s">
        <v>12794</v>
      </c>
      <c r="K165" s="29">
        <f t="shared" si="21"/>
        <v>9.39</v>
      </c>
      <c r="L165" s="29">
        <f t="shared" si="22"/>
        <v>46.95</v>
      </c>
      <c r="M165" s="30"/>
      <c r="N165" s="29"/>
    </row>
    <row r="166" spans="1:14">
      <c r="A166" s="18">
        <v>161</v>
      </c>
      <c r="B166" s="19" t="s">
        <v>13250</v>
      </c>
      <c r="C166" s="19" t="s">
        <v>19</v>
      </c>
      <c r="D166" s="19" t="s">
        <v>13251</v>
      </c>
      <c r="E166" s="20" t="s">
        <v>13252</v>
      </c>
      <c r="F166" s="21"/>
      <c r="G166" s="19">
        <v>1.54</v>
      </c>
      <c r="H166" s="22"/>
      <c r="I166" s="27">
        <f t="shared" si="20"/>
        <v>1.54</v>
      </c>
      <c r="J166" s="28" t="s">
        <v>12794</v>
      </c>
      <c r="K166" s="29">
        <f t="shared" si="21"/>
        <v>4.62</v>
      </c>
      <c r="L166" s="29">
        <f t="shared" si="22"/>
        <v>23.1</v>
      </c>
      <c r="M166" s="30"/>
      <c r="N166" s="29"/>
    </row>
    <row r="167" spans="1:14">
      <c r="A167" s="18">
        <v>162</v>
      </c>
      <c r="B167" s="19" t="s">
        <v>13253</v>
      </c>
      <c r="C167" s="19" t="s">
        <v>19</v>
      </c>
      <c r="D167" s="19" t="s">
        <v>13254</v>
      </c>
      <c r="E167" s="20" t="s">
        <v>13255</v>
      </c>
      <c r="F167" s="21"/>
      <c r="G167" s="19">
        <v>3.51</v>
      </c>
      <c r="H167" s="22"/>
      <c r="I167" s="27">
        <f t="shared" si="20"/>
        <v>3.51</v>
      </c>
      <c r="J167" s="28" t="s">
        <v>12794</v>
      </c>
      <c r="K167" s="29">
        <f t="shared" si="21"/>
        <v>10.53</v>
      </c>
      <c r="L167" s="29">
        <f t="shared" si="22"/>
        <v>52.65</v>
      </c>
      <c r="M167" s="30"/>
      <c r="N167" s="29"/>
    </row>
    <row r="168" spans="1:14">
      <c r="A168" s="18">
        <v>163</v>
      </c>
      <c r="B168" s="19" t="s">
        <v>13256</v>
      </c>
      <c r="C168" s="19" t="s">
        <v>19</v>
      </c>
      <c r="D168" s="19" t="s">
        <v>13257</v>
      </c>
      <c r="E168" s="20" t="s">
        <v>13258</v>
      </c>
      <c r="F168" s="21"/>
      <c r="G168" s="19">
        <v>2.16</v>
      </c>
      <c r="H168" s="22"/>
      <c r="I168" s="27">
        <f t="shared" si="20"/>
        <v>2.16</v>
      </c>
      <c r="J168" s="28" t="s">
        <v>12794</v>
      </c>
      <c r="K168" s="29">
        <f t="shared" si="21"/>
        <v>6.48</v>
      </c>
      <c r="L168" s="29">
        <f t="shared" si="22"/>
        <v>32.4</v>
      </c>
      <c r="M168" s="30"/>
      <c r="N168" s="29"/>
    </row>
    <row r="169" spans="1:14">
      <c r="A169" s="18">
        <v>164</v>
      </c>
      <c r="B169" s="19" t="s">
        <v>13259</v>
      </c>
      <c r="C169" s="19" t="s">
        <v>19</v>
      </c>
      <c r="D169" s="19" t="s">
        <v>13260</v>
      </c>
      <c r="E169" s="20" t="s">
        <v>13261</v>
      </c>
      <c r="F169" s="21"/>
      <c r="G169" s="19">
        <v>1.08</v>
      </c>
      <c r="H169" s="22"/>
      <c r="I169" s="27">
        <f t="shared" si="20"/>
        <v>1.08</v>
      </c>
      <c r="J169" s="28" t="s">
        <v>12794</v>
      </c>
      <c r="K169" s="29">
        <f t="shared" si="21"/>
        <v>3.24</v>
      </c>
      <c r="L169" s="29">
        <f t="shared" si="22"/>
        <v>16.2</v>
      </c>
      <c r="M169" s="30"/>
      <c r="N169" s="29"/>
    </row>
    <row r="170" spans="1:14">
      <c r="A170" s="18">
        <v>165</v>
      </c>
      <c r="B170" s="19" t="s">
        <v>13262</v>
      </c>
      <c r="C170" s="19" t="s">
        <v>19</v>
      </c>
      <c r="D170" s="19" t="s">
        <v>13263</v>
      </c>
      <c r="E170" s="20" t="s">
        <v>13264</v>
      </c>
      <c r="F170" s="21"/>
      <c r="G170" s="19">
        <v>1.39</v>
      </c>
      <c r="H170" s="22"/>
      <c r="I170" s="27">
        <f t="shared" si="20"/>
        <v>1.39</v>
      </c>
      <c r="J170" s="28" t="s">
        <v>12794</v>
      </c>
      <c r="K170" s="29">
        <f t="shared" si="21"/>
        <v>4.17</v>
      </c>
      <c r="L170" s="29">
        <f t="shared" si="22"/>
        <v>20.85</v>
      </c>
      <c r="M170" s="30"/>
      <c r="N170" s="29"/>
    </row>
    <row r="171" spans="1:14">
      <c r="A171" s="18">
        <v>166</v>
      </c>
      <c r="B171" s="19" t="s">
        <v>13265</v>
      </c>
      <c r="C171" s="19" t="s">
        <v>19</v>
      </c>
      <c r="D171" s="19" t="s">
        <v>13266</v>
      </c>
      <c r="E171" s="20" t="s">
        <v>13267</v>
      </c>
      <c r="F171" s="21"/>
      <c r="G171" s="19">
        <v>1.39</v>
      </c>
      <c r="H171" s="22"/>
      <c r="I171" s="27">
        <f t="shared" si="20"/>
        <v>1.39</v>
      </c>
      <c r="J171" s="28" t="s">
        <v>12794</v>
      </c>
      <c r="K171" s="29">
        <f t="shared" si="21"/>
        <v>4.17</v>
      </c>
      <c r="L171" s="29">
        <f t="shared" si="22"/>
        <v>20.85</v>
      </c>
      <c r="M171" s="30"/>
      <c r="N171" s="29"/>
    </row>
    <row r="172" spans="1:14">
      <c r="A172" s="18">
        <v>167</v>
      </c>
      <c r="B172" s="19" t="s">
        <v>13268</v>
      </c>
      <c r="C172" s="19" t="s">
        <v>19</v>
      </c>
      <c r="D172" s="19" t="s">
        <v>13269</v>
      </c>
      <c r="E172" s="20" t="s">
        <v>3461</v>
      </c>
      <c r="F172" s="21"/>
      <c r="G172" s="19">
        <v>2.12</v>
      </c>
      <c r="H172" s="22"/>
      <c r="I172" s="27">
        <f t="shared" si="20"/>
        <v>2.12</v>
      </c>
      <c r="J172" s="28" t="s">
        <v>12794</v>
      </c>
      <c r="K172" s="29">
        <f t="shared" si="21"/>
        <v>6.36</v>
      </c>
      <c r="L172" s="29">
        <f t="shared" si="22"/>
        <v>31.8</v>
      </c>
      <c r="M172" s="30"/>
      <c r="N172" s="29"/>
    </row>
    <row r="173" spans="1:14">
      <c r="A173" s="18">
        <v>168</v>
      </c>
      <c r="B173" s="19" t="s">
        <v>13270</v>
      </c>
      <c r="C173" s="19" t="s">
        <v>19</v>
      </c>
      <c r="D173" s="19" t="s">
        <v>13271</v>
      </c>
      <c r="E173" s="20" t="s">
        <v>13272</v>
      </c>
      <c r="F173" s="21"/>
      <c r="G173" s="19">
        <v>1.78</v>
      </c>
      <c r="H173" s="22"/>
      <c r="I173" s="27">
        <f t="shared" si="20"/>
        <v>1.78</v>
      </c>
      <c r="J173" s="28" t="s">
        <v>12794</v>
      </c>
      <c r="K173" s="29">
        <f t="shared" si="21"/>
        <v>5.34</v>
      </c>
      <c r="L173" s="29">
        <f t="shared" si="22"/>
        <v>26.7</v>
      </c>
      <c r="M173" s="30"/>
      <c r="N173" s="29"/>
    </row>
    <row r="174" spans="1:14">
      <c r="A174" s="18">
        <v>169</v>
      </c>
      <c r="B174" s="19" t="s">
        <v>13273</v>
      </c>
      <c r="C174" s="19" t="s">
        <v>19</v>
      </c>
      <c r="D174" s="19" t="s">
        <v>13274</v>
      </c>
      <c r="E174" s="20" t="s">
        <v>7458</v>
      </c>
      <c r="F174" s="21"/>
      <c r="G174" s="19">
        <v>1.15</v>
      </c>
      <c r="H174" s="22"/>
      <c r="I174" s="27">
        <f t="shared" si="20"/>
        <v>1.15</v>
      </c>
      <c r="J174" s="28" t="s">
        <v>12794</v>
      </c>
      <c r="K174" s="29">
        <f t="shared" si="21"/>
        <v>3.45</v>
      </c>
      <c r="L174" s="29">
        <f t="shared" si="22"/>
        <v>17.25</v>
      </c>
      <c r="M174" s="30"/>
      <c r="N174" s="29"/>
    </row>
    <row r="175" spans="1:14">
      <c r="A175" s="18">
        <v>170</v>
      </c>
      <c r="B175" s="19" t="s">
        <v>13275</v>
      </c>
      <c r="C175" s="19" t="s">
        <v>19</v>
      </c>
      <c r="D175" s="19" t="s">
        <v>13276</v>
      </c>
      <c r="E175" s="20" t="s">
        <v>13277</v>
      </c>
      <c r="F175" s="21"/>
      <c r="G175" s="19">
        <v>2.12</v>
      </c>
      <c r="H175" s="22"/>
      <c r="I175" s="27">
        <f t="shared" si="20"/>
        <v>2.12</v>
      </c>
      <c r="J175" s="28" t="s">
        <v>12794</v>
      </c>
      <c r="K175" s="29">
        <f t="shared" si="21"/>
        <v>6.36</v>
      </c>
      <c r="L175" s="29">
        <f t="shared" si="22"/>
        <v>31.8</v>
      </c>
      <c r="M175" s="30"/>
      <c r="N175" s="29"/>
    </row>
    <row r="176" spans="1:14">
      <c r="A176" s="18">
        <v>171</v>
      </c>
      <c r="B176" s="19" t="s">
        <v>13278</v>
      </c>
      <c r="C176" s="19" t="s">
        <v>19</v>
      </c>
      <c r="D176" s="19" t="s">
        <v>13279</v>
      </c>
      <c r="E176" s="20" t="s">
        <v>13280</v>
      </c>
      <c r="F176" s="21"/>
      <c r="G176" s="19">
        <v>1.15</v>
      </c>
      <c r="H176" s="22"/>
      <c r="I176" s="27">
        <f t="shared" si="20"/>
        <v>1.15</v>
      </c>
      <c r="J176" s="28" t="s">
        <v>12794</v>
      </c>
      <c r="K176" s="29">
        <f t="shared" si="21"/>
        <v>3.45</v>
      </c>
      <c r="L176" s="29">
        <f t="shared" si="22"/>
        <v>17.25</v>
      </c>
      <c r="M176" s="30"/>
      <c r="N176" s="29"/>
    </row>
    <row r="177" spans="1:14">
      <c r="A177" s="18">
        <v>172</v>
      </c>
      <c r="B177" s="19" t="s">
        <v>13281</v>
      </c>
      <c r="C177" s="19" t="s">
        <v>19</v>
      </c>
      <c r="D177" s="19" t="s">
        <v>13282</v>
      </c>
      <c r="E177" s="20" t="s">
        <v>13283</v>
      </c>
      <c r="F177" s="21"/>
      <c r="G177" s="19">
        <v>1.15</v>
      </c>
      <c r="H177" s="22"/>
      <c r="I177" s="27">
        <f t="shared" si="20"/>
        <v>1.15</v>
      </c>
      <c r="J177" s="28" t="s">
        <v>12794</v>
      </c>
      <c r="K177" s="29">
        <f t="shared" si="21"/>
        <v>3.45</v>
      </c>
      <c r="L177" s="29">
        <f t="shared" si="22"/>
        <v>17.25</v>
      </c>
      <c r="M177" s="30"/>
      <c r="N177" s="29"/>
    </row>
    <row r="178" spans="1:14">
      <c r="A178" s="18">
        <v>173</v>
      </c>
      <c r="B178" s="19" t="s">
        <v>13284</v>
      </c>
      <c r="C178" s="19" t="s">
        <v>19</v>
      </c>
      <c r="D178" s="19" t="s">
        <v>13285</v>
      </c>
      <c r="E178" s="20" t="s">
        <v>13286</v>
      </c>
      <c r="F178" s="21"/>
      <c r="G178" s="19">
        <v>1.85</v>
      </c>
      <c r="H178" s="22"/>
      <c r="I178" s="27">
        <f t="shared" si="20"/>
        <v>1.85</v>
      </c>
      <c r="J178" s="28" t="s">
        <v>12794</v>
      </c>
      <c r="K178" s="29">
        <f t="shared" si="21"/>
        <v>5.55</v>
      </c>
      <c r="L178" s="29">
        <f t="shared" si="22"/>
        <v>27.75</v>
      </c>
      <c r="M178" s="30"/>
      <c r="N178" s="29"/>
    </row>
    <row r="179" spans="1:14">
      <c r="A179" s="18">
        <v>174</v>
      </c>
      <c r="B179" s="19" t="s">
        <v>13287</v>
      </c>
      <c r="C179" s="19" t="s">
        <v>19</v>
      </c>
      <c r="D179" s="19" t="s">
        <v>13288</v>
      </c>
      <c r="E179" s="20" t="s">
        <v>13289</v>
      </c>
      <c r="F179" s="21"/>
      <c r="G179" s="19">
        <v>1.85</v>
      </c>
      <c r="H179" s="22"/>
      <c r="I179" s="27">
        <f t="shared" si="20"/>
        <v>1.85</v>
      </c>
      <c r="J179" s="28" t="s">
        <v>12794</v>
      </c>
      <c r="K179" s="29">
        <f t="shared" si="21"/>
        <v>5.55</v>
      </c>
      <c r="L179" s="29">
        <f t="shared" si="22"/>
        <v>27.75</v>
      </c>
      <c r="M179" s="30"/>
      <c r="N179" s="29"/>
    </row>
    <row r="180" spans="1:14">
      <c r="A180" s="18">
        <v>175</v>
      </c>
      <c r="B180" s="19" t="s">
        <v>13290</v>
      </c>
      <c r="C180" s="19" t="s">
        <v>19</v>
      </c>
      <c r="D180" s="19" t="s">
        <v>13291</v>
      </c>
      <c r="E180" s="20" t="s">
        <v>13292</v>
      </c>
      <c r="F180" s="21"/>
      <c r="G180" s="19">
        <v>1.32</v>
      </c>
      <c r="H180" s="22"/>
      <c r="I180" s="27">
        <f t="shared" si="20"/>
        <v>1.32</v>
      </c>
      <c r="J180" s="28" t="s">
        <v>12794</v>
      </c>
      <c r="K180" s="29">
        <f t="shared" si="21"/>
        <v>3.96</v>
      </c>
      <c r="L180" s="29">
        <f t="shared" si="22"/>
        <v>19.8</v>
      </c>
      <c r="M180" s="30"/>
      <c r="N180" s="29"/>
    </row>
    <row r="181" spans="1:14">
      <c r="A181" s="18">
        <v>176</v>
      </c>
      <c r="B181" s="19" t="s">
        <v>13293</v>
      </c>
      <c r="C181" s="19" t="s">
        <v>19</v>
      </c>
      <c r="D181" s="19" t="s">
        <v>13294</v>
      </c>
      <c r="E181" s="20" t="s">
        <v>13295</v>
      </c>
      <c r="F181" s="21"/>
      <c r="G181" s="19">
        <v>1.32</v>
      </c>
      <c r="H181" s="22"/>
      <c r="I181" s="27">
        <f t="shared" si="20"/>
        <v>1.32</v>
      </c>
      <c r="J181" s="28" t="s">
        <v>12794</v>
      </c>
      <c r="K181" s="29">
        <f t="shared" si="21"/>
        <v>3.96</v>
      </c>
      <c r="L181" s="29">
        <f t="shared" si="22"/>
        <v>19.8</v>
      </c>
      <c r="M181" s="30"/>
      <c r="N181" s="29"/>
    </row>
    <row r="182" spans="1:14">
      <c r="A182" s="18">
        <v>177</v>
      </c>
      <c r="B182" s="19" t="s">
        <v>13296</v>
      </c>
      <c r="C182" s="19" t="s">
        <v>19</v>
      </c>
      <c r="D182" s="19" t="s">
        <v>13297</v>
      </c>
      <c r="E182" s="20" t="s">
        <v>13298</v>
      </c>
      <c r="F182" s="21"/>
      <c r="G182" s="19">
        <v>2.16</v>
      </c>
      <c r="H182" s="22"/>
      <c r="I182" s="27">
        <f t="shared" si="20"/>
        <v>2.16</v>
      </c>
      <c r="J182" s="28" t="s">
        <v>12794</v>
      </c>
      <c r="K182" s="29">
        <f t="shared" si="21"/>
        <v>6.48</v>
      </c>
      <c r="L182" s="29">
        <f t="shared" si="22"/>
        <v>32.4</v>
      </c>
      <c r="M182" s="30"/>
      <c r="N182" s="29"/>
    </row>
    <row r="183" spans="1:14">
      <c r="A183" s="18">
        <v>178</v>
      </c>
      <c r="B183" s="19" t="s">
        <v>13299</v>
      </c>
      <c r="C183" s="19" t="s">
        <v>19</v>
      </c>
      <c r="D183" s="19" t="s">
        <v>13300</v>
      </c>
      <c r="E183" s="20" t="s">
        <v>13301</v>
      </c>
      <c r="F183" s="21"/>
      <c r="G183" s="19">
        <v>1.57</v>
      </c>
      <c r="H183" s="22"/>
      <c r="I183" s="27">
        <f t="shared" si="20"/>
        <v>1.57</v>
      </c>
      <c r="J183" s="28" t="s">
        <v>12794</v>
      </c>
      <c r="K183" s="29">
        <f t="shared" si="21"/>
        <v>4.71</v>
      </c>
      <c r="L183" s="29">
        <f t="shared" si="22"/>
        <v>23.55</v>
      </c>
      <c r="M183" s="30"/>
      <c r="N183" s="29"/>
    </row>
    <row r="184" spans="1:14">
      <c r="A184" s="18">
        <v>179</v>
      </c>
      <c r="B184" s="19" t="s">
        <v>13302</v>
      </c>
      <c r="C184" s="19" t="s">
        <v>19</v>
      </c>
      <c r="D184" s="19" t="s">
        <v>13303</v>
      </c>
      <c r="E184" s="20" t="s">
        <v>13304</v>
      </c>
      <c r="F184" s="21"/>
      <c r="G184" s="19">
        <v>1.57</v>
      </c>
      <c r="H184" s="22"/>
      <c r="I184" s="27">
        <f t="shared" si="20"/>
        <v>1.57</v>
      </c>
      <c r="J184" s="28" t="s">
        <v>12794</v>
      </c>
      <c r="K184" s="29">
        <f t="shared" si="21"/>
        <v>4.71</v>
      </c>
      <c r="L184" s="29">
        <f t="shared" si="22"/>
        <v>23.55</v>
      </c>
      <c r="M184" s="30"/>
      <c r="N184" s="29"/>
    </row>
    <row r="185" spans="1:14">
      <c r="A185" s="18">
        <v>180</v>
      </c>
      <c r="B185" s="19" t="s">
        <v>13305</v>
      </c>
      <c r="C185" s="19" t="s">
        <v>19</v>
      </c>
      <c r="D185" s="19" t="s">
        <v>13306</v>
      </c>
      <c r="E185" s="20" t="s">
        <v>13307</v>
      </c>
      <c r="F185" s="51"/>
      <c r="G185" s="19">
        <v>1.76</v>
      </c>
      <c r="H185" s="22"/>
      <c r="I185" s="27">
        <f t="shared" si="20"/>
        <v>1.76</v>
      </c>
      <c r="J185" s="28" t="s">
        <v>12794</v>
      </c>
      <c r="K185" s="29">
        <f t="shared" si="21"/>
        <v>5.28</v>
      </c>
      <c r="L185" s="29">
        <f t="shared" si="22"/>
        <v>26.4</v>
      </c>
      <c r="M185" s="30"/>
      <c r="N185" s="29"/>
    </row>
    <row r="186" spans="1:14">
      <c r="A186" s="18">
        <v>181</v>
      </c>
      <c r="B186" s="19" t="s">
        <v>13308</v>
      </c>
      <c r="C186" s="19" t="s">
        <v>19</v>
      </c>
      <c r="D186" s="19" t="s">
        <v>13309</v>
      </c>
      <c r="E186" s="20" t="s">
        <v>13310</v>
      </c>
      <c r="F186" s="21"/>
      <c r="G186" s="19">
        <v>1.25</v>
      </c>
      <c r="H186" s="22"/>
      <c r="I186" s="27">
        <f t="shared" si="20"/>
        <v>1.25</v>
      </c>
      <c r="J186" s="28" t="s">
        <v>12794</v>
      </c>
      <c r="K186" s="29">
        <f t="shared" si="21"/>
        <v>3.75</v>
      </c>
      <c r="L186" s="29">
        <f t="shared" si="22"/>
        <v>18.75</v>
      </c>
      <c r="M186" s="30"/>
      <c r="N186" s="29"/>
    </row>
    <row r="187" spans="1:14">
      <c r="A187" s="18">
        <v>182</v>
      </c>
      <c r="B187" s="19" t="s">
        <v>13311</v>
      </c>
      <c r="C187" s="19" t="s">
        <v>19</v>
      </c>
      <c r="D187" s="19" t="s">
        <v>13312</v>
      </c>
      <c r="E187" s="20" t="s">
        <v>13313</v>
      </c>
      <c r="F187" s="21"/>
      <c r="G187" s="19">
        <v>6.37</v>
      </c>
      <c r="H187" s="22"/>
      <c r="I187" s="27">
        <f t="shared" si="20"/>
        <v>6.37</v>
      </c>
      <c r="J187" s="28" t="s">
        <v>12794</v>
      </c>
      <c r="K187" s="29">
        <f t="shared" si="21"/>
        <v>19.11</v>
      </c>
      <c r="L187" s="29">
        <f t="shared" si="22"/>
        <v>95.55</v>
      </c>
      <c r="M187" s="30"/>
      <c r="N187" s="29"/>
    </row>
    <row r="188" spans="1:14">
      <c r="A188" s="18">
        <v>183</v>
      </c>
      <c r="B188" s="19" t="s">
        <v>13314</v>
      </c>
      <c r="C188" s="19" t="s">
        <v>19</v>
      </c>
      <c r="D188" s="19" t="s">
        <v>13315</v>
      </c>
      <c r="E188" s="20" t="s">
        <v>13316</v>
      </c>
      <c r="F188" s="21"/>
      <c r="G188" s="19">
        <v>3.18</v>
      </c>
      <c r="H188" s="22"/>
      <c r="I188" s="27">
        <f t="shared" si="20"/>
        <v>3.18</v>
      </c>
      <c r="J188" s="28" t="s">
        <v>12794</v>
      </c>
      <c r="K188" s="29">
        <f t="shared" si="21"/>
        <v>9.54</v>
      </c>
      <c r="L188" s="29">
        <f t="shared" si="22"/>
        <v>47.7</v>
      </c>
      <c r="M188" s="30"/>
      <c r="N188" s="29"/>
    </row>
    <row r="189" spans="1:14">
      <c r="A189" s="18">
        <v>184</v>
      </c>
      <c r="B189" s="19" t="s">
        <v>1353</v>
      </c>
      <c r="C189" s="19" t="s">
        <v>19</v>
      </c>
      <c r="D189" s="19" t="s">
        <v>13317</v>
      </c>
      <c r="E189" s="20" t="s">
        <v>13318</v>
      </c>
      <c r="F189" s="21"/>
      <c r="G189" s="19">
        <v>2.12</v>
      </c>
      <c r="H189" s="22"/>
      <c r="I189" s="27">
        <f t="shared" si="20"/>
        <v>2.12</v>
      </c>
      <c r="J189" s="28" t="s">
        <v>12794</v>
      </c>
      <c r="K189" s="29">
        <f t="shared" si="21"/>
        <v>6.36</v>
      </c>
      <c r="L189" s="29">
        <f t="shared" si="22"/>
        <v>31.8</v>
      </c>
      <c r="M189" s="30"/>
      <c r="N189" s="29"/>
    </row>
    <row r="190" spans="1:14">
      <c r="A190" s="18">
        <v>185</v>
      </c>
      <c r="B190" s="19" t="s">
        <v>13319</v>
      </c>
      <c r="C190" s="19" t="s">
        <v>19</v>
      </c>
      <c r="D190" s="19" t="s">
        <v>13320</v>
      </c>
      <c r="E190" s="20" t="s">
        <v>3631</v>
      </c>
      <c r="F190" s="21"/>
      <c r="G190" s="19">
        <v>2.12</v>
      </c>
      <c r="H190" s="22"/>
      <c r="I190" s="27">
        <f t="shared" si="20"/>
        <v>2.12</v>
      </c>
      <c r="J190" s="28" t="s">
        <v>12794</v>
      </c>
      <c r="K190" s="29">
        <f t="shared" si="21"/>
        <v>6.36</v>
      </c>
      <c r="L190" s="29">
        <f t="shared" si="22"/>
        <v>31.8</v>
      </c>
      <c r="M190" s="30"/>
      <c r="N190" s="29"/>
    </row>
    <row r="191" spans="1:14">
      <c r="A191" s="18">
        <v>186</v>
      </c>
      <c r="B191" s="19" t="s">
        <v>13321</v>
      </c>
      <c r="C191" s="19" t="s">
        <v>19</v>
      </c>
      <c r="D191" s="19" t="s">
        <v>13322</v>
      </c>
      <c r="E191" s="20" t="s">
        <v>13323</v>
      </c>
      <c r="F191" s="21"/>
      <c r="G191" s="19">
        <v>2.12</v>
      </c>
      <c r="H191" s="22"/>
      <c r="I191" s="27">
        <f t="shared" si="20"/>
        <v>2.12</v>
      </c>
      <c r="J191" s="28" t="s">
        <v>12794</v>
      </c>
      <c r="K191" s="29">
        <f t="shared" si="21"/>
        <v>6.36</v>
      </c>
      <c r="L191" s="29">
        <f t="shared" si="22"/>
        <v>31.8</v>
      </c>
      <c r="M191" s="30"/>
      <c r="N191" s="29"/>
    </row>
    <row r="192" spans="1:14">
      <c r="A192" s="18">
        <v>187</v>
      </c>
      <c r="B192" s="19" t="s">
        <v>13324</v>
      </c>
      <c r="C192" s="19" t="s">
        <v>19</v>
      </c>
      <c r="D192" s="19" t="s">
        <v>13325</v>
      </c>
      <c r="E192" s="20" t="s">
        <v>13326</v>
      </c>
      <c r="F192" s="21"/>
      <c r="G192" s="19">
        <v>2.12</v>
      </c>
      <c r="H192" s="22"/>
      <c r="I192" s="27">
        <f t="shared" si="20"/>
        <v>2.12</v>
      </c>
      <c r="J192" s="28" t="s">
        <v>12794</v>
      </c>
      <c r="K192" s="29">
        <f t="shared" si="21"/>
        <v>6.36</v>
      </c>
      <c r="L192" s="29">
        <f t="shared" si="22"/>
        <v>31.8</v>
      </c>
      <c r="M192" s="30"/>
      <c r="N192" s="29"/>
    </row>
    <row r="193" spans="1:14">
      <c r="A193" s="18">
        <v>188</v>
      </c>
      <c r="B193" s="19" t="s">
        <v>13327</v>
      </c>
      <c r="C193" s="19" t="s">
        <v>19</v>
      </c>
      <c r="D193" s="19" t="s">
        <v>13328</v>
      </c>
      <c r="E193" s="20" t="s">
        <v>13329</v>
      </c>
      <c r="F193" s="21"/>
      <c r="G193" s="19">
        <v>3.18</v>
      </c>
      <c r="H193" s="22"/>
      <c r="I193" s="27">
        <f t="shared" si="20"/>
        <v>3.18</v>
      </c>
      <c r="J193" s="28" t="s">
        <v>12794</v>
      </c>
      <c r="K193" s="29">
        <f t="shared" si="21"/>
        <v>9.54</v>
      </c>
      <c r="L193" s="29">
        <f t="shared" si="22"/>
        <v>47.7</v>
      </c>
      <c r="M193" s="30"/>
      <c r="N193" s="29"/>
    </row>
    <row r="194" spans="1:14">
      <c r="A194" s="18">
        <v>189</v>
      </c>
      <c r="B194" s="19" t="s">
        <v>13330</v>
      </c>
      <c r="C194" s="19" t="s">
        <v>19</v>
      </c>
      <c r="D194" s="19" t="s">
        <v>13331</v>
      </c>
      <c r="E194" s="20" t="s">
        <v>13332</v>
      </c>
      <c r="F194" s="21"/>
      <c r="G194" s="19">
        <v>1.85</v>
      </c>
      <c r="H194" s="22"/>
      <c r="I194" s="27">
        <f t="shared" si="20"/>
        <v>1.85</v>
      </c>
      <c r="J194" s="28" t="s">
        <v>12794</v>
      </c>
      <c r="K194" s="29">
        <f t="shared" si="21"/>
        <v>5.55</v>
      </c>
      <c r="L194" s="29">
        <f t="shared" si="22"/>
        <v>27.75</v>
      </c>
      <c r="M194" s="30"/>
      <c r="N194" s="29"/>
    </row>
    <row r="195" spans="1:14">
      <c r="A195" s="18">
        <v>190</v>
      </c>
      <c r="B195" s="19" t="s">
        <v>13333</v>
      </c>
      <c r="C195" s="19" t="s">
        <v>19</v>
      </c>
      <c r="D195" s="19" t="s">
        <v>13334</v>
      </c>
      <c r="E195" s="20" t="s">
        <v>13335</v>
      </c>
      <c r="F195" s="21"/>
      <c r="G195" s="19">
        <v>1.85</v>
      </c>
      <c r="H195" s="22"/>
      <c r="I195" s="27">
        <f t="shared" si="20"/>
        <v>1.85</v>
      </c>
      <c r="J195" s="28" t="s">
        <v>12794</v>
      </c>
      <c r="K195" s="29">
        <f t="shared" si="21"/>
        <v>5.55</v>
      </c>
      <c r="L195" s="29">
        <f t="shared" si="22"/>
        <v>27.75</v>
      </c>
      <c r="M195" s="30"/>
      <c r="N195" s="29"/>
    </row>
    <row r="196" spans="1:14">
      <c r="A196" s="18">
        <v>191</v>
      </c>
      <c r="B196" s="19" t="s">
        <v>13336</v>
      </c>
      <c r="C196" s="19" t="s">
        <v>19</v>
      </c>
      <c r="D196" s="19" t="s">
        <v>13337</v>
      </c>
      <c r="E196" s="20" t="s">
        <v>13338</v>
      </c>
      <c r="F196" s="21"/>
      <c r="G196" s="19">
        <v>1.85</v>
      </c>
      <c r="H196" s="22"/>
      <c r="I196" s="27">
        <f t="shared" si="20"/>
        <v>1.85</v>
      </c>
      <c r="J196" s="28" t="s">
        <v>12794</v>
      </c>
      <c r="K196" s="29">
        <f t="shared" si="21"/>
        <v>5.55</v>
      </c>
      <c r="L196" s="29">
        <f t="shared" si="22"/>
        <v>27.75</v>
      </c>
      <c r="M196" s="30"/>
      <c r="N196" s="29"/>
    </row>
    <row r="197" spans="1:14">
      <c r="A197" s="18">
        <v>192</v>
      </c>
      <c r="B197" s="19" t="s">
        <v>13339</v>
      </c>
      <c r="C197" s="19" t="s">
        <v>19</v>
      </c>
      <c r="D197" s="19" t="s">
        <v>13340</v>
      </c>
      <c r="E197" s="20" t="s">
        <v>13341</v>
      </c>
      <c r="F197" s="21"/>
      <c r="G197" s="19">
        <v>3.18</v>
      </c>
      <c r="H197" s="22"/>
      <c r="I197" s="27">
        <f t="shared" si="20"/>
        <v>3.18</v>
      </c>
      <c r="J197" s="28" t="s">
        <v>12794</v>
      </c>
      <c r="K197" s="29">
        <f t="shared" si="21"/>
        <v>9.54</v>
      </c>
      <c r="L197" s="29">
        <f t="shared" si="22"/>
        <v>47.7</v>
      </c>
      <c r="M197" s="30"/>
      <c r="N197" s="29"/>
    </row>
    <row r="198" spans="1:14">
      <c r="A198" s="18">
        <v>193</v>
      </c>
      <c r="B198" s="19" t="s">
        <v>13342</v>
      </c>
      <c r="C198" s="19" t="s">
        <v>19</v>
      </c>
      <c r="D198" s="19" t="s">
        <v>13343</v>
      </c>
      <c r="E198" s="20" t="s">
        <v>13344</v>
      </c>
      <c r="F198" s="21"/>
      <c r="G198" s="19">
        <v>2.87</v>
      </c>
      <c r="H198" s="22"/>
      <c r="I198" s="27">
        <f t="shared" si="20"/>
        <v>2.87</v>
      </c>
      <c r="J198" s="28" t="s">
        <v>12794</v>
      </c>
      <c r="K198" s="29">
        <f t="shared" si="21"/>
        <v>8.61</v>
      </c>
      <c r="L198" s="29">
        <f t="shared" si="22"/>
        <v>43.05</v>
      </c>
      <c r="M198" s="30"/>
      <c r="N198" s="29"/>
    </row>
    <row r="199" spans="1:14">
      <c r="A199" s="18">
        <v>194</v>
      </c>
      <c r="B199" s="19" t="s">
        <v>13345</v>
      </c>
      <c r="C199" s="19" t="s">
        <v>19</v>
      </c>
      <c r="D199" s="19" t="s">
        <v>13346</v>
      </c>
      <c r="E199" s="20" t="s">
        <v>13347</v>
      </c>
      <c r="F199" s="21"/>
      <c r="G199" s="19">
        <v>1.72</v>
      </c>
      <c r="H199" s="22"/>
      <c r="I199" s="27">
        <f t="shared" si="20"/>
        <v>1.72</v>
      </c>
      <c r="J199" s="28" t="s">
        <v>12794</v>
      </c>
      <c r="K199" s="29">
        <f t="shared" si="21"/>
        <v>5.16</v>
      </c>
      <c r="L199" s="29">
        <f t="shared" si="22"/>
        <v>25.8</v>
      </c>
      <c r="M199" s="30"/>
      <c r="N199" s="29"/>
    </row>
    <row r="200" spans="1:14">
      <c r="A200" s="18">
        <v>195</v>
      </c>
      <c r="B200" s="19" t="s">
        <v>12984</v>
      </c>
      <c r="C200" s="19" t="s">
        <v>19</v>
      </c>
      <c r="D200" s="19" t="s">
        <v>13348</v>
      </c>
      <c r="E200" s="20" t="s">
        <v>12499</v>
      </c>
      <c r="F200" s="21"/>
      <c r="G200" s="19">
        <v>1.65</v>
      </c>
      <c r="H200" s="22"/>
      <c r="I200" s="27">
        <f t="shared" si="20"/>
        <v>1.65</v>
      </c>
      <c r="J200" s="28" t="s">
        <v>12794</v>
      </c>
      <c r="K200" s="29">
        <f t="shared" si="21"/>
        <v>4.95</v>
      </c>
      <c r="L200" s="29">
        <f t="shared" si="22"/>
        <v>24.75</v>
      </c>
      <c r="M200" s="30"/>
      <c r="N200" s="29"/>
    </row>
    <row r="201" spans="1:14">
      <c r="A201" s="18">
        <v>196</v>
      </c>
      <c r="B201" s="19" t="s">
        <v>13349</v>
      </c>
      <c r="C201" s="19" t="s">
        <v>19</v>
      </c>
      <c r="D201" s="19" t="s">
        <v>13350</v>
      </c>
      <c r="E201" s="20" t="s">
        <v>13351</v>
      </c>
      <c r="F201" s="21"/>
      <c r="G201" s="19">
        <v>1.66</v>
      </c>
      <c r="H201" s="22"/>
      <c r="I201" s="27">
        <f t="shared" si="20"/>
        <v>1.66</v>
      </c>
      <c r="J201" s="28" t="s">
        <v>12794</v>
      </c>
      <c r="K201" s="29">
        <f t="shared" si="21"/>
        <v>4.98</v>
      </c>
      <c r="L201" s="29">
        <f t="shared" si="22"/>
        <v>24.9</v>
      </c>
      <c r="M201" s="30"/>
      <c r="N201" s="29"/>
    </row>
    <row r="202" spans="1:14">
      <c r="A202" s="18">
        <v>197</v>
      </c>
      <c r="B202" s="19" t="s">
        <v>13352</v>
      </c>
      <c r="C202" s="19" t="s">
        <v>19</v>
      </c>
      <c r="D202" s="19" t="s">
        <v>13353</v>
      </c>
      <c r="E202" s="20" t="s">
        <v>13354</v>
      </c>
      <c r="F202" s="21"/>
      <c r="G202" s="19">
        <v>3.18</v>
      </c>
      <c r="H202" s="22"/>
      <c r="I202" s="27">
        <f t="shared" si="20"/>
        <v>3.18</v>
      </c>
      <c r="J202" s="28" t="s">
        <v>12794</v>
      </c>
      <c r="K202" s="29">
        <f t="shared" si="21"/>
        <v>9.54</v>
      </c>
      <c r="L202" s="29">
        <f t="shared" si="22"/>
        <v>47.7</v>
      </c>
      <c r="M202" s="30"/>
      <c r="N202" s="29"/>
    </row>
    <row r="203" spans="1:14">
      <c r="A203" s="18">
        <v>198</v>
      </c>
      <c r="B203" s="19" t="s">
        <v>13355</v>
      </c>
      <c r="C203" s="19" t="s">
        <v>19</v>
      </c>
      <c r="D203" s="19" t="s">
        <v>13356</v>
      </c>
      <c r="E203" s="20" t="s">
        <v>13357</v>
      </c>
      <c r="F203" s="21"/>
      <c r="G203" s="19">
        <v>2.12</v>
      </c>
      <c r="H203" s="22"/>
      <c r="I203" s="27">
        <f t="shared" si="20"/>
        <v>2.12</v>
      </c>
      <c r="J203" s="28" t="s">
        <v>12794</v>
      </c>
      <c r="K203" s="29">
        <f t="shared" si="21"/>
        <v>6.36</v>
      </c>
      <c r="L203" s="29">
        <f t="shared" si="22"/>
        <v>31.8</v>
      </c>
      <c r="M203" s="30"/>
      <c r="N203" s="29"/>
    </row>
    <row r="204" spans="1:14">
      <c r="A204" s="18">
        <v>199</v>
      </c>
      <c r="B204" s="19" t="s">
        <v>13333</v>
      </c>
      <c r="C204" s="19" t="s">
        <v>19</v>
      </c>
      <c r="D204" s="19" t="s">
        <v>13358</v>
      </c>
      <c r="E204" s="20" t="s">
        <v>13359</v>
      </c>
      <c r="F204" s="21"/>
      <c r="G204" s="19">
        <v>2.12</v>
      </c>
      <c r="H204" s="22"/>
      <c r="I204" s="27">
        <f t="shared" si="20"/>
        <v>2.12</v>
      </c>
      <c r="J204" s="28" t="s">
        <v>12794</v>
      </c>
      <c r="K204" s="29">
        <f t="shared" si="21"/>
        <v>6.36</v>
      </c>
      <c r="L204" s="29">
        <f t="shared" si="22"/>
        <v>31.8</v>
      </c>
      <c r="M204" s="30"/>
      <c r="N204" s="29"/>
    </row>
    <row r="205" s="44" customFormat="1" spans="1:14">
      <c r="A205" s="18">
        <v>200</v>
      </c>
      <c r="B205" s="19" t="s">
        <v>13360</v>
      </c>
      <c r="C205" s="19" t="s">
        <v>19</v>
      </c>
      <c r="D205" s="19" t="s">
        <v>13361</v>
      </c>
      <c r="E205" s="20" t="s">
        <v>13362</v>
      </c>
      <c r="F205" s="21"/>
      <c r="G205" s="19">
        <v>1.13</v>
      </c>
      <c r="H205" s="22"/>
      <c r="I205" s="27">
        <f t="shared" ref="I205:I220" si="23">G205</f>
        <v>1.13</v>
      </c>
      <c r="J205" s="28" t="s">
        <v>12794</v>
      </c>
      <c r="K205" s="29">
        <f t="shared" ref="K205:K220" si="24">I205*3</f>
        <v>3.39</v>
      </c>
      <c r="L205" s="29">
        <f t="shared" ref="L205:L220" si="25">I205*15</f>
        <v>16.95</v>
      </c>
      <c r="M205" s="30"/>
      <c r="N205" s="29"/>
    </row>
    <row r="206" spans="1:14">
      <c r="A206" s="18">
        <v>201</v>
      </c>
      <c r="B206" s="19" t="s">
        <v>13363</v>
      </c>
      <c r="C206" s="19" t="s">
        <v>19</v>
      </c>
      <c r="D206" s="19" t="s">
        <v>13364</v>
      </c>
      <c r="E206" s="20" t="s">
        <v>13365</v>
      </c>
      <c r="F206" s="21"/>
      <c r="G206" s="19">
        <v>1.46</v>
      </c>
      <c r="H206" s="22"/>
      <c r="I206" s="27">
        <f t="shared" si="23"/>
        <v>1.46</v>
      </c>
      <c r="J206" s="28" t="s">
        <v>12794</v>
      </c>
      <c r="K206" s="29">
        <f t="shared" si="24"/>
        <v>4.38</v>
      </c>
      <c r="L206" s="29">
        <f t="shared" si="25"/>
        <v>21.9</v>
      </c>
      <c r="M206" s="30"/>
      <c r="N206" s="29"/>
    </row>
    <row r="207" spans="1:14">
      <c r="A207" s="18">
        <v>202</v>
      </c>
      <c r="B207" s="19" t="s">
        <v>13366</v>
      </c>
      <c r="C207" s="19" t="s">
        <v>19</v>
      </c>
      <c r="D207" s="19" t="s">
        <v>13367</v>
      </c>
      <c r="E207" s="20" t="s">
        <v>13368</v>
      </c>
      <c r="F207" s="21"/>
      <c r="G207" s="19">
        <v>1.85</v>
      </c>
      <c r="H207" s="22"/>
      <c r="I207" s="27">
        <f t="shared" si="23"/>
        <v>1.85</v>
      </c>
      <c r="J207" s="28" t="s">
        <v>12794</v>
      </c>
      <c r="K207" s="29">
        <f t="shared" si="24"/>
        <v>5.55</v>
      </c>
      <c r="L207" s="29">
        <f t="shared" si="25"/>
        <v>27.75</v>
      </c>
      <c r="M207" s="30"/>
      <c r="N207" s="29"/>
    </row>
    <row r="208" spans="1:14">
      <c r="A208" s="18">
        <v>203</v>
      </c>
      <c r="B208" s="19" t="s">
        <v>13369</v>
      </c>
      <c r="C208" s="19" t="s">
        <v>19</v>
      </c>
      <c r="D208" s="19" t="s">
        <v>13370</v>
      </c>
      <c r="E208" s="20" t="s">
        <v>13371</v>
      </c>
      <c r="F208" s="21"/>
      <c r="G208" s="19">
        <v>1.39</v>
      </c>
      <c r="H208" s="22"/>
      <c r="I208" s="27">
        <f t="shared" si="23"/>
        <v>1.39</v>
      </c>
      <c r="J208" s="28" t="s">
        <v>12794</v>
      </c>
      <c r="K208" s="29">
        <f t="shared" si="24"/>
        <v>4.17</v>
      </c>
      <c r="L208" s="29">
        <f t="shared" si="25"/>
        <v>20.85</v>
      </c>
      <c r="M208" s="30"/>
      <c r="N208" s="29"/>
    </row>
    <row r="209" spans="1:14">
      <c r="A209" s="18">
        <v>204</v>
      </c>
      <c r="B209" s="19" t="s">
        <v>13372</v>
      </c>
      <c r="C209" s="19" t="s">
        <v>19</v>
      </c>
      <c r="D209" s="19" t="s">
        <v>13373</v>
      </c>
      <c r="E209" s="20" t="s">
        <v>2163</v>
      </c>
      <c r="F209" s="21"/>
      <c r="G209" s="19">
        <v>1.76</v>
      </c>
      <c r="H209" s="22"/>
      <c r="I209" s="27">
        <f t="shared" si="23"/>
        <v>1.76</v>
      </c>
      <c r="J209" s="28" t="s">
        <v>12794</v>
      </c>
      <c r="K209" s="29">
        <f t="shared" si="24"/>
        <v>5.28</v>
      </c>
      <c r="L209" s="29">
        <f t="shared" si="25"/>
        <v>26.4</v>
      </c>
      <c r="M209" s="30"/>
      <c r="N209" s="29"/>
    </row>
    <row r="210" s="44" customFormat="1" spans="1:14">
      <c r="A210" s="18">
        <v>205</v>
      </c>
      <c r="B210" s="19" t="s">
        <v>13374</v>
      </c>
      <c r="C210" s="19" t="s">
        <v>19</v>
      </c>
      <c r="D210" s="19" t="s">
        <v>13375</v>
      </c>
      <c r="E210" s="20" t="s">
        <v>13376</v>
      </c>
      <c r="F210" s="21"/>
      <c r="G210" s="19">
        <v>4.24</v>
      </c>
      <c r="H210" s="22"/>
      <c r="I210" s="27">
        <f t="shared" si="23"/>
        <v>4.24</v>
      </c>
      <c r="J210" s="28" t="s">
        <v>12794</v>
      </c>
      <c r="K210" s="29">
        <f t="shared" si="24"/>
        <v>12.72</v>
      </c>
      <c r="L210" s="29">
        <f t="shared" si="25"/>
        <v>63.6</v>
      </c>
      <c r="M210" s="30"/>
      <c r="N210" s="29"/>
    </row>
    <row r="211" spans="1:14">
      <c r="A211" s="18">
        <v>206</v>
      </c>
      <c r="B211" s="19" t="s">
        <v>13377</v>
      </c>
      <c r="C211" s="19" t="s">
        <v>19</v>
      </c>
      <c r="D211" s="19" t="s">
        <v>13378</v>
      </c>
      <c r="E211" s="20" t="s">
        <v>13379</v>
      </c>
      <c r="F211" s="21"/>
      <c r="G211" s="19">
        <v>2.24</v>
      </c>
      <c r="H211" s="22"/>
      <c r="I211" s="27">
        <f t="shared" si="23"/>
        <v>2.24</v>
      </c>
      <c r="J211" s="28" t="s">
        <v>12794</v>
      </c>
      <c r="K211" s="29">
        <f t="shared" si="24"/>
        <v>6.72</v>
      </c>
      <c r="L211" s="29">
        <f t="shared" si="25"/>
        <v>33.6</v>
      </c>
      <c r="M211" s="30"/>
      <c r="N211" s="29"/>
    </row>
    <row r="212" spans="1:14">
      <c r="A212" s="18">
        <v>207</v>
      </c>
      <c r="B212" s="19" t="s">
        <v>13380</v>
      </c>
      <c r="C212" s="19" t="s">
        <v>19</v>
      </c>
      <c r="D212" s="19" t="s">
        <v>13381</v>
      </c>
      <c r="E212" s="20" t="s">
        <v>13382</v>
      </c>
      <c r="F212" s="21"/>
      <c r="G212" s="19">
        <v>1.03</v>
      </c>
      <c r="H212" s="22"/>
      <c r="I212" s="27">
        <f t="shared" si="23"/>
        <v>1.03</v>
      </c>
      <c r="J212" s="28" t="s">
        <v>12794</v>
      </c>
      <c r="K212" s="29">
        <f t="shared" si="24"/>
        <v>3.09</v>
      </c>
      <c r="L212" s="29">
        <f t="shared" si="25"/>
        <v>15.45</v>
      </c>
      <c r="M212" s="30"/>
      <c r="N212" s="29"/>
    </row>
    <row r="213" spans="1:14">
      <c r="A213" s="18">
        <v>208</v>
      </c>
      <c r="B213" s="19" t="s">
        <v>13383</v>
      </c>
      <c r="C213" s="19" t="s">
        <v>19</v>
      </c>
      <c r="D213" s="19" t="s">
        <v>13384</v>
      </c>
      <c r="E213" s="20" t="s">
        <v>13385</v>
      </c>
      <c r="F213" s="21"/>
      <c r="G213" s="19">
        <v>1.85</v>
      </c>
      <c r="H213" s="22"/>
      <c r="I213" s="27">
        <f t="shared" si="23"/>
        <v>1.85</v>
      </c>
      <c r="J213" s="28" t="s">
        <v>12794</v>
      </c>
      <c r="K213" s="29">
        <f t="shared" si="24"/>
        <v>5.55</v>
      </c>
      <c r="L213" s="29">
        <f t="shared" si="25"/>
        <v>27.75</v>
      </c>
      <c r="M213" s="30"/>
      <c r="N213" s="29"/>
    </row>
    <row r="214" spans="1:14">
      <c r="A214" s="18">
        <v>209</v>
      </c>
      <c r="B214" s="19" t="s">
        <v>13386</v>
      </c>
      <c r="C214" s="19" t="s">
        <v>19</v>
      </c>
      <c r="D214" s="19" t="s">
        <v>13387</v>
      </c>
      <c r="E214" s="20" t="s">
        <v>13388</v>
      </c>
      <c r="F214" s="21"/>
      <c r="G214" s="19">
        <v>1.85</v>
      </c>
      <c r="H214" s="22"/>
      <c r="I214" s="27">
        <f t="shared" si="23"/>
        <v>1.85</v>
      </c>
      <c r="J214" s="28" t="s">
        <v>12794</v>
      </c>
      <c r="K214" s="29">
        <f t="shared" si="24"/>
        <v>5.55</v>
      </c>
      <c r="L214" s="29">
        <f t="shared" si="25"/>
        <v>27.75</v>
      </c>
      <c r="M214" s="30"/>
      <c r="N214" s="29"/>
    </row>
    <row r="215" spans="1:14">
      <c r="A215" s="18">
        <v>210</v>
      </c>
      <c r="B215" s="19" t="s">
        <v>13389</v>
      </c>
      <c r="C215" s="19" t="s">
        <v>19</v>
      </c>
      <c r="D215" s="19" t="s">
        <v>13390</v>
      </c>
      <c r="E215" s="20" t="s">
        <v>13391</v>
      </c>
      <c r="F215" s="21"/>
      <c r="G215" s="19">
        <v>1.03</v>
      </c>
      <c r="H215" s="22"/>
      <c r="I215" s="27">
        <f t="shared" si="23"/>
        <v>1.03</v>
      </c>
      <c r="J215" s="28" t="s">
        <v>12794</v>
      </c>
      <c r="K215" s="29">
        <f t="shared" si="24"/>
        <v>3.09</v>
      </c>
      <c r="L215" s="29">
        <f t="shared" si="25"/>
        <v>15.45</v>
      </c>
      <c r="M215" s="30"/>
      <c r="N215" s="29"/>
    </row>
    <row r="216" spans="1:14">
      <c r="A216" s="18">
        <v>211</v>
      </c>
      <c r="B216" s="19" t="s">
        <v>13392</v>
      </c>
      <c r="C216" s="19" t="s">
        <v>19</v>
      </c>
      <c r="D216" s="19" t="s">
        <v>13393</v>
      </c>
      <c r="E216" s="20" t="s">
        <v>13394</v>
      </c>
      <c r="F216" s="21"/>
      <c r="G216" s="19">
        <v>1.13</v>
      </c>
      <c r="H216" s="22"/>
      <c r="I216" s="27">
        <f t="shared" si="23"/>
        <v>1.13</v>
      </c>
      <c r="J216" s="28" t="s">
        <v>12794</v>
      </c>
      <c r="K216" s="29">
        <f t="shared" si="24"/>
        <v>3.39</v>
      </c>
      <c r="L216" s="29">
        <f t="shared" si="25"/>
        <v>16.95</v>
      </c>
      <c r="M216" s="30"/>
      <c r="N216" s="29"/>
    </row>
    <row r="217" spans="1:14">
      <c r="A217" s="18">
        <v>212</v>
      </c>
      <c r="B217" s="19" t="s">
        <v>13395</v>
      </c>
      <c r="C217" s="19" t="s">
        <v>19</v>
      </c>
      <c r="D217" s="19" t="s">
        <v>13396</v>
      </c>
      <c r="E217" s="20" t="s">
        <v>13397</v>
      </c>
      <c r="F217" s="21"/>
      <c r="G217" s="19">
        <v>1.25</v>
      </c>
      <c r="H217" s="22"/>
      <c r="I217" s="27">
        <f t="shared" si="23"/>
        <v>1.25</v>
      </c>
      <c r="J217" s="28" t="s">
        <v>12794</v>
      </c>
      <c r="K217" s="29">
        <f t="shared" si="24"/>
        <v>3.75</v>
      </c>
      <c r="L217" s="29">
        <f t="shared" si="25"/>
        <v>18.75</v>
      </c>
      <c r="M217" s="30"/>
      <c r="N217" s="29"/>
    </row>
    <row r="218" spans="1:14">
      <c r="A218" s="18">
        <v>213</v>
      </c>
      <c r="B218" s="19" t="s">
        <v>13398</v>
      </c>
      <c r="C218" s="19" t="s">
        <v>19</v>
      </c>
      <c r="D218" s="19" t="s">
        <v>13399</v>
      </c>
      <c r="E218" s="20" t="s">
        <v>13400</v>
      </c>
      <c r="F218" s="21"/>
      <c r="G218" s="19">
        <v>3.34</v>
      </c>
      <c r="H218" s="22"/>
      <c r="I218" s="27">
        <f t="shared" si="23"/>
        <v>3.34</v>
      </c>
      <c r="J218" s="28" t="s">
        <v>12794</v>
      </c>
      <c r="K218" s="29">
        <f t="shared" si="24"/>
        <v>10.02</v>
      </c>
      <c r="L218" s="29">
        <f t="shared" si="25"/>
        <v>50.1</v>
      </c>
      <c r="M218" s="30"/>
      <c r="N218" s="29"/>
    </row>
    <row r="219" s="1" customFormat="1" spans="1:14">
      <c r="A219" s="18">
        <v>214</v>
      </c>
      <c r="B219" s="19" t="s">
        <v>13401</v>
      </c>
      <c r="C219" s="19" t="s">
        <v>19</v>
      </c>
      <c r="D219" s="19" t="s">
        <v>13402</v>
      </c>
      <c r="E219" s="20" t="s">
        <v>13403</v>
      </c>
      <c r="F219" s="21"/>
      <c r="G219" s="19">
        <f>0.79+1.61</f>
        <v>2.4</v>
      </c>
      <c r="H219" s="22"/>
      <c r="I219" s="27">
        <f t="shared" si="23"/>
        <v>2.4</v>
      </c>
      <c r="J219" s="28" t="s">
        <v>12794</v>
      </c>
      <c r="K219" s="29">
        <f t="shared" si="24"/>
        <v>7.2</v>
      </c>
      <c r="L219" s="29">
        <f t="shared" si="25"/>
        <v>36</v>
      </c>
      <c r="M219" s="30"/>
      <c r="N219" s="29"/>
    </row>
    <row r="220" spans="1:14">
      <c r="A220" s="18">
        <v>215</v>
      </c>
      <c r="B220" s="19" t="s">
        <v>13404</v>
      </c>
      <c r="C220" s="19" t="s">
        <v>19</v>
      </c>
      <c r="D220" s="19" t="s">
        <v>13405</v>
      </c>
      <c r="E220" s="32" t="s">
        <v>13406</v>
      </c>
      <c r="F220" s="33"/>
      <c r="G220" s="19">
        <v>2.27</v>
      </c>
      <c r="H220" s="22"/>
      <c r="I220" s="27">
        <f t="shared" si="23"/>
        <v>2.27</v>
      </c>
      <c r="J220" s="28" t="s">
        <v>12794</v>
      </c>
      <c r="K220" s="29">
        <f t="shared" si="24"/>
        <v>6.81</v>
      </c>
      <c r="L220" s="29">
        <f t="shared" si="25"/>
        <v>34.05</v>
      </c>
      <c r="M220" s="30"/>
      <c r="N220" s="22"/>
    </row>
    <row r="221" spans="1:14">
      <c r="A221" s="18" t="s">
        <v>17</v>
      </c>
      <c r="B221" s="33"/>
      <c r="C221" s="38" t="s">
        <v>179</v>
      </c>
      <c r="D221" s="33" t="s">
        <v>180</v>
      </c>
      <c r="E221" s="33" t="s">
        <v>181</v>
      </c>
      <c r="F221" s="33"/>
      <c r="G221" s="22">
        <f>SUM(G6:G220)</f>
        <v>434.08</v>
      </c>
      <c r="H221" s="22"/>
      <c r="I221" s="22">
        <f>SUM(I6:I220)</f>
        <v>434.08</v>
      </c>
      <c r="J221" s="22"/>
      <c r="K221" s="22">
        <f>SUM(K6:K220)</f>
        <v>1302.24</v>
      </c>
      <c r="L221" s="22">
        <f>SUM(L6:L220)</f>
        <v>6511.2</v>
      </c>
      <c r="M221" s="22"/>
      <c r="N221" s="22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363"/>
  <sheetViews>
    <sheetView zoomScaleSheetLayoutView="60" topLeftCell="A6" workbookViewId="0">
      <selection activeCell="P30" sqref="P30"/>
    </sheetView>
  </sheetViews>
  <sheetFormatPr defaultColWidth="9" defaultRowHeight="13.5"/>
  <cols>
    <col min="1" max="1" width="5" style="1" customWidth="1"/>
    <col min="2" max="2" width="9" style="1"/>
    <col min="3" max="3" width="20.25" style="34" customWidth="1"/>
    <col min="4" max="4" width="20.25" style="3" customWidth="1"/>
    <col min="5" max="5" width="11.775" style="3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35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13407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23" t="s">
        <v>2</v>
      </c>
      <c r="K3" s="23"/>
      <c r="L3" s="11"/>
      <c r="M3" s="23"/>
      <c r="N3" s="23"/>
    </row>
    <row r="4" spans="1:14">
      <c r="A4" s="12" t="s">
        <v>3</v>
      </c>
      <c r="B4" s="12" t="s">
        <v>4</v>
      </c>
      <c r="C4" s="36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37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46">
        <v>1</v>
      </c>
      <c r="B6" s="47" t="s">
        <v>13408</v>
      </c>
      <c r="C6" s="47" t="s">
        <v>19</v>
      </c>
      <c r="D6" s="47" t="s">
        <v>13409</v>
      </c>
      <c r="E6" s="20" t="s">
        <v>13410</v>
      </c>
      <c r="F6" s="21"/>
      <c r="G6" s="47">
        <v>1.93</v>
      </c>
      <c r="H6" s="22"/>
      <c r="I6" s="48">
        <f t="shared" ref="I6:I15" si="0">G6</f>
        <v>1.93</v>
      </c>
      <c r="J6" s="28" t="s">
        <v>13411</v>
      </c>
      <c r="K6" s="29">
        <f t="shared" ref="K6:K15" si="1">I6*3</f>
        <v>5.79</v>
      </c>
      <c r="L6" s="29">
        <f t="shared" ref="L6:L15" si="2">I6*15</f>
        <v>28.95</v>
      </c>
      <c r="M6" s="49"/>
      <c r="N6" s="40"/>
    </row>
    <row r="7" s="1" customFormat="1" spans="1:14">
      <c r="A7" s="46">
        <v>2</v>
      </c>
      <c r="B7" s="47" t="s">
        <v>13412</v>
      </c>
      <c r="C7" s="47" t="s">
        <v>19</v>
      </c>
      <c r="D7" s="47" t="s">
        <v>13413</v>
      </c>
      <c r="E7" s="20" t="s">
        <v>13414</v>
      </c>
      <c r="F7" s="21"/>
      <c r="G7" s="47">
        <v>1.93</v>
      </c>
      <c r="H7" s="22"/>
      <c r="I7" s="48">
        <f t="shared" si="0"/>
        <v>1.93</v>
      </c>
      <c r="J7" s="28" t="s">
        <v>13411</v>
      </c>
      <c r="K7" s="29">
        <f t="shared" si="1"/>
        <v>5.79</v>
      </c>
      <c r="L7" s="29">
        <f t="shared" si="2"/>
        <v>28.95</v>
      </c>
      <c r="M7" s="49"/>
      <c r="N7" s="40"/>
    </row>
    <row r="8" s="1" customFormat="1" spans="1:14">
      <c r="A8" s="46">
        <v>3</v>
      </c>
      <c r="B8" s="47" t="s">
        <v>13415</v>
      </c>
      <c r="C8" s="47" t="s">
        <v>19</v>
      </c>
      <c r="D8" s="47" t="s">
        <v>13416</v>
      </c>
      <c r="E8" s="20" t="s">
        <v>13417</v>
      </c>
      <c r="F8" s="21"/>
      <c r="G8" s="47">
        <v>1.93</v>
      </c>
      <c r="H8" s="22"/>
      <c r="I8" s="48">
        <f t="shared" si="0"/>
        <v>1.93</v>
      </c>
      <c r="J8" s="28" t="s">
        <v>13411</v>
      </c>
      <c r="K8" s="29">
        <f t="shared" si="1"/>
        <v>5.79</v>
      </c>
      <c r="L8" s="29">
        <f t="shared" si="2"/>
        <v>28.95</v>
      </c>
      <c r="M8" s="49"/>
      <c r="N8" s="40"/>
    </row>
    <row r="9" s="1" customFormat="1" spans="1:14">
      <c r="A9" s="46">
        <v>4</v>
      </c>
      <c r="B9" s="47" t="s">
        <v>13418</v>
      </c>
      <c r="C9" s="47" t="s">
        <v>19</v>
      </c>
      <c r="D9" s="47" t="s">
        <v>13419</v>
      </c>
      <c r="E9" s="20" t="s">
        <v>13420</v>
      </c>
      <c r="F9" s="21"/>
      <c r="G9" s="47">
        <v>3.2</v>
      </c>
      <c r="H9" s="22"/>
      <c r="I9" s="48">
        <f t="shared" si="0"/>
        <v>3.2</v>
      </c>
      <c r="J9" s="28" t="s">
        <v>13411</v>
      </c>
      <c r="K9" s="29">
        <f t="shared" si="1"/>
        <v>9.6</v>
      </c>
      <c r="L9" s="29">
        <f t="shared" si="2"/>
        <v>48</v>
      </c>
      <c r="M9" s="49"/>
      <c r="N9" s="40"/>
    </row>
    <row r="10" s="1" customFormat="1" spans="1:14">
      <c r="A10" s="46">
        <v>5</v>
      </c>
      <c r="B10" s="47" t="s">
        <v>13421</v>
      </c>
      <c r="C10" s="47" t="s">
        <v>19</v>
      </c>
      <c r="D10" s="47" t="s">
        <v>13422</v>
      </c>
      <c r="E10" s="20" t="s">
        <v>13423</v>
      </c>
      <c r="F10" s="21"/>
      <c r="G10" s="47">
        <v>1.93</v>
      </c>
      <c r="H10" s="22"/>
      <c r="I10" s="48">
        <f t="shared" si="0"/>
        <v>1.93</v>
      </c>
      <c r="J10" s="28" t="s">
        <v>13411</v>
      </c>
      <c r="K10" s="29">
        <f t="shared" si="1"/>
        <v>5.79</v>
      </c>
      <c r="L10" s="29">
        <f t="shared" si="2"/>
        <v>28.95</v>
      </c>
      <c r="M10" s="49"/>
      <c r="N10" s="40"/>
    </row>
    <row r="11" s="1" customFormat="1" spans="1:14">
      <c r="A11" s="46">
        <v>6</v>
      </c>
      <c r="B11" s="47" t="s">
        <v>13424</v>
      </c>
      <c r="C11" s="47" t="s">
        <v>19</v>
      </c>
      <c r="D11" s="47" t="s">
        <v>13425</v>
      </c>
      <c r="E11" s="20" t="s">
        <v>13426</v>
      </c>
      <c r="F11" s="21"/>
      <c r="G11" s="47">
        <v>2.6</v>
      </c>
      <c r="H11" s="22"/>
      <c r="I11" s="48">
        <f t="shared" si="0"/>
        <v>2.6</v>
      </c>
      <c r="J11" s="28" t="s">
        <v>13411</v>
      </c>
      <c r="K11" s="29">
        <f t="shared" si="1"/>
        <v>7.8</v>
      </c>
      <c r="L11" s="29">
        <f t="shared" si="2"/>
        <v>39</v>
      </c>
      <c r="M11" s="49"/>
      <c r="N11" s="40"/>
    </row>
    <row r="12" s="1" customFormat="1" spans="1:14">
      <c r="A12" s="46">
        <v>7</v>
      </c>
      <c r="B12" s="47" t="s">
        <v>13427</v>
      </c>
      <c r="C12" s="47" t="s">
        <v>19</v>
      </c>
      <c r="D12" s="47" t="s">
        <v>13428</v>
      </c>
      <c r="E12" s="20" t="s">
        <v>13429</v>
      </c>
      <c r="F12" s="21"/>
      <c r="G12" s="47">
        <v>1.33</v>
      </c>
      <c r="H12" s="22"/>
      <c r="I12" s="48">
        <f t="shared" si="0"/>
        <v>1.33</v>
      </c>
      <c r="J12" s="28" t="s">
        <v>13411</v>
      </c>
      <c r="K12" s="29">
        <f t="shared" si="1"/>
        <v>3.99</v>
      </c>
      <c r="L12" s="29">
        <f t="shared" si="2"/>
        <v>19.95</v>
      </c>
      <c r="M12" s="49"/>
      <c r="N12" s="40"/>
    </row>
    <row r="13" s="1" customFormat="1" spans="1:14">
      <c r="A13" s="46">
        <v>8</v>
      </c>
      <c r="B13" s="47" t="s">
        <v>13430</v>
      </c>
      <c r="C13" s="47" t="s">
        <v>19</v>
      </c>
      <c r="D13" s="47" t="s">
        <v>13431</v>
      </c>
      <c r="E13" s="20" t="s">
        <v>13432</v>
      </c>
      <c r="F13" s="21"/>
      <c r="G13" s="47">
        <v>3.93</v>
      </c>
      <c r="H13" s="22"/>
      <c r="I13" s="48">
        <f t="shared" si="0"/>
        <v>3.93</v>
      </c>
      <c r="J13" s="28" t="s">
        <v>13411</v>
      </c>
      <c r="K13" s="29">
        <f t="shared" si="1"/>
        <v>11.79</v>
      </c>
      <c r="L13" s="29">
        <f t="shared" si="2"/>
        <v>58.95</v>
      </c>
      <c r="M13" s="49"/>
      <c r="N13" s="40"/>
    </row>
    <row r="14" s="1" customFormat="1" spans="1:14">
      <c r="A14" s="46">
        <v>9</v>
      </c>
      <c r="B14" s="47" t="s">
        <v>13433</v>
      </c>
      <c r="C14" s="47" t="s">
        <v>19</v>
      </c>
      <c r="D14" s="47" t="s">
        <v>13434</v>
      </c>
      <c r="E14" s="20" t="s">
        <v>1792</v>
      </c>
      <c r="F14" s="21"/>
      <c r="G14" s="47">
        <v>1.93</v>
      </c>
      <c r="H14" s="22"/>
      <c r="I14" s="48">
        <f t="shared" si="0"/>
        <v>1.93</v>
      </c>
      <c r="J14" s="28" t="s">
        <v>13411</v>
      </c>
      <c r="K14" s="29">
        <f t="shared" si="1"/>
        <v>5.79</v>
      </c>
      <c r="L14" s="29">
        <f t="shared" si="2"/>
        <v>28.95</v>
      </c>
      <c r="M14" s="49"/>
      <c r="N14" s="40"/>
    </row>
    <row r="15" s="1" customFormat="1" spans="1:14">
      <c r="A15" s="46">
        <v>10</v>
      </c>
      <c r="B15" s="47" t="s">
        <v>13435</v>
      </c>
      <c r="C15" s="47" t="s">
        <v>19</v>
      </c>
      <c r="D15" s="47" t="s">
        <v>13436</v>
      </c>
      <c r="E15" s="20" t="s">
        <v>8070</v>
      </c>
      <c r="F15" s="21"/>
      <c r="G15" s="47">
        <v>1.93</v>
      </c>
      <c r="H15" s="22"/>
      <c r="I15" s="48">
        <f t="shared" si="0"/>
        <v>1.93</v>
      </c>
      <c r="J15" s="28" t="s">
        <v>13411</v>
      </c>
      <c r="K15" s="29">
        <f t="shared" si="1"/>
        <v>5.79</v>
      </c>
      <c r="L15" s="29">
        <f t="shared" si="2"/>
        <v>28.95</v>
      </c>
      <c r="M15" s="49"/>
      <c r="N15" s="40"/>
    </row>
    <row r="16" spans="1:14">
      <c r="A16" s="46">
        <v>11</v>
      </c>
      <c r="B16" s="47" t="s">
        <v>13437</v>
      </c>
      <c r="C16" s="47" t="s">
        <v>19</v>
      </c>
      <c r="D16" s="47" t="s">
        <v>13438</v>
      </c>
      <c r="E16" s="20" t="s">
        <v>13439</v>
      </c>
      <c r="F16" s="21"/>
      <c r="G16" s="47">
        <v>3.2</v>
      </c>
      <c r="H16" s="22"/>
      <c r="I16" s="48">
        <f t="shared" ref="I16:I142" si="3">G16</f>
        <v>3.2</v>
      </c>
      <c r="J16" s="28" t="s">
        <v>13411</v>
      </c>
      <c r="K16" s="29">
        <f t="shared" ref="K16:K25" si="4">I16*3</f>
        <v>9.6</v>
      </c>
      <c r="L16" s="29">
        <f t="shared" ref="L16:L25" si="5">I16*15</f>
        <v>48</v>
      </c>
      <c r="M16" s="49"/>
      <c r="N16" s="40"/>
    </row>
    <row r="17" spans="1:14">
      <c r="A17" s="46">
        <v>12</v>
      </c>
      <c r="B17" s="47" t="s">
        <v>13440</v>
      </c>
      <c r="C17" s="47" t="s">
        <v>19</v>
      </c>
      <c r="D17" s="47" t="s">
        <v>13441</v>
      </c>
      <c r="E17" s="20" t="s">
        <v>13442</v>
      </c>
      <c r="F17" s="21"/>
      <c r="G17" s="47">
        <v>1.93</v>
      </c>
      <c r="H17" s="22"/>
      <c r="I17" s="48">
        <f t="shared" si="3"/>
        <v>1.93</v>
      </c>
      <c r="J17" s="28" t="s">
        <v>13411</v>
      </c>
      <c r="K17" s="29">
        <f t="shared" si="4"/>
        <v>5.79</v>
      </c>
      <c r="L17" s="29">
        <f t="shared" si="5"/>
        <v>28.95</v>
      </c>
      <c r="M17" s="49"/>
      <c r="N17" s="40"/>
    </row>
    <row r="18" spans="1:14">
      <c r="A18" s="46">
        <v>13</v>
      </c>
      <c r="B18" s="47" t="s">
        <v>13443</v>
      </c>
      <c r="C18" s="47" t="s">
        <v>19</v>
      </c>
      <c r="D18" s="47" t="s">
        <v>13444</v>
      </c>
      <c r="E18" s="20" t="s">
        <v>13445</v>
      </c>
      <c r="F18" s="21"/>
      <c r="G18" s="47">
        <v>2.6</v>
      </c>
      <c r="H18" s="22"/>
      <c r="I18" s="48">
        <f t="shared" si="3"/>
        <v>2.6</v>
      </c>
      <c r="J18" s="28" t="s">
        <v>13411</v>
      </c>
      <c r="K18" s="29">
        <f t="shared" si="4"/>
        <v>7.8</v>
      </c>
      <c r="L18" s="29">
        <f t="shared" si="5"/>
        <v>39</v>
      </c>
      <c r="M18" s="49"/>
      <c r="N18" s="40"/>
    </row>
    <row r="19" spans="1:14">
      <c r="A19" s="46">
        <v>14</v>
      </c>
      <c r="B19" s="47" t="s">
        <v>1474</v>
      </c>
      <c r="C19" s="47" t="s">
        <v>19</v>
      </c>
      <c r="D19" s="47" t="s">
        <v>13446</v>
      </c>
      <c r="E19" s="20" t="s">
        <v>13447</v>
      </c>
      <c r="F19" s="21"/>
      <c r="G19" s="47">
        <v>2.6</v>
      </c>
      <c r="H19" s="22"/>
      <c r="I19" s="48">
        <f t="shared" si="3"/>
        <v>2.6</v>
      </c>
      <c r="J19" s="28" t="s">
        <v>13411</v>
      </c>
      <c r="K19" s="29">
        <f t="shared" si="4"/>
        <v>7.8</v>
      </c>
      <c r="L19" s="29">
        <f t="shared" si="5"/>
        <v>39</v>
      </c>
      <c r="M19" s="49"/>
      <c r="N19" s="40"/>
    </row>
    <row r="20" spans="1:14">
      <c r="A20" s="46">
        <v>15</v>
      </c>
      <c r="B20" s="47" t="s">
        <v>13448</v>
      </c>
      <c r="C20" s="47" t="s">
        <v>19</v>
      </c>
      <c r="D20" s="47" t="s">
        <v>13449</v>
      </c>
      <c r="E20" s="20" t="s">
        <v>13450</v>
      </c>
      <c r="F20" s="21"/>
      <c r="G20" s="47">
        <v>2</v>
      </c>
      <c r="H20" s="22"/>
      <c r="I20" s="48">
        <f t="shared" si="3"/>
        <v>2</v>
      </c>
      <c r="J20" s="28" t="s">
        <v>13411</v>
      </c>
      <c r="K20" s="29">
        <f t="shared" si="4"/>
        <v>6</v>
      </c>
      <c r="L20" s="29">
        <f t="shared" si="5"/>
        <v>30</v>
      </c>
      <c r="M20" s="49"/>
      <c r="N20" s="40"/>
    </row>
    <row r="21" spans="1:14">
      <c r="A21" s="46">
        <v>16</v>
      </c>
      <c r="B21" s="47" t="s">
        <v>13451</v>
      </c>
      <c r="C21" s="47" t="s">
        <v>19</v>
      </c>
      <c r="D21" s="47" t="s">
        <v>13452</v>
      </c>
      <c r="E21" s="20" t="s">
        <v>13453</v>
      </c>
      <c r="F21" s="21"/>
      <c r="G21" s="47">
        <v>1.33</v>
      </c>
      <c r="H21" s="22"/>
      <c r="I21" s="48">
        <f t="shared" si="3"/>
        <v>1.33</v>
      </c>
      <c r="J21" s="28" t="s">
        <v>13411</v>
      </c>
      <c r="K21" s="29">
        <f t="shared" si="4"/>
        <v>3.99</v>
      </c>
      <c r="L21" s="29">
        <f t="shared" si="5"/>
        <v>19.95</v>
      </c>
      <c r="M21" s="49"/>
      <c r="N21" s="40"/>
    </row>
    <row r="22" spans="1:14">
      <c r="A22" s="46">
        <v>17</v>
      </c>
      <c r="B22" s="47" t="s">
        <v>13454</v>
      </c>
      <c r="C22" s="47" t="s">
        <v>19</v>
      </c>
      <c r="D22" s="47" t="s">
        <v>13455</v>
      </c>
      <c r="E22" s="20" t="s">
        <v>13456</v>
      </c>
      <c r="F22" s="21"/>
      <c r="G22" s="47">
        <v>1.86</v>
      </c>
      <c r="H22" s="22"/>
      <c r="I22" s="48">
        <f t="shared" si="3"/>
        <v>1.86</v>
      </c>
      <c r="J22" s="28" t="s">
        <v>13411</v>
      </c>
      <c r="K22" s="29">
        <f t="shared" si="4"/>
        <v>5.58</v>
      </c>
      <c r="L22" s="29">
        <f t="shared" si="5"/>
        <v>27.9</v>
      </c>
      <c r="M22" s="49"/>
      <c r="N22" s="40"/>
    </row>
    <row r="23" spans="1:14">
      <c r="A23" s="46">
        <v>18</v>
      </c>
      <c r="B23" s="47" t="s">
        <v>13457</v>
      </c>
      <c r="C23" s="47" t="s">
        <v>19</v>
      </c>
      <c r="D23" s="47" t="s">
        <v>13458</v>
      </c>
      <c r="E23" s="20" t="s">
        <v>13459</v>
      </c>
      <c r="F23" s="21"/>
      <c r="G23" s="47">
        <v>1.06</v>
      </c>
      <c r="H23" s="22"/>
      <c r="I23" s="48">
        <f t="shared" si="3"/>
        <v>1.06</v>
      </c>
      <c r="J23" s="28" t="s">
        <v>13411</v>
      </c>
      <c r="K23" s="29">
        <f t="shared" si="4"/>
        <v>3.18</v>
      </c>
      <c r="L23" s="29">
        <f t="shared" si="5"/>
        <v>15.9</v>
      </c>
      <c r="M23" s="49"/>
      <c r="N23" s="40"/>
    </row>
    <row r="24" spans="1:14">
      <c r="A24" s="46">
        <v>19</v>
      </c>
      <c r="B24" s="47" t="s">
        <v>13460</v>
      </c>
      <c r="C24" s="47" t="s">
        <v>19</v>
      </c>
      <c r="D24" s="47" t="s">
        <v>13461</v>
      </c>
      <c r="E24" s="20" t="s">
        <v>13462</v>
      </c>
      <c r="F24" s="21"/>
      <c r="G24" s="47">
        <v>1.61</v>
      </c>
      <c r="H24" s="22"/>
      <c r="I24" s="48">
        <f t="shared" si="3"/>
        <v>1.61</v>
      </c>
      <c r="J24" s="28" t="s">
        <v>13411</v>
      </c>
      <c r="K24" s="29">
        <f t="shared" si="4"/>
        <v>4.83</v>
      </c>
      <c r="L24" s="29">
        <f t="shared" si="5"/>
        <v>24.15</v>
      </c>
      <c r="M24" s="49"/>
      <c r="N24" s="40"/>
    </row>
    <row r="25" spans="1:14">
      <c r="A25" s="46">
        <v>20</v>
      </c>
      <c r="B25" s="47" t="s">
        <v>13463</v>
      </c>
      <c r="C25" s="47" t="s">
        <v>19</v>
      </c>
      <c r="D25" s="47" t="s">
        <v>13464</v>
      </c>
      <c r="E25" s="20" t="s">
        <v>13465</v>
      </c>
      <c r="F25" s="21"/>
      <c r="G25" s="47">
        <v>1.93</v>
      </c>
      <c r="H25" s="22"/>
      <c r="I25" s="48">
        <f t="shared" si="3"/>
        <v>1.93</v>
      </c>
      <c r="J25" s="28" t="s">
        <v>13411</v>
      </c>
      <c r="K25" s="29">
        <f t="shared" si="4"/>
        <v>5.79</v>
      </c>
      <c r="L25" s="29">
        <f t="shared" si="5"/>
        <v>28.95</v>
      </c>
      <c r="M25" s="49"/>
      <c r="N25" s="40"/>
    </row>
    <row r="26" spans="1:14">
      <c r="A26" s="46">
        <v>21</v>
      </c>
      <c r="B26" s="47" t="s">
        <v>13466</v>
      </c>
      <c r="C26" s="47" t="s">
        <v>19</v>
      </c>
      <c r="D26" s="47" t="s">
        <v>13467</v>
      </c>
      <c r="E26" s="20" t="s">
        <v>13468</v>
      </c>
      <c r="F26" s="21"/>
      <c r="G26" s="47">
        <v>1.46</v>
      </c>
      <c r="H26" s="22"/>
      <c r="I26" s="48">
        <f t="shared" si="3"/>
        <v>1.46</v>
      </c>
      <c r="J26" s="28" t="s">
        <v>13411</v>
      </c>
      <c r="K26" s="29">
        <f t="shared" ref="K26:K33" si="6">I26*3</f>
        <v>4.38</v>
      </c>
      <c r="L26" s="29">
        <f t="shared" ref="L26:L33" si="7">I26*15</f>
        <v>21.9</v>
      </c>
      <c r="M26" s="49"/>
      <c r="N26" s="40"/>
    </row>
    <row r="27" spans="1:14">
      <c r="A27" s="46">
        <v>22</v>
      </c>
      <c r="B27" s="47" t="s">
        <v>13469</v>
      </c>
      <c r="C27" s="47" t="s">
        <v>19</v>
      </c>
      <c r="D27" s="47" t="s">
        <v>13470</v>
      </c>
      <c r="E27" s="20" t="s">
        <v>13471</v>
      </c>
      <c r="F27" s="21"/>
      <c r="G27" s="47">
        <v>1.46</v>
      </c>
      <c r="H27" s="22"/>
      <c r="I27" s="48">
        <f t="shared" si="3"/>
        <v>1.46</v>
      </c>
      <c r="J27" s="28" t="s">
        <v>13411</v>
      </c>
      <c r="K27" s="29">
        <f t="shared" si="6"/>
        <v>4.38</v>
      </c>
      <c r="L27" s="29">
        <f t="shared" si="7"/>
        <v>21.9</v>
      </c>
      <c r="M27" s="49"/>
      <c r="N27" s="40"/>
    </row>
    <row r="28" spans="1:14">
      <c r="A28" s="46">
        <v>23</v>
      </c>
      <c r="B28" s="47" t="s">
        <v>13472</v>
      </c>
      <c r="C28" s="47" t="s">
        <v>19</v>
      </c>
      <c r="D28" s="47" t="s">
        <v>13473</v>
      </c>
      <c r="E28" s="20" t="s">
        <v>13474</v>
      </c>
      <c r="F28" s="21"/>
      <c r="G28" s="47">
        <v>1.46</v>
      </c>
      <c r="H28" s="22"/>
      <c r="I28" s="48">
        <f t="shared" si="3"/>
        <v>1.46</v>
      </c>
      <c r="J28" s="28" t="s">
        <v>13411</v>
      </c>
      <c r="K28" s="29">
        <f t="shared" si="6"/>
        <v>4.38</v>
      </c>
      <c r="L28" s="29">
        <f t="shared" si="7"/>
        <v>21.9</v>
      </c>
      <c r="M28" s="49"/>
      <c r="N28" s="40"/>
    </row>
    <row r="29" spans="1:14">
      <c r="A29" s="46">
        <v>24</v>
      </c>
      <c r="B29" s="47" t="s">
        <v>13475</v>
      </c>
      <c r="C29" s="47" t="s">
        <v>19</v>
      </c>
      <c r="D29" s="47" t="s">
        <v>13476</v>
      </c>
      <c r="E29" s="20" t="s">
        <v>13477</v>
      </c>
      <c r="F29" s="21"/>
      <c r="G29" s="47">
        <v>1.33</v>
      </c>
      <c r="H29" s="22"/>
      <c r="I29" s="48">
        <f t="shared" si="3"/>
        <v>1.33</v>
      </c>
      <c r="J29" s="28" t="s">
        <v>13411</v>
      </c>
      <c r="K29" s="29">
        <f t="shared" si="6"/>
        <v>3.99</v>
      </c>
      <c r="L29" s="29">
        <f t="shared" si="7"/>
        <v>19.95</v>
      </c>
      <c r="M29" s="49"/>
      <c r="N29" s="40"/>
    </row>
    <row r="30" spans="1:14">
      <c r="A30" s="46">
        <v>25</v>
      </c>
      <c r="B30" s="47" t="s">
        <v>13478</v>
      </c>
      <c r="C30" s="47" t="s">
        <v>19</v>
      </c>
      <c r="D30" s="47" t="s">
        <v>13479</v>
      </c>
      <c r="E30" s="20" t="s">
        <v>13480</v>
      </c>
      <c r="F30" s="21"/>
      <c r="G30" s="47">
        <v>4.54</v>
      </c>
      <c r="H30" s="22"/>
      <c r="I30" s="48">
        <f t="shared" si="3"/>
        <v>4.54</v>
      </c>
      <c r="J30" s="28" t="s">
        <v>13411</v>
      </c>
      <c r="K30" s="29">
        <f t="shared" si="6"/>
        <v>13.62</v>
      </c>
      <c r="L30" s="29">
        <f t="shared" si="7"/>
        <v>68.1</v>
      </c>
      <c r="M30" s="49"/>
      <c r="N30" s="40"/>
    </row>
    <row r="31" spans="1:14">
      <c r="A31" s="46">
        <v>26</v>
      </c>
      <c r="B31" s="47" t="s">
        <v>13481</v>
      </c>
      <c r="C31" s="47" t="s">
        <v>19</v>
      </c>
      <c r="D31" s="47" t="s">
        <v>13482</v>
      </c>
      <c r="E31" s="20" t="s">
        <v>13483</v>
      </c>
      <c r="F31" s="21"/>
      <c r="G31" s="47">
        <v>2.27</v>
      </c>
      <c r="H31" s="22"/>
      <c r="I31" s="48">
        <f t="shared" si="3"/>
        <v>2.27</v>
      </c>
      <c r="J31" s="28" t="s">
        <v>13411</v>
      </c>
      <c r="K31" s="29">
        <f t="shared" si="6"/>
        <v>6.81</v>
      </c>
      <c r="L31" s="29">
        <f t="shared" si="7"/>
        <v>34.05</v>
      </c>
      <c r="M31" s="49"/>
      <c r="N31" s="40"/>
    </row>
    <row r="32" spans="1:14">
      <c r="A32" s="46">
        <v>27</v>
      </c>
      <c r="B32" s="47" t="s">
        <v>13484</v>
      </c>
      <c r="C32" s="47" t="s">
        <v>19</v>
      </c>
      <c r="D32" s="47" t="s">
        <v>13485</v>
      </c>
      <c r="E32" s="20" t="s">
        <v>13486</v>
      </c>
      <c r="F32" s="21"/>
      <c r="G32" s="47">
        <v>0.93</v>
      </c>
      <c r="H32" s="22"/>
      <c r="I32" s="48">
        <f t="shared" si="3"/>
        <v>0.93</v>
      </c>
      <c r="J32" s="28" t="s">
        <v>13411</v>
      </c>
      <c r="K32" s="29">
        <f t="shared" si="6"/>
        <v>2.79</v>
      </c>
      <c r="L32" s="29">
        <f t="shared" si="7"/>
        <v>13.95</v>
      </c>
      <c r="M32" s="49"/>
      <c r="N32" s="40"/>
    </row>
    <row r="33" spans="1:14">
      <c r="A33" s="46">
        <v>28</v>
      </c>
      <c r="B33" s="47" t="s">
        <v>13487</v>
      </c>
      <c r="C33" s="47" t="s">
        <v>19</v>
      </c>
      <c r="D33" s="47" t="s">
        <v>13488</v>
      </c>
      <c r="E33" s="20" t="s">
        <v>13489</v>
      </c>
      <c r="F33" s="21"/>
      <c r="G33" s="47">
        <v>3.93</v>
      </c>
      <c r="H33" s="22"/>
      <c r="I33" s="48">
        <f t="shared" si="3"/>
        <v>3.93</v>
      </c>
      <c r="J33" s="28" t="s">
        <v>13411</v>
      </c>
      <c r="K33" s="29">
        <f t="shared" si="6"/>
        <v>11.79</v>
      </c>
      <c r="L33" s="29">
        <f t="shared" si="7"/>
        <v>58.95</v>
      </c>
      <c r="M33" s="49"/>
      <c r="N33" s="40"/>
    </row>
    <row r="34" spans="1:14">
      <c r="A34" s="46">
        <v>29</v>
      </c>
      <c r="B34" s="47" t="s">
        <v>13490</v>
      </c>
      <c r="C34" s="47" t="s">
        <v>19</v>
      </c>
      <c r="D34" s="47" t="s">
        <v>13491</v>
      </c>
      <c r="E34" s="20" t="s">
        <v>13492</v>
      </c>
      <c r="F34" s="21"/>
      <c r="G34" s="47">
        <v>1.33</v>
      </c>
      <c r="H34" s="22"/>
      <c r="I34" s="48">
        <f t="shared" si="3"/>
        <v>1.33</v>
      </c>
      <c r="J34" s="28" t="s">
        <v>13411</v>
      </c>
      <c r="K34" s="29">
        <f t="shared" ref="K34:K47" si="8">I34*3</f>
        <v>3.99</v>
      </c>
      <c r="L34" s="29">
        <f t="shared" ref="L34:L47" si="9">I34*15</f>
        <v>19.95</v>
      </c>
      <c r="M34" s="49"/>
      <c r="N34" s="40"/>
    </row>
    <row r="35" spans="1:14">
      <c r="A35" s="46">
        <v>30</v>
      </c>
      <c r="B35" s="47" t="s">
        <v>13493</v>
      </c>
      <c r="C35" s="47" t="s">
        <v>19</v>
      </c>
      <c r="D35" s="47" t="s">
        <v>13494</v>
      </c>
      <c r="E35" s="20" t="s">
        <v>13495</v>
      </c>
      <c r="F35" s="21"/>
      <c r="G35" s="47">
        <v>1.33</v>
      </c>
      <c r="H35" s="22"/>
      <c r="I35" s="48">
        <f t="shared" si="3"/>
        <v>1.33</v>
      </c>
      <c r="J35" s="28" t="s">
        <v>13411</v>
      </c>
      <c r="K35" s="29">
        <f t="shared" si="8"/>
        <v>3.99</v>
      </c>
      <c r="L35" s="29">
        <f t="shared" si="9"/>
        <v>19.95</v>
      </c>
      <c r="M35" s="49"/>
      <c r="N35" s="40"/>
    </row>
    <row r="36" spans="1:14">
      <c r="A36" s="46">
        <v>31</v>
      </c>
      <c r="B36" s="47" t="s">
        <v>13496</v>
      </c>
      <c r="C36" s="47" t="s">
        <v>19</v>
      </c>
      <c r="D36" s="47" t="s">
        <v>13497</v>
      </c>
      <c r="E36" s="20" t="s">
        <v>13498</v>
      </c>
      <c r="F36" s="21"/>
      <c r="G36" s="47">
        <v>1.33</v>
      </c>
      <c r="H36" s="22"/>
      <c r="I36" s="48">
        <f t="shared" si="3"/>
        <v>1.33</v>
      </c>
      <c r="J36" s="28" t="s">
        <v>13411</v>
      </c>
      <c r="K36" s="29">
        <f t="shared" si="8"/>
        <v>3.99</v>
      </c>
      <c r="L36" s="29">
        <f t="shared" si="9"/>
        <v>19.95</v>
      </c>
      <c r="M36" s="49"/>
      <c r="N36" s="40"/>
    </row>
    <row r="37" spans="1:14">
      <c r="A37" s="46">
        <v>32</v>
      </c>
      <c r="B37" s="47" t="s">
        <v>13499</v>
      </c>
      <c r="C37" s="47" t="s">
        <v>19</v>
      </c>
      <c r="D37" s="47" t="s">
        <v>13500</v>
      </c>
      <c r="E37" s="20" t="s">
        <v>13501</v>
      </c>
      <c r="F37" s="21"/>
      <c r="G37" s="47">
        <v>2.6</v>
      </c>
      <c r="H37" s="22"/>
      <c r="I37" s="48">
        <f t="shared" si="3"/>
        <v>2.6</v>
      </c>
      <c r="J37" s="28" t="s">
        <v>13411</v>
      </c>
      <c r="K37" s="29">
        <f t="shared" si="8"/>
        <v>7.8</v>
      </c>
      <c r="L37" s="29">
        <f t="shared" si="9"/>
        <v>39</v>
      </c>
      <c r="M37" s="49"/>
      <c r="N37" s="40"/>
    </row>
    <row r="38" spans="1:14">
      <c r="A38" s="46">
        <v>33</v>
      </c>
      <c r="B38" s="47" t="s">
        <v>13502</v>
      </c>
      <c r="C38" s="47" t="s">
        <v>19</v>
      </c>
      <c r="D38" s="47" t="s">
        <v>13503</v>
      </c>
      <c r="E38" s="20" t="s">
        <v>13504</v>
      </c>
      <c r="F38" s="21"/>
      <c r="G38" s="47">
        <v>1.86</v>
      </c>
      <c r="H38" s="22"/>
      <c r="I38" s="48">
        <f t="shared" si="3"/>
        <v>1.86</v>
      </c>
      <c r="J38" s="28" t="s">
        <v>13411</v>
      </c>
      <c r="K38" s="29">
        <f t="shared" si="8"/>
        <v>5.58</v>
      </c>
      <c r="L38" s="29">
        <f t="shared" si="9"/>
        <v>27.9</v>
      </c>
      <c r="M38" s="49"/>
      <c r="N38" s="40"/>
    </row>
    <row r="39" spans="1:14">
      <c r="A39" s="46">
        <v>34</v>
      </c>
      <c r="B39" s="47" t="s">
        <v>13505</v>
      </c>
      <c r="C39" s="47" t="s">
        <v>19</v>
      </c>
      <c r="D39" s="47" t="s">
        <v>13506</v>
      </c>
      <c r="E39" s="20" t="s">
        <v>13507</v>
      </c>
      <c r="F39" s="21"/>
      <c r="G39" s="47">
        <v>1.73</v>
      </c>
      <c r="H39" s="22"/>
      <c r="I39" s="48">
        <f t="shared" si="3"/>
        <v>1.73</v>
      </c>
      <c r="J39" s="28" t="s">
        <v>13411</v>
      </c>
      <c r="K39" s="29">
        <f t="shared" si="8"/>
        <v>5.19</v>
      </c>
      <c r="L39" s="29">
        <f t="shared" si="9"/>
        <v>25.95</v>
      </c>
      <c r="M39" s="49"/>
      <c r="N39" s="40"/>
    </row>
    <row r="40" spans="1:14">
      <c r="A40" s="46">
        <v>35</v>
      </c>
      <c r="B40" s="47" t="s">
        <v>13508</v>
      </c>
      <c r="C40" s="47" t="s">
        <v>19</v>
      </c>
      <c r="D40" s="47" t="s">
        <v>13509</v>
      </c>
      <c r="E40" s="20" t="s">
        <v>13510</v>
      </c>
      <c r="F40" s="21"/>
      <c r="G40" s="47">
        <v>1.19</v>
      </c>
      <c r="H40" s="22"/>
      <c r="I40" s="48">
        <f t="shared" si="3"/>
        <v>1.19</v>
      </c>
      <c r="J40" s="28" t="s">
        <v>13411</v>
      </c>
      <c r="K40" s="29">
        <f t="shared" si="8"/>
        <v>3.57</v>
      </c>
      <c r="L40" s="29">
        <f t="shared" si="9"/>
        <v>17.85</v>
      </c>
      <c r="M40" s="49"/>
      <c r="N40" s="40"/>
    </row>
    <row r="41" spans="1:14">
      <c r="A41" s="46">
        <v>36</v>
      </c>
      <c r="B41" s="47" t="s">
        <v>13511</v>
      </c>
      <c r="C41" s="47" t="s">
        <v>19</v>
      </c>
      <c r="D41" s="47" t="s">
        <v>13512</v>
      </c>
      <c r="E41" s="20" t="s">
        <v>13513</v>
      </c>
      <c r="F41" s="21"/>
      <c r="G41" s="47">
        <v>0.98</v>
      </c>
      <c r="H41" s="22"/>
      <c r="I41" s="48">
        <f t="shared" si="3"/>
        <v>0.98</v>
      </c>
      <c r="J41" s="28" t="s">
        <v>13411</v>
      </c>
      <c r="K41" s="29">
        <f t="shared" si="8"/>
        <v>2.94</v>
      </c>
      <c r="L41" s="29">
        <f t="shared" si="9"/>
        <v>14.7</v>
      </c>
      <c r="M41" s="49"/>
      <c r="N41" s="40"/>
    </row>
    <row r="42" spans="1:14">
      <c r="A42" s="46">
        <v>37</v>
      </c>
      <c r="B42" s="47" t="s">
        <v>13514</v>
      </c>
      <c r="C42" s="47" t="s">
        <v>19</v>
      </c>
      <c r="D42" s="47" t="s">
        <v>13515</v>
      </c>
      <c r="E42" s="20" t="s">
        <v>13516</v>
      </c>
      <c r="F42" s="21"/>
      <c r="G42" s="47">
        <v>1.33</v>
      </c>
      <c r="H42" s="22"/>
      <c r="I42" s="48">
        <f t="shared" si="3"/>
        <v>1.33</v>
      </c>
      <c r="J42" s="28" t="s">
        <v>13411</v>
      </c>
      <c r="K42" s="29">
        <f t="shared" si="8"/>
        <v>3.99</v>
      </c>
      <c r="L42" s="29">
        <f t="shared" si="9"/>
        <v>19.95</v>
      </c>
      <c r="M42" s="49"/>
      <c r="N42" s="40"/>
    </row>
    <row r="43" spans="1:14">
      <c r="A43" s="46">
        <v>38</v>
      </c>
      <c r="B43" s="47" t="s">
        <v>13517</v>
      </c>
      <c r="C43" s="47" t="s">
        <v>19</v>
      </c>
      <c r="D43" s="47" t="s">
        <v>13518</v>
      </c>
      <c r="E43" s="20" t="s">
        <v>13519</v>
      </c>
      <c r="F43" s="21"/>
      <c r="G43" s="47">
        <v>3.2</v>
      </c>
      <c r="H43" s="22"/>
      <c r="I43" s="48">
        <f t="shared" si="3"/>
        <v>3.2</v>
      </c>
      <c r="J43" s="28" t="s">
        <v>13411</v>
      </c>
      <c r="K43" s="29">
        <f t="shared" si="8"/>
        <v>9.6</v>
      </c>
      <c r="L43" s="29">
        <f t="shared" si="9"/>
        <v>48</v>
      </c>
      <c r="M43" s="49"/>
      <c r="N43" s="40"/>
    </row>
    <row r="44" spans="1:14">
      <c r="A44" s="46">
        <v>39</v>
      </c>
      <c r="B44" s="47" t="s">
        <v>13520</v>
      </c>
      <c r="C44" s="47" t="s">
        <v>19</v>
      </c>
      <c r="D44" s="47" t="s">
        <v>13521</v>
      </c>
      <c r="E44" s="20" t="s">
        <v>13522</v>
      </c>
      <c r="F44" s="21"/>
      <c r="G44" s="47">
        <v>1.33</v>
      </c>
      <c r="H44" s="22"/>
      <c r="I44" s="48">
        <f t="shared" si="3"/>
        <v>1.33</v>
      </c>
      <c r="J44" s="28" t="s">
        <v>13411</v>
      </c>
      <c r="K44" s="29">
        <f t="shared" si="8"/>
        <v>3.99</v>
      </c>
      <c r="L44" s="29">
        <f t="shared" si="9"/>
        <v>19.95</v>
      </c>
      <c r="M44" s="49"/>
      <c r="N44" s="40"/>
    </row>
    <row r="45" spans="1:14">
      <c r="A45" s="46">
        <v>40</v>
      </c>
      <c r="B45" s="47" t="s">
        <v>13523</v>
      </c>
      <c r="C45" s="47" t="s">
        <v>19</v>
      </c>
      <c r="D45" s="47" t="s">
        <v>13524</v>
      </c>
      <c r="E45" s="20" t="s">
        <v>13525</v>
      </c>
      <c r="F45" s="21"/>
      <c r="G45" s="47">
        <v>1.33</v>
      </c>
      <c r="H45" s="22"/>
      <c r="I45" s="48">
        <f t="shared" si="3"/>
        <v>1.33</v>
      </c>
      <c r="J45" s="28" t="s">
        <v>13411</v>
      </c>
      <c r="K45" s="29">
        <f t="shared" si="8"/>
        <v>3.99</v>
      </c>
      <c r="L45" s="29">
        <f t="shared" si="9"/>
        <v>19.95</v>
      </c>
      <c r="M45" s="49"/>
      <c r="N45" s="40"/>
    </row>
    <row r="46" spans="1:14">
      <c r="A46" s="46">
        <v>41</v>
      </c>
      <c r="B46" s="47" t="s">
        <v>7304</v>
      </c>
      <c r="C46" s="47" t="s">
        <v>19</v>
      </c>
      <c r="D46" s="47" t="s">
        <v>13526</v>
      </c>
      <c r="E46" s="20" t="s">
        <v>13527</v>
      </c>
      <c r="F46" s="21"/>
      <c r="G46" s="47">
        <v>1.33</v>
      </c>
      <c r="H46" s="22"/>
      <c r="I46" s="48">
        <f t="shared" si="3"/>
        <v>1.33</v>
      </c>
      <c r="J46" s="28" t="s">
        <v>13411</v>
      </c>
      <c r="K46" s="29">
        <f t="shared" si="8"/>
        <v>3.99</v>
      </c>
      <c r="L46" s="29">
        <f t="shared" si="9"/>
        <v>19.95</v>
      </c>
      <c r="M46" s="49"/>
      <c r="N46" s="40"/>
    </row>
    <row r="47" spans="1:14">
      <c r="A47" s="46">
        <v>42</v>
      </c>
      <c r="B47" s="47" t="s">
        <v>13528</v>
      </c>
      <c r="C47" s="47" t="s">
        <v>19</v>
      </c>
      <c r="D47" s="47" t="s">
        <v>13529</v>
      </c>
      <c r="E47" s="20" t="s">
        <v>13530</v>
      </c>
      <c r="F47" s="21"/>
      <c r="G47" s="47">
        <v>5.2</v>
      </c>
      <c r="H47" s="22"/>
      <c r="I47" s="48">
        <f t="shared" si="3"/>
        <v>5.2</v>
      </c>
      <c r="J47" s="28" t="s">
        <v>13411</v>
      </c>
      <c r="K47" s="29">
        <f t="shared" si="8"/>
        <v>15.6</v>
      </c>
      <c r="L47" s="29">
        <f t="shared" si="9"/>
        <v>78</v>
      </c>
      <c r="M47" s="49"/>
      <c r="N47" s="40"/>
    </row>
    <row r="48" spans="1:14">
      <c r="A48" s="46">
        <v>43</v>
      </c>
      <c r="B48" s="47" t="s">
        <v>13531</v>
      </c>
      <c r="C48" s="47" t="s">
        <v>19</v>
      </c>
      <c r="D48" s="47" t="s">
        <v>13532</v>
      </c>
      <c r="E48" s="20" t="s">
        <v>13533</v>
      </c>
      <c r="F48" s="21"/>
      <c r="G48" s="47">
        <v>1.93</v>
      </c>
      <c r="H48" s="22"/>
      <c r="I48" s="48">
        <f t="shared" si="3"/>
        <v>1.93</v>
      </c>
      <c r="J48" s="28" t="s">
        <v>13411</v>
      </c>
      <c r="K48" s="29">
        <f t="shared" ref="K48:K56" si="10">I48*3</f>
        <v>5.79</v>
      </c>
      <c r="L48" s="29">
        <f t="shared" ref="L48:L56" si="11">I48*15</f>
        <v>28.95</v>
      </c>
      <c r="M48" s="49"/>
      <c r="N48" s="40"/>
    </row>
    <row r="49" spans="1:14">
      <c r="A49" s="46">
        <v>44</v>
      </c>
      <c r="B49" s="47" t="s">
        <v>13534</v>
      </c>
      <c r="C49" s="47" t="s">
        <v>19</v>
      </c>
      <c r="D49" s="47" t="s">
        <v>13535</v>
      </c>
      <c r="E49" s="20" t="s">
        <v>13536</v>
      </c>
      <c r="F49" s="21"/>
      <c r="G49" s="47">
        <v>3.2</v>
      </c>
      <c r="H49" s="22"/>
      <c r="I49" s="48">
        <f t="shared" si="3"/>
        <v>3.2</v>
      </c>
      <c r="J49" s="28" t="s">
        <v>13411</v>
      </c>
      <c r="K49" s="29">
        <f t="shared" si="10"/>
        <v>9.6</v>
      </c>
      <c r="L49" s="29">
        <f t="shared" si="11"/>
        <v>48</v>
      </c>
      <c r="M49" s="49"/>
      <c r="N49" s="40"/>
    </row>
    <row r="50" spans="1:14">
      <c r="A50" s="46">
        <v>45</v>
      </c>
      <c r="B50" s="47" t="s">
        <v>12518</v>
      </c>
      <c r="C50" s="47" t="s">
        <v>19</v>
      </c>
      <c r="D50" s="47" t="s">
        <v>13537</v>
      </c>
      <c r="E50" s="20" t="s">
        <v>13538</v>
      </c>
      <c r="F50" s="21"/>
      <c r="G50" s="47">
        <v>1.73</v>
      </c>
      <c r="H50" s="22"/>
      <c r="I50" s="48">
        <f t="shared" si="3"/>
        <v>1.73</v>
      </c>
      <c r="J50" s="28" t="s">
        <v>13411</v>
      </c>
      <c r="K50" s="29">
        <f t="shared" si="10"/>
        <v>5.19</v>
      </c>
      <c r="L50" s="29">
        <f t="shared" si="11"/>
        <v>25.95</v>
      </c>
      <c r="M50" s="49"/>
      <c r="N50" s="40"/>
    </row>
    <row r="51" spans="1:14">
      <c r="A51" s="46">
        <v>46</v>
      </c>
      <c r="B51" s="47" t="s">
        <v>13539</v>
      </c>
      <c r="C51" s="47" t="s">
        <v>19</v>
      </c>
      <c r="D51" s="47" t="s">
        <v>13540</v>
      </c>
      <c r="E51" s="20" t="s">
        <v>13541</v>
      </c>
      <c r="F51" s="21"/>
      <c r="G51" s="47">
        <v>1.73</v>
      </c>
      <c r="H51" s="22"/>
      <c r="I51" s="48">
        <f t="shared" si="3"/>
        <v>1.73</v>
      </c>
      <c r="J51" s="28" t="s">
        <v>13411</v>
      </c>
      <c r="K51" s="29">
        <f t="shared" si="10"/>
        <v>5.19</v>
      </c>
      <c r="L51" s="29">
        <f t="shared" si="11"/>
        <v>25.95</v>
      </c>
      <c r="M51" s="49"/>
      <c r="N51" s="40"/>
    </row>
    <row r="52" spans="1:14">
      <c r="A52" s="46">
        <v>47</v>
      </c>
      <c r="B52" s="47" t="s">
        <v>13542</v>
      </c>
      <c r="C52" s="47" t="s">
        <v>19</v>
      </c>
      <c r="D52" s="47" t="s">
        <v>13543</v>
      </c>
      <c r="E52" s="20" t="s">
        <v>13544</v>
      </c>
      <c r="F52" s="21"/>
      <c r="G52" s="47">
        <v>3.73</v>
      </c>
      <c r="H52" s="22"/>
      <c r="I52" s="48">
        <f t="shared" si="3"/>
        <v>3.73</v>
      </c>
      <c r="J52" s="28" t="s">
        <v>13411</v>
      </c>
      <c r="K52" s="29">
        <f t="shared" si="10"/>
        <v>11.19</v>
      </c>
      <c r="L52" s="29">
        <f t="shared" si="11"/>
        <v>55.95</v>
      </c>
      <c r="M52" s="49"/>
      <c r="N52" s="40"/>
    </row>
    <row r="53" spans="1:14">
      <c r="A53" s="46">
        <v>48</v>
      </c>
      <c r="B53" s="47" t="s">
        <v>13545</v>
      </c>
      <c r="C53" s="47" t="s">
        <v>19</v>
      </c>
      <c r="D53" s="47" t="s">
        <v>13546</v>
      </c>
      <c r="E53" s="20" t="s">
        <v>8993</v>
      </c>
      <c r="F53" s="21"/>
      <c r="G53" s="47">
        <v>1.19</v>
      </c>
      <c r="H53" s="22"/>
      <c r="I53" s="48">
        <f t="shared" si="3"/>
        <v>1.19</v>
      </c>
      <c r="J53" s="28" t="s">
        <v>13411</v>
      </c>
      <c r="K53" s="29">
        <f t="shared" si="10"/>
        <v>3.57</v>
      </c>
      <c r="L53" s="29">
        <f t="shared" si="11"/>
        <v>17.85</v>
      </c>
      <c r="M53" s="49"/>
      <c r="N53" s="40"/>
    </row>
    <row r="54" spans="1:14">
      <c r="A54" s="46">
        <v>49</v>
      </c>
      <c r="B54" s="47" t="s">
        <v>7113</v>
      </c>
      <c r="C54" s="47" t="s">
        <v>19</v>
      </c>
      <c r="D54" s="47" t="s">
        <v>13547</v>
      </c>
      <c r="E54" s="20" t="s">
        <v>13548</v>
      </c>
      <c r="F54" s="21"/>
      <c r="G54" s="47">
        <v>1.19</v>
      </c>
      <c r="H54" s="22"/>
      <c r="I54" s="48">
        <f t="shared" si="3"/>
        <v>1.19</v>
      </c>
      <c r="J54" s="28" t="s">
        <v>13411</v>
      </c>
      <c r="K54" s="29">
        <f t="shared" si="10"/>
        <v>3.57</v>
      </c>
      <c r="L54" s="29">
        <f t="shared" si="11"/>
        <v>17.85</v>
      </c>
      <c r="M54" s="49"/>
      <c r="N54" s="40"/>
    </row>
    <row r="55" spans="1:14">
      <c r="A55" s="46">
        <v>50</v>
      </c>
      <c r="B55" s="47" t="s">
        <v>13549</v>
      </c>
      <c r="C55" s="47" t="s">
        <v>19</v>
      </c>
      <c r="D55" s="47" t="s">
        <v>13550</v>
      </c>
      <c r="E55" s="20" t="s">
        <v>13551</v>
      </c>
      <c r="F55" s="21"/>
      <c r="G55" s="47">
        <v>1.19</v>
      </c>
      <c r="H55" s="22"/>
      <c r="I55" s="48">
        <f t="shared" si="3"/>
        <v>1.19</v>
      </c>
      <c r="J55" s="28" t="s">
        <v>13411</v>
      </c>
      <c r="K55" s="29">
        <f t="shared" si="10"/>
        <v>3.57</v>
      </c>
      <c r="L55" s="29">
        <f t="shared" si="11"/>
        <v>17.85</v>
      </c>
      <c r="M55" s="49"/>
      <c r="N55" s="40"/>
    </row>
    <row r="56" spans="1:14">
      <c r="A56" s="46">
        <v>51</v>
      </c>
      <c r="B56" s="47" t="s">
        <v>13552</v>
      </c>
      <c r="C56" s="47" t="s">
        <v>19</v>
      </c>
      <c r="D56" s="47" t="s">
        <v>13553</v>
      </c>
      <c r="E56" s="20" t="s">
        <v>13554</v>
      </c>
      <c r="F56" s="21"/>
      <c r="G56" s="47">
        <v>1.59</v>
      </c>
      <c r="H56" s="22"/>
      <c r="I56" s="48">
        <f t="shared" si="3"/>
        <v>1.59</v>
      </c>
      <c r="J56" s="28" t="s">
        <v>13411</v>
      </c>
      <c r="K56" s="29">
        <f t="shared" si="10"/>
        <v>4.77</v>
      </c>
      <c r="L56" s="29">
        <f t="shared" si="11"/>
        <v>23.85</v>
      </c>
      <c r="M56" s="49"/>
      <c r="N56" s="40"/>
    </row>
    <row r="57" spans="1:14">
      <c r="A57" s="46">
        <v>52</v>
      </c>
      <c r="B57" s="47" t="s">
        <v>13555</v>
      </c>
      <c r="C57" s="47" t="s">
        <v>13556</v>
      </c>
      <c r="D57" s="47" t="s">
        <v>13557</v>
      </c>
      <c r="E57" s="20" t="s">
        <v>13558</v>
      </c>
      <c r="F57" s="21"/>
      <c r="G57" s="47">
        <v>0.73</v>
      </c>
      <c r="H57" s="22"/>
      <c r="I57" s="48">
        <f t="shared" si="3"/>
        <v>0.73</v>
      </c>
      <c r="J57" s="28" t="s">
        <v>13411</v>
      </c>
      <c r="K57" s="29">
        <f t="shared" ref="K57:K71" si="12">I57*3</f>
        <v>2.19</v>
      </c>
      <c r="L57" s="29">
        <f t="shared" ref="L57:L71" si="13">I57*15</f>
        <v>10.95</v>
      </c>
      <c r="M57" s="49"/>
      <c r="N57" s="40"/>
    </row>
    <row r="58" spans="1:14">
      <c r="A58" s="46">
        <v>53</v>
      </c>
      <c r="B58" s="47" t="s">
        <v>13559</v>
      </c>
      <c r="C58" s="47" t="s">
        <v>19</v>
      </c>
      <c r="D58" s="47" t="s">
        <v>13560</v>
      </c>
      <c r="E58" s="20" t="s">
        <v>8957</v>
      </c>
      <c r="F58" s="21"/>
      <c r="G58" s="47">
        <v>1.73</v>
      </c>
      <c r="H58" s="22"/>
      <c r="I58" s="48">
        <f t="shared" si="3"/>
        <v>1.73</v>
      </c>
      <c r="J58" s="28" t="s">
        <v>13411</v>
      </c>
      <c r="K58" s="29">
        <f t="shared" si="12"/>
        <v>5.19</v>
      </c>
      <c r="L58" s="29">
        <f t="shared" si="13"/>
        <v>25.95</v>
      </c>
      <c r="M58" s="49"/>
      <c r="N58" s="40"/>
    </row>
    <row r="59" spans="1:14">
      <c r="A59" s="46">
        <v>54</v>
      </c>
      <c r="B59" s="47" t="s">
        <v>13561</v>
      </c>
      <c r="C59" s="47" t="s">
        <v>19</v>
      </c>
      <c r="D59" s="47" t="s">
        <v>13562</v>
      </c>
      <c r="E59" s="20" t="s">
        <v>13563</v>
      </c>
      <c r="F59" s="21"/>
      <c r="G59" s="47">
        <v>1.73</v>
      </c>
      <c r="H59" s="22"/>
      <c r="I59" s="48">
        <f t="shared" si="3"/>
        <v>1.73</v>
      </c>
      <c r="J59" s="28" t="s">
        <v>13411</v>
      </c>
      <c r="K59" s="29">
        <f t="shared" si="12"/>
        <v>5.19</v>
      </c>
      <c r="L59" s="29">
        <f t="shared" si="13"/>
        <v>25.95</v>
      </c>
      <c r="M59" s="49"/>
      <c r="N59" s="40"/>
    </row>
    <row r="60" spans="1:14">
      <c r="A60" s="46">
        <v>55</v>
      </c>
      <c r="B60" s="47" t="s">
        <v>13564</v>
      </c>
      <c r="C60" s="47" t="s">
        <v>19</v>
      </c>
      <c r="D60" s="47" t="s">
        <v>13565</v>
      </c>
      <c r="E60" s="20" t="s">
        <v>13566</v>
      </c>
      <c r="F60" s="21"/>
      <c r="G60" s="47">
        <v>1.06</v>
      </c>
      <c r="H60" s="22"/>
      <c r="I60" s="48">
        <f t="shared" si="3"/>
        <v>1.06</v>
      </c>
      <c r="J60" s="28" t="s">
        <v>13411</v>
      </c>
      <c r="K60" s="29">
        <f t="shared" si="12"/>
        <v>3.18</v>
      </c>
      <c r="L60" s="29">
        <f t="shared" si="13"/>
        <v>15.9</v>
      </c>
      <c r="M60" s="49"/>
      <c r="N60" s="40"/>
    </row>
    <row r="61" spans="1:14">
      <c r="A61" s="46">
        <v>56</v>
      </c>
      <c r="B61" s="47" t="s">
        <v>13567</v>
      </c>
      <c r="C61" s="47" t="s">
        <v>19</v>
      </c>
      <c r="D61" s="47" t="s">
        <v>13568</v>
      </c>
      <c r="E61" s="20" t="s">
        <v>13569</v>
      </c>
      <c r="F61" s="21"/>
      <c r="G61" s="47">
        <v>3.2</v>
      </c>
      <c r="H61" s="22"/>
      <c r="I61" s="48">
        <f t="shared" si="3"/>
        <v>3.2</v>
      </c>
      <c r="J61" s="28" t="s">
        <v>13411</v>
      </c>
      <c r="K61" s="29">
        <f t="shared" si="12"/>
        <v>9.6</v>
      </c>
      <c r="L61" s="29">
        <f t="shared" si="13"/>
        <v>48</v>
      </c>
      <c r="M61" s="49"/>
      <c r="N61" s="40"/>
    </row>
    <row r="62" spans="1:14">
      <c r="A62" s="46">
        <v>57</v>
      </c>
      <c r="B62" s="47" t="s">
        <v>13570</v>
      </c>
      <c r="C62" s="47" t="s">
        <v>19</v>
      </c>
      <c r="D62" s="47" t="s">
        <v>13571</v>
      </c>
      <c r="E62" s="20" t="s">
        <v>13572</v>
      </c>
      <c r="F62" s="21"/>
      <c r="G62" s="47">
        <v>6.47</v>
      </c>
      <c r="H62" s="22"/>
      <c r="I62" s="48">
        <f t="shared" si="3"/>
        <v>6.47</v>
      </c>
      <c r="J62" s="28" t="s">
        <v>13411</v>
      </c>
      <c r="K62" s="29">
        <f t="shared" si="12"/>
        <v>19.41</v>
      </c>
      <c r="L62" s="29">
        <f t="shared" si="13"/>
        <v>97.05</v>
      </c>
      <c r="M62" s="49"/>
      <c r="N62" s="40"/>
    </row>
    <row r="63" spans="1:14">
      <c r="A63" s="46">
        <v>58</v>
      </c>
      <c r="B63" s="47" t="s">
        <v>13573</v>
      </c>
      <c r="C63" s="47" t="s">
        <v>19</v>
      </c>
      <c r="D63" s="47" t="s">
        <v>13574</v>
      </c>
      <c r="E63" s="20" t="s">
        <v>13575</v>
      </c>
      <c r="F63" s="21"/>
      <c r="G63" s="47">
        <v>1.93</v>
      </c>
      <c r="H63" s="22"/>
      <c r="I63" s="48">
        <f t="shared" si="3"/>
        <v>1.93</v>
      </c>
      <c r="J63" s="28" t="s">
        <v>13411</v>
      </c>
      <c r="K63" s="29">
        <f t="shared" si="12"/>
        <v>5.79</v>
      </c>
      <c r="L63" s="29">
        <f t="shared" si="13"/>
        <v>28.95</v>
      </c>
      <c r="M63" s="49"/>
      <c r="N63" s="40"/>
    </row>
    <row r="64" spans="1:14">
      <c r="A64" s="46">
        <v>59</v>
      </c>
      <c r="B64" s="47" t="s">
        <v>13576</v>
      </c>
      <c r="C64" s="47" t="s">
        <v>19</v>
      </c>
      <c r="D64" s="47" t="s">
        <v>13577</v>
      </c>
      <c r="E64" s="20" t="s">
        <v>13578</v>
      </c>
      <c r="F64" s="21"/>
      <c r="G64" s="47">
        <v>1.33</v>
      </c>
      <c r="H64" s="22"/>
      <c r="I64" s="48">
        <f t="shared" si="3"/>
        <v>1.33</v>
      </c>
      <c r="J64" s="28" t="s">
        <v>13411</v>
      </c>
      <c r="K64" s="29">
        <f t="shared" si="12"/>
        <v>3.99</v>
      </c>
      <c r="L64" s="29">
        <f t="shared" si="13"/>
        <v>19.95</v>
      </c>
      <c r="M64" s="49"/>
      <c r="N64" s="40"/>
    </row>
    <row r="65" spans="1:14">
      <c r="A65" s="46">
        <v>60</v>
      </c>
      <c r="B65" s="47" t="s">
        <v>13579</v>
      </c>
      <c r="C65" s="47" t="s">
        <v>19</v>
      </c>
      <c r="D65" s="47" t="s">
        <v>13580</v>
      </c>
      <c r="E65" s="20" t="s">
        <v>13581</v>
      </c>
      <c r="F65" s="21"/>
      <c r="G65" s="47">
        <v>1.33</v>
      </c>
      <c r="H65" s="22"/>
      <c r="I65" s="48">
        <f t="shared" si="3"/>
        <v>1.33</v>
      </c>
      <c r="J65" s="28" t="s">
        <v>13411</v>
      </c>
      <c r="K65" s="29">
        <f t="shared" si="12"/>
        <v>3.99</v>
      </c>
      <c r="L65" s="29">
        <f t="shared" si="13"/>
        <v>19.95</v>
      </c>
      <c r="M65" s="49"/>
      <c r="N65" s="40"/>
    </row>
    <row r="66" spans="1:14">
      <c r="A66" s="46">
        <v>61</v>
      </c>
      <c r="B66" s="47" t="s">
        <v>13582</v>
      </c>
      <c r="C66" s="47" t="s">
        <v>19</v>
      </c>
      <c r="D66" s="47" t="s">
        <v>13583</v>
      </c>
      <c r="E66" s="20" t="s">
        <v>13584</v>
      </c>
      <c r="F66" s="21"/>
      <c r="G66" s="47">
        <v>2.78</v>
      </c>
      <c r="H66" s="22"/>
      <c r="I66" s="48">
        <f t="shared" si="3"/>
        <v>2.78</v>
      </c>
      <c r="J66" s="28" t="s">
        <v>13411</v>
      </c>
      <c r="K66" s="29">
        <f t="shared" si="12"/>
        <v>8.34</v>
      </c>
      <c r="L66" s="29">
        <f t="shared" si="13"/>
        <v>41.7</v>
      </c>
      <c r="M66" s="49"/>
      <c r="N66" s="40"/>
    </row>
    <row r="67" spans="1:14">
      <c r="A67" s="46">
        <v>62</v>
      </c>
      <c r="B67" s="47" t="s">
        <v>13585</v>
      </c>
      <c r="C67" s="47" t="s">
        <v>19</v>
      </c>
      <c r="D67" s="47" t="s">
        <v>13586</v>
      </c>
      <c r="E67" s="20" t="s">
        <v>13587</v>
      </c>
      <c r="F67" s="21"/>
      <c r="G67" s="47">
        <v>1.93</v>
      </c>
      <c r="H67" s="22"/>
      <c r="I67" s="48">
        <f t="shared" si="3"/>
        <v>1.93</v>
      </c>
      <c r="J67" s="28" t="s">
        <v>13411</v>
      </c>
      <c r="K67" s="29">
        <f t="shared" si="12"/>
        <v>5.79</v>
      </c>
      <c r="L67" s="29">
        <f t="shared" si="13"/>
        <v>28.95</v>
      </c>
      <c r="M67" s="49"/>
      <c r="N67" s="40"/>
    </row>
    <row r="68" spans="1:14">
      <c r="A68" s="46">
        <v>63</v>
      </c>
      <c r="B68" s="47" t="s">
        <v>13588</v>
      </c>
      <c r="C68" s="47" t="s">
        <v>19</v>
      </c>
      <c r="D68" s="47" t="s">
        <v>13589</v>
      </c>
      <c r="E68" s="20" t="s">
        <v>13590</v>
      </c>
      <c r="F68" s="21"/>
      <c r="G68" s="47">
        <v>3.2</v>
      </c>
      <c r="H68" s="22"/>
      <c r="I68" s="48">
        <f t="shared" si="3"/>
        <v>3.2</v>
      </c>
      <c r="J68" s="28" t="s">
        <v>13411</v>
      </c>
      <c r="K68" s="29">
        <f t="shared" si="12"/>
        <v>9.6</v>
      </c>
      <c r="L68" s="29">
        <f t="shared" si="13"/>
        <v>48</v>
      </c>
      <c r="M68" s="49"/>
      <c r="N68" s="40"/>
    </row>
    <row r="69" spans="1:14">
      <c r="A69" s="46">
        <v>64</v>
      </c>
      <c r="B69" s="47" t="s">
        <v>13591</v>
      </c>
      <c r="C69" s="47" t="s">
        <v>19</v>
      </c>
      <c r="D69" s="47" t="s">
        <v>13592</v>
      </c>
      <c r="E69" s="20" t="s">
        <v>13593</v>
      </c>
      <c r="F69" s="21"/>
      <c r="G69" s="47">
        <v>2.93</v>
      </c>
      <c r="H69" s="22"/>
      <c r="I69" s="48">
        <f t="shared" si="3"/>
        <v>2.93</v>
      </c>
      <c r="J69" s="28" t="s">
        <v>13411</v>
      </c>
      <c r="K69" s="29">
        <f t="shared" si="12"/>
        <v>8.79</v>
      </c>
      <c r="L69" s="29">
        <f t="shared" si="13"/>
        <v>43.95</v>
      </c>
      <c r="M69" s="49"/>
      <c r="N69" s="40"/>
    </row>
    <row r="70" spans="1:14">
      <c r="A70" s="46">
        <v>65</v>
      </c>
      <c r="B70" s="47" t="s">
        <v>13594</v>
      </c>
      <c r="C70" s="47" t="s">
        <v>19</v>
      </c>
      <c r="D70" s="47" t="s">
        <v>13595</v>
      </c>
      <c r="E70" s="20" t="s">
        <v>13596</v>
      </c>
      <c r="F70" s="21"/>
      <c r="G70" s="47">
        <v>1.59</v>
      </c>
      <c r="H70" s="22"/>
      <c r="I70" s="48">
        <f t="shared" si="3"/>
        <v>1.59</v>
      </c>
      <c r="J70" s="28" t="s">
        <v>13411</v>
      </c>
      <c r="K70" s="29">
        <f t="shared" si="12"/>
        <v>4.77</v>
      </c>
      <c r="L70" s="29">
        <f t="shared" si="13"/>
        <v>23.85</v>
      </c>
      <c r="M70" s="49"/>
      <c r="N70" s="40"/>
    </row>
    <row r="71" spans="1:14">
      <c r="A71" s="46">
        <v>66</v>
      </c>
      <c r="B71" s="47" t="s">
        <v>13597</v>
      </c>
      <c r="C71" s="47" t="s">
        <v>19</v>
      </c>
      <c r="D71" s="47" t="s">
        <v>13598</v>
      </c>
      <c r="E71" s="20" t="s">
        <v>13599</v>
      </c>
      <c r="F71" s="21"/>
      <c r="G71" s="47">
        <v>1.59</v>
      </c>
      <c r="H71" s="22"/>
      <c r="I71" s="48">
        <f t="shared" si="3"/>
        <v>1.59</v>
      </c>
      <c r="J71" s="28" t="s">
        <v>13411</v>
      </c>
      <c r="K71" s="29">
        <f t="shared" si="12"/>
        <v>4.77</v>
      </c>
      <c r="L71" s="29">
        <f t="shared" si="13"/>
        <v>23.85</v>
      </c>
      <c r="M71" s="49"/>
      <c r="N71" s="40"/>
    </row>
    <row r="72" spans="1:14">
      <c r="A72" s="46">
        <v>67</v>
      </c>
      <c r="B72" s="47" t="s">
        <v>13600</v>
      </c>
      <c r="C72" s="47" t="s">
        <v>19</v>
      </c>
      <c r="D72" s="47" t="s">
        <v>13601</v>
      </c>
      <c r="E72" s="20" t="s">
        <v>13602</v>
      </c>
      <c r="F72" s="21"/>
      <c r="G72" s="47">
        <v>1.59</v>
      </c>
      <c r="H72" s="22"/>
      <c r="I72" s="48">
        <f t="shared" si="3"/>
        <v>1.59</v>
      </c>
      <c r="J72" s="28" t="s">
        <v>13411</v>
      </c>
      <c r="K72" s="29">
        <f t="shared" ref="K72:K80" si="14">I72*3</f>
        <v>4.77</v>
      </c>
      <c r="L72" s="29">
        <f t="shared" ref="L72:L80" si="15">I72*15</f>
        <v>23.85</v>
      </c>
      <c r="M72" s="49"/>
      <c r="N72" s="40"/>
    </row>
    <row r="73" spans="1:14">
      <c r="A73" s="46">
        <v>68</v>
      </c>
      <c r="B73" s="47" t="s">
        <v>13603</v>
      </c>
      <c r="C73" s="47" t="s">
        <v>19</v>
      </c>
      <c r="D73" s="47" t="s">
        <v>13604</v>
      </c>
      <c r="E73" s="20" t="s">
        <v>13605</v>
      </c>
      <c r="F73" s="21"/>
      <c r="G73" s="47">
        <v>1.73</v>
      </c>
      <c r="H73" s="22"/>
      <c r="I73" s="48">
        <f t="shared" si="3"/>
        <v>1.73</v>
      </c>
      <c r="J73" s="28" t="s">
        <v>13411</v>
      </c>
      <c r="K73" s="29">
        <f t="shared" si="14"/>
        <v>5.19</v>
      </c>
      <c r="L73" s="29">
        <f t="shared" si="15"/>
        <v>25.95</v>
      </c>
      <c r="M73" s="49"/>
      <c r="N73" s="40"/>
    </row>
    <row r="74" spans="1:14">
      <c r="A74" s="46">
        <v>69</v>
      </c>
      <c r="B74" s="47" t="s">
        <v>13606</v>
      </c>
      <c r="C74" s="47" t="s">
        <v>19</v>
      </c>
      <c r="D74" s="47" t="s">
        <v>13607</v>
      </c>
      <c r="E74" s="20" t="s">
        <v>13608</v>
      </c>
      <c r="F74" s="21"/>
      <c r="G74" s="47">
        <v>2.33</v>
      </c>
      <c r="H74" s="22"/>
      <c r="I74" s="48">
        <f t="shared" si="3"/>
        <v>2.33</v>
      </c>
      <c r="J74" s="28" t="s">
        <v>13411</v>
      </c>
      <c r="K74" s="29">
        <f t="shared" si="14"/>
        <v>6.99</v>
      </c>
      <c r="L74" s="29">
        <f t="shared" si="15"/>
        <v>34.95</v>
      </c>
      <c r="M74" s="49"/>
      <c r="N74" s="40"/>
    </row>
    <row r="75" spans="1:14">
      <c r="A75" s="46">
        <v>70</v>
      </c>
      <c r="B75" s="47" t="s">
        <v>13609</v>
      </c>
      <c r="C75" s="47" t="s">
        <v>19</v>
      </c>
      <c r="D75" s="47" t="s">
        <v>13610</v>
      </c>
      <c r="E75" s="20" t="s">
        <v>6541</v>
      </c>
      <c r="F75" s="21"/>
      <c r="G75" s="47">
        <v>4.33</v>
      </c>
      <c r="H75" s="22"/>
      <c r="I75" s="48">
        <f t="shared" si="3"/>
        <v>4.33</v>
      </c>
      <c r="J75" s="28" t="s">
        <v>13411</v>
      </c>
      <c r="K75" s="29">
        <f t="shared" si="14"/>
        <v>12.99</v>
      </c>
      <c r="L75" s="29">
        <f t="shared" si="15"/>
        <v>64.95</v>
      </c>
      <c r="M75" s="49"/>
      <c r="N75" s="40"/>
    </row>
    <row r="76" spans="1:14">
      <c r="A76" s="46">
        <v>71</v>
      </c>
      <c r="B76" s="47" t="s">
        <v>13611</v>
      </c>
      <c r="C76" s="47" t="s">
        <v>19</v>
      </c>
      <c r="D76" s="47" t="s">
        <v>13612</v>
      </c>
      <c r="E76" s="20" t="s">
        <v>13613</v>
      </c>
      <c r="F76" s="21"/>
      <c r="G76" s="47">
        <v>3.54</v>
      </c>
      <c r="H76" s="22"/>
      <c r="I76" s="48">
        <f t="shared" si="3"/>
        <v>3.54</v>
      </c>
      <c r="J76" s="28" t="s">
        <v>13411</v>
      </c>
      <c r="K76" s="29">
        <f t="shared" si="14"/>
        <v>10.62</v>
      </c>
      <c r="L76" s="29">
        <f t="shared" si="15"/>
        <v>53.1</v>
      </c>
      <c r="M76" s="49"/>
      <c r="N76" s="40"/>
    </row>
    <row r="77" spans="1:14">
      <c r="A77" s="46">
        <v>72</v>
      </c>
      <c r="B77" s="47" t="s">
        <v>13614</v>
      </c>
      <c r="C77" s="47" t="s">
        <v>19</v>
      </c>
      <c r="D77" s="47" t="s">
        <v>13615</v>
      </c>
      <c r="E77" s="20" t="s">
        <v>13616</v>
      </c>
      <c r="F77" s="21"/>
      <c r="G77" s="47">
        <v>2.93</v>
      </c>
      <c r="H77" s="22"/>
      <c r="I77" s="48">
        <f t="shared" si="3"/>
        <v>2.93</v>
      </c>
      <c r="J77" s="28" t="s">
        <v>13411</v>
      </c>
      <c r="K77" s="29">
        <f t="shared" si="14"/>
        <v>8.79</v>
      </c>
      <c r="L77" s="29">
        <f t="shared" si="15"/>
        <v>43.95</v>
      </c>
      <c r="M77" s="49"/>
      <c r="N77" s="40"/>
    </row>
    <row r="78" spans="1:14">
      <c r="A78" s="46">
        <v>73</v>
      </c>
      <c r="B78" s="47" t="s">
        <v>13617</v>
      </c>
      <c r="C78" s="47" t="s">
        <v>19</v>
      </c>
      <c r="D78" s="47" t="s">
        <v>13618</v>
      </c>
      <c r="E78" s="20" t="s">
        <v>13619</v>
      </c>
      <c r="F78" s="21"/>
      <c r="G78" s="47">
        <v>0.99</v>
      </c>
      <c r="H78" s="22"/>
      <c r="I78" s="48">
        <f t="shared" si="3"/>
        <v>0.99</v>
      </c>
      <c r="J78" s="28" t="s">
        <v>13411</v>
      </c>
      <c r="K78" s="29">
        <f t="shared" si="14"/>
        <v>2.97</v>
      </c>
      <c r="L78" s="29">
        <f t="shared" si="15"/>
        <v>14.85</v>
      </c>
      <c r="M78" s="49"/>
      <c r="N78" s="40"/>
    </row>
    <row r="79" spans="1:14">
      <c r="A79" s="46">
        <v>74</v>
      </c>
      <c r="B79" s="47" t="s">
        <v>13620</v>
      </c>
      <c r="C79" s="47" t="s">
        <v>19</v>
      </c>
      <c r="D79" s="47" t="s">
        <v>13621</v>
      </c>
      <c r="E79" s="20" t="s">
        <v>13622</v>
      </c>
      <c r="F79" s="21"/>
      <c r="G79" s="47">
        <v>1.33</v>
      </c>
      <c r="H79" s="22"/>
      <c r="I79" s="48">
        <f t="shared" si="3"/>
        <v>1.33</v>
      </c>
      <c r="J79" s="28" t="s">
        <v>13411</v>
      </c>
      <c r="K79" s="29">
        <f t="shared" si="14"/>
        <v>3.99</v>
      </c>
      <c r="L79" s="29">
        <f t="shared" si="15"/>
        <v>19.95</v>
      </c>
      <c r="M79" s="49"/>
      <c r="N79" s="40"/>
    </row>
    <row r="80" spans="1:14">
      <c r="A80" s="46">
        <v>75</v>
      </c>
      <c r="B80" s="47" t="s">
        <v>13623</v>
      </c>
      <c r="C80" s="47" t="s">
        <v>19</v>
      </c>
      <c r="D80" s="47" t="s">
        <v>13624</v>
      </c>
      <c r="E80" s="20" t="s">
        <v>13625</v>
      </c>
      <c r="F80" s="21"/>
      <c r="G80" s="47">
        <v>2.6</v>
      </c>
      <c r="H80" s="22"/>
      <c r="I80" s="48">
        <f t="shared" si="3"/>
        <v>2.6</v>
      </c>
      <c r="J80" s="28" t="s">
        <v>13411</v>
      </c>
      <c r="K80" s="29">
        <f t="shared" si="14"/>
        <v>7.8</v>
      </c>
      <c r="L80" s="29">
        <f t="shared" si="15"/>
        <v>39</v>
      </c>
      <c r="M80" s="49"/>
      <c r="N80" s="40"/>
    </row>
    <row r="81" spans="1:14">
      <c r="A81" s="46">
        <v>76</v>
      </c>
      <c r="B81" s="47" t="s">
        <v>13626</v>
      </c>
      <c r="C81" s="47" t="s">
        <v>19</v>
      </c>
      <c r="D81" s="47" t="s">
        <v>13627</v>
      </c>
      <c r="E81" s="20" t="s">
        <v>13628</v>
      </c>
      <c r="F81" s="21"/>
      <c r="G81" s="47">
        <v>1.33</v>
      </c>
      <c r="H81" s="22"/>
      <c r="I81" s="48">
        <f t="shared" si="3"/>
        <v>1.33</v>
      </c>
      <c r="J81" s="28" t="s">
        <v>13411</v>
      </c>
      <c r="K81" s="29">
        <f t="shared" ref="K81:K94" si="16">I81*3</f>
        <v>3.99</v>
      </c>
      <c r="L81" s="29">
        <f t="shared" ref="L81:L94" si="17">I81*15</f>
        <v>19.95</v>
      </c>
      <c r="M81" s="49"/>
      <c r="N81" s="40"/>
    </row>
    <row r="82" spans="1:14">
      <c r="A82" s="46">
        <v>77</v>
      </c>
      <c r="B82" s="47" t="s">
        <v>13629</v>
      </c>
      <c r="C82" s="47" t="s">
        <v>19</v>
      </c>
      <c r="D82" s="47" t="s">
        <v>13630</v>
      </c>
      <c r="E82" s="20" t="s">
        <v>13631</v>
      </c>
      <c r="F82" s="21"/>
      <c r="G82" s="47">
        <v>1.33</v>
      </c>
      <c r="H82" s="22"/>
      <c r="I82" s="48">
        <f t="shared" si="3"/>
        <v>1.33</v>
      </c>
      <c r="J82" s="28" t="s">
        <v>13411</v>
      </c>
      <c r="K82" s="29">
        <f t="shared" si="16"/>
        <v>3.99</v>
      </c>
      <c r="L82" s="29">
        <f t="shared" si="17"/>
        <v>19.95</v>
      </c>
      <c r="M82" s="49"/>
      <c r="N82" s="40"/>
    </row>
    <row r="83" spans="1:14">
      <c r="A83" s="46">
        <v>78</v>
      </c>
      <c r="B83" s="47" t="s">
        <v>13632</v>
      </c>
      <c r="C83" s="47" t="s">
        <v>19</v>
      </c>
      <c r="D83" s="47" t="s">
        <v>13633</v>
      </c>
      <c r="E83" s="20" t="s">
        <v>13634</v>
      </c>
      <c r="F83" s="21"/>
      <c r="G83" s="47">
        <v>1.33</v>
      </c>
      <c r="H83" s="22"/>
      <c r="I83" s="48">
        <f t="shared" si="3"/>
        <v>1.33</v>
      </c>
      <c r="J83" s="28" t="s">
        <v>13411</v>
      </c>
      <c r="K83" s="29">
        <f t="shared" si="16"/>
        <v>3.99</v>
      </c>
      <c r="L83" s="29">
        <f t="shared" si="17"/>
        <v>19.95</v>
      </c>
      <c r="M83" s="49"/>
      <c r="N83" s="40"/>
    </row>
    <row r="84" spans="1:14">
      <c r="A84" s="46">
        <v>79</v>
      </c>
      <c r="B84" s="47" t="s">
        <v>13635</v>
      </c>
      <c r="C84" s="47" t="s">
        <v>19</v>
      </c>
      <c r="D84" s="47" t="s">
        <v>13636</v>
      </c>
      <c r="E84" s="20" t="s">
        <v>13637</v>
      </c>
      <c r="F84" s="21"/>
      <c r="G84" s="47">
        <v>1.33</v>
      </c>
      <c r="H84" s="22"/>
      <c r="I84" s="48">
        <f t="shared" si="3"/>
        <v>1.33</v>
      </c>
      <c r="J84" s="28" t="s">
        <v>13411</v>
      </c>
      <c r="K84" s="29">
        <f t="shared" si="16"/>
        <v>3.99</v>
      </c>
      <c r="L84" s="29">
        <f t="shared" si="17"/>
        <v>19.95</v>
      </c>
      <c r="M84" s="49"/>
      <c r="N84" s="40"/>
    </row>
    <row r="85" spans="1:14">
      <c r="A85" s="46">
        <v>80</v>
      </c>
      <c r="B85" s="47" t="s">
        <v>13638</v>
      </c>
      <c r="C85" s="47" t="s">
        <v>19</v>
      </c>
      <c r="D85" s="47" t="s">
        <v>13639</v>
      </c>
      <c r="E85" s="20" t="s">
        <v>11452</v>
      </c>
      <c r="F85" s="21"/>
      <c r="G85" s="47">
        <v>1.67</v>
      </c>
      <c r="H85" s="22"/>
      <c r="I85" s="48">
        <f t="shared" si="3"/>
        <v>1.67</v>
      </c>
      <c r="J85" s="28" t="s">
        <v>13411</v>
      </c>
      <c r="K85" s="29">
        <f t="shared" si="16"/>
        <v>5.01</v>
      </c>
      <c r="L85" s="29">
        <f t="shared" si="17"/>
        <v>25.05</v>
      </c>
      <c r="M85" s="49"/>
      <c r="N85" s="40"/>
    </row>
    <row r="86" spans="1:14">
      <c r="A86" s="46">
        <v>81</v>
      </c>
      <c r="B86" s="47" t="s">
        <v>13640</v>
      </c>
      <c r="C86" s="47" t="s">
        <v>19</v>
      </c>
      <c r="D86" s="47" t="s">
        <v>13641</v>
      </c>
      <c r="E86" s="20" t="s">
        <v>13642</v>
      </c>
      <c r="F86" s="21"/>
      <c r="G86" s="47">
        <v>0.99</v>
      </c>
      <c r="H86" s="22"/>
      <c r="I86" s="48">
        <f t="shared" si="3"/>
        <v>0.99</v>
      </c>
      <c r="J86" s="28" t="s">
        <v>13411</v>
      </c>
      <c r="K86" s="29">
        <f t="shared" si="16"/>
        <v>2.97</v>
      </c>
      <c r="L86" s="29">
        <f t="shared" si="17"/>
        <v>14.85</v>
      </c>
      <c r="M86" s="49"/>
      <c r="N86" s="40"/>
    </row>
    <row r="87" spans="1:14">
      <c r="A87" s="46">
        <v>82</v>
      </c>
      <c r="B87" s="47" t="s">
        <v>13643</v>
      </c>
      <c r="C87" s="47" t="s">
        <v>19</v>
      </c>
      <c r="D87" s="47" t="s">
        <v>13644</v>
      </c>
      <c r="E87" s="20" t="s">
        <v>13645</v>
      </c>
      <c r="F87" s="21"/>
      <c r="G87" s="47">
        <v>2.6</v>
      </c>
      <c r="H87" s="22"/>
      <c r="I87" s="48">
        <f t="shared" si="3"/>
        <v>2.6</v>
      </c>
      <c r="J87" s="28" t="s">
        <v>13411</v>
      </c>
      <c r="K87" s="29">
        <f t="shared" si="16"/>
        <v>7.8</v>
      </c>
      <c r="L87" s="29">
        <f t="shared" si="17"/>
        <v>39</v>
      </c>
      <c r="M87" s="49"/>
      <c r="N87" s="40"/>
    </row>
    <row r="88" spans="1:14">
      <c r="A88" s="46">
        <v>83</v>
      </c>
      <c r="B88" s="47" t="s">
        <v>13646</v>
      </c>
      <c r="C88" s="47" t="s">
        <v>19</v>
      </c>
      <c r="D88" s="47" t="s">
        <v>13647</v>
      </c>
      <c r="E88" s="20" t="s">
        <v>13648</v>
      </c>
      <c r="F88" s="21"/>
      <c r="G88" s="47">
        <v>1.33</v>
      </c>
      <c r="H88" s="22"/>
      <c r="I88" s="48">
        <f t="shared" si="3"/>
        <v>1.33</v>
      </c>
      <c r="J88" s="28" t="s">
        <v>13411</v>
      </c>
      <c r="K88" s="29">
        <f t="shared" si="16"/>
        <v>3.99</v>
      </c>
      <c r="L88" s="29">
        <f t="shared" si="17"/>
        <v>19.95</v>
      </c>
      <c r="M88" s="49"/>
      <c r="N88" s="40"/>
    </row>
    <row r="89" spans="1:14">
      <c r="A89" s="46">
        <v>84</v>
      </c>
      <c r="B89" s="47" t="s">
        <v>13649</v>
      </c>
      <c r="C89" s="47" t="s">
        <v>19</v>
      </c>
      <c r="D89" s="47" t="s">
        <v>13650</v>
      </c>
      <c r="E89" s="20" t="s">
        <v>13651</v>
      </c>
      <c r="F89" s="21"/>
      <c r="G89" s="47">
        <v>1.33</v>
      </c>
      <c r="H89" s="22"/>
      <c r="I89" s="48">
        <f t="shared" si="3"/>
        <v>1.33</v>
      </c>
      <c r="J89" s="28" t="s">
        <v>13411</v>
      </c>
      <c r="K89" s="29">
        <f t="shared" si="16"/>
        <v>3.99</v>
      </c>
      <c r="L89" s="29">
        <f t="shared" si="17"/>
        <v>19.95</v>
      </c>
      <c r="M89" s="49"/>
      <c r="N89" s="40"/>
    </row>
    <row r="90" spans="1:14">
      <c r="A90" s="46">
        <v>85</v>
      </c>
      <c r="B90" s="47" t="s">
        <v>13652</v>
      </c>
      <c r="C90" s="47" t="s">
        <v>19</v>
      </c>
      <c r="D90" s="47" t="s">
        <v>13653</v>
      </c>
      <c r="E90" s="20" t="s">
        <v>13654</v>
      </c>
      <c r="F90" s="21"/>
      <c r="G90" s="47">
        <v>2.6</v>
      </c>
      <c r="H90" s="22"/>
      <c r="I90" s="48">
        <f t="shared" si="3"/>
        <v>2.6</v>
      </c>
      <c r="J90" s="28" t="s">
        <v>13411</v>
      </c>
      <c r="K90" s="29">
        <f t="shared" si="16"/>
        <v>7.8</v>
      </c>
      <c r="L90" s="29">
        <f t="shared" si="17"/>
        <v>39</v>
      </c>
      <c r="M90" s="49"/>
      <c r="N90" s="40"/>
    </row>
    <row r="91" spans="1:14">
      <c r="A91" s="46">
        <v>86</v>
      </c>
      <c r="B91" s="47" t="s">
        <v>13655</v>
      </c>
      <c r="C91" s="47" t="s">
        <v>19</v>
      </c>
      <c r="D91" s="47" t="s">
        <v>13656</v>
      </c>
      <c r="E91" s="20" t="s">
        <v>13657</v>
      </c>
      <c r="F91" s="21"/>
      <c r="G91" s="47">
        <v>0.99</v>
      </c>
      <c r="H91" s="22"/>
      <c r="I91" s="48">
        <f t="shared" si="3"/>
        <v>0.99</v>
      </c>
      <c r="J91" s="28" t="s">
        <v>13411</v>
      </c>
      <c r="K91" s="29">
        <f t="shared" si="16"/>
        <v>2.97</v>
      </c>
      <c r="L91" s="29">
        <f t="shared" si="17"/>
        <v>14.85</v>
      </c>
      <c r="M91" s="49"/>
      <c r="N91" s="40"/>
    </row>
    <row r="92" spans="1:14">
      <c r="A92" s="46">
        <v>87</v>
      </c>
      <c r="B92" s="47" t="s">
        <v>13658</v>
      </c>
      <c r="C92" s="47" t="s">
        <v>19</v>
      </c>
      <c r="D92" s="47" t="s">
        <v>13659</v>
      </c>
      <c r="E92" s="20" t="s">
        <v>3538</v>
      </c>
      <c r="F92" s="21"/>
      <c r="G92" s="47">
        <v>1.59</v>
      </c>
      <c r="H92" s="22"/>
      <c r="I92" s="48">
        <f t="shared" si="3"/>
        <v>1.59</v>
      </c>
      <c r="J92" s="28" t="s">
        <v>13411</v>
      </c>
      <c r="K92" s="29">
        <f t="shared" si="16"/>
        <v>4.77</v>
      </c>
      <c r="L92" s="29">
        <f t="shared" si="17"/>
        <v>23.85</v>
      </c>
      <c r="M92" s="49"/>
      <c r="N92" s="40"/>
    </row>
    <row r="93" spans="1:14">
      <c r="A93" s="46">
        <v>88</v>
      </c>
      <c r="B93" s="47" t="s">
        <v>13484</v>
      </c>
      <c r="C93" s="47" t="s">
        <v>19</v>
      </c>
      <c r="D93" s="47" t="s">
        <v>13660</v>
      </c>
      <c r="E93" s="20" t="s">
        <v>13661</v>
      </c>
      <c r="F93" s="21"/>
      <c r="G93" s="47">
        <v>0.98</v>
      </c>
      <c r="H93" s="22"/>
      <c r="I93" s="48">
        <f t="shared" si="3"/>
        <v>0.98</v>
      </c>
      <c r="J93" s="28" t="s">
        <v>13411</v>
      </c>
      <c r="K93" s="29">
        <f t="shared" si="16"/>
        <v>2.94</v>
      </c>
      <c r="L93" s="29">
        <f t="shared" si="17"/>
        <v>14.7</v>
      </c>
      <c r="M93" s="49"/>
      <c r="N93" s="40"/>
    </row>
    <row r="94" spans="1:14">
      <c r="A94" s="46">
        <v>89</v>
      </c>
      <c r="B94" s="47" t="s">
        <v>13662</v>
      </c>
      <c r="C94" s="47" t="s">
        <v>19</v>
      </c>
      <c r="D94" s="47" t="s">
        <v>13663</v>
      </c>
      <c r="E94" s="20" t="s">
        <v>13664</v>
      </c>
      <c r="F94" s="21"/>
      <c r="G94" s="47">
        <v>1.33</v>
      </c>
      <c r="H94" s="22"/>
      <c r="I94" s="48">
        <f t="shared" si="3"/>
        <v>1.33</v>
      </c>
      <c r="J94" s="28" t="s">
        <v>13411</v>
      </c>
      <c r="K94" s="29">
        <f t="shared" si="16"/>
        <v>3.99</v>
      </c>
      <c r="L94" s="29">
        <f t="shared" si="17"/>
        <v>19.95</v>
      </c>
      <c r="M94" s="49"/>
      <c r="N94" s="40"/>
    </row>
    <row r="95" spans="1:14">
      <c r="A95" s="46">
        <v>90</v>
      </c>
      <c r="B95" s="47" t="s">
        <v>13665</v>
      </c>
      <c r="C95" s="47" t="s">
        <v>19</v>
      </c>
      <c r="D95" s="47" t="s">
        <v>13666</v>
      </c>
      <c r="E95" s="20" t="s">
        <v>1379</v>
      </c>
      <c r="F95" s="21"/>
      <c r="G95" s="47">
        <v>1.93</v>
      </c>
      <c r="H95" s="22"/>
      <c r="I95" s="48">
        <f t="shared" si="3"/>
        <v>1.93</v>
      </c>
      <c r="J95" s="28" t="s">
        <v>13411</v>
      </c>
      <c r="K95" s="29">
        <f t="shared" ref="K95:K141" si="18">I95*3</f>
        <v>5.79</v>
      </c>
      <c r="L95" s="29">
        <f t="shared" ref="L95:L141" si="19">I95*15</f>
        <v>28.95</v>
      </c>
      <c r="M95" s="49"/>
      <c r="N95" s="40"/>
    </row>
    <row r="96" spans="1:14">
      <c r="A96" s="46">
        <v>91</v>
      </c>
      <c r="B96" s="47" t="s">
        <v>13667</v>
      </c>
      <c r="C96" s="47" t="s">
        <v>19</v>
      </c>
      <c r="D96" s="47" t="s">
        <v>13668</v>
      </c>
      <c r="E96" s="20" t="s">
        <v>13669</v>
      </c>
      <c r="F96" s="21"/>
      <c r="G96" s="47">
        <v>2.27</v>
      </c>
      <c r="H96" s="22"/>
      <c r="I96" s="48">
        <f t="shared" si="3"/>
        <v>2.27</v>
      </c>
      <c r="J96" s="28" t="s">
        <v>13411</v>
      </c>
      <c r="K96" s="29">
        <f t="shared" si="18"/>
        <v>6.81</v>
      </c>
      <c r="L96" s="29">
        <f t="shared" si="19"/>
        <v>34.05</v>
      </c>
      <c r="M96" s="49"/>
      <c r="N96" s="40"/>
    </row>
    <row r="97" spans="1:14">
      <c r="A97" s="46">
        <v>92</v>
      </c>
      <c r="B97" s="47" t="s">
        <v>13670</v>
      </c>
      <c r="C97" s="47" t="s">
        <v>19</v>
      </c>
      <c r="D97" s="47" t="s">
        <v>13671</v>
      </c>
      <c r="E97" s="20" t="s">
        <v>13672</v>
      </c>
      <c r="F97" s="21"/>
      <c r="G97" s="47">
        <v>2.27</v>
      </c>
      <c r="H97" s="22"/>
      <c r="I97" s="48">
        <f t="shared" si="3"/>
        <v>2.27</v>
      </c>
      <c r="J97" s="28" t="s">
        <v>13411</v>
      </c>
      <c r="K97" s="29">
        <f t="shared" si="18"/>
        <v>6.81</v>
      </c>
      <c r="L97" s="29">
        <f t="shared" si="19"/>
        <v>34.05</v>
      </c>
      <c r="M97" s="49"/>
      <c r="N97" s="40"/>
    </row>
    <row r="98" spans="1:14">
      <c r="A98" s="46">
        <v>93</v>
      </c>
      <c r="B98" s="47" t="s">
        <v>13427</v>
      </c>
      <c r="C98" s="47" t="s">
        <v>19</v>
      </c>
      <c r="D98" s="47" t="s">
        <v>13673</v>
      </c>
      <c r="E98" s="20" t="s">
        <v>13674</v>
      </c>
      <c r="F98" s="21"/>
      <c r="G98" s="47">
        <v>1.33</v>
      </c>
      <c r="H98" s="22"/>
      <c r="I98" s="48">
        <f t="shared" si="3"/>
        <v>1.33</v>
      </c>
      <c r="J98" s="28" t="s">
        <v>13411</v>
      </c>
      <c r="K98" s="29">
        <f t="shared" si="18"/>
        <v>3.99</v>
      </c>
      <c r="L98" s="29">
        <f t="shared" si="19"/>
        <v>19.95</v>
      </c>
      <c r="M98" s="49"/>
      <c r="N98" s="40"/>
    </row>
    <row r="99" spans="1:14">
      <c r="A99" s="46">
        <v>94</v>
      </c>
      <c r="B99" s="47" t="s">
        <v>13675</v>
      </c>
      <c r="C99" s="47" t="s">
        <v>19</v>
      </c>
      <c r="D99" s="47" t="s">
        <v>13676</v>
      </c>
      <c r="E99" s="20" t="s">
        <v>13677</v>
      </c>
      <c r="F99" s="21"/>
      <c r="G99" s="47">
        <v>1.93</v>
      </c>
      <c r="H99" s="22"/>
      <c r="I99" s="48">
        <f t="shared" si="3"/>
        <v>1.93</v>
      </c>
      <c r="J99" s="28" t="s">
        <v>13411</v>
      </c>
      <c r="K99" s="29">
        <f t="shared" si="18"/>
        <v>5.79</v>
      </c>
      <c r="L99" s="29">
        <f t="shared" si="19"/>
        <v>28.95</v>
      </c>
      <c r="M99" s="49"/>
      <c r="N99" s="40"/>
    </row>
    <row r="100" spans="1:14">
      <c r="A100" s="46">
        <v>95</v>
      </c>
      <c r="B100" s="47" t="s">
        <v>13678</v>
      </c>
      <c r="C100" s="47" t="s">
        <v>19</v>
      </c>
      <c r="D100" s="47" t="s">
        <v>13679</v>
      </c>
      <c r="E100" s="20" t="s">
        <v>13680</v>
      </c>
      <c r="F100" s="21"/>
      <c r="G100" s="47">
        <v>4.54</v>
      </c>
      <c r="H100" s="22"/>
      <c r="I100" s="48">
        <f t="shared" si="3"/>
        <v>4.54</v>
      </c>
      <c r="J100" s="28" t="s">
        <v>13411</v>
      </c>
      <c r="K100" s="29">
        <f t="shared" si="18"/>
        <v>13.62</v>
      </c>
      <c r="L100" s="29">
        <f t="shared" si="19"/>
        <v>68.1</v>
      </c>
      <c r="M100" s="49"/>
      <c r="N100" s="40"/>
    </row>
    <row r="101" spans="1:14">
      <c r="A101" s="46">
        <v>96</v>
      </c>
      <c r="B101" s="47" t="s">
        <v>13681</v>
      </c>
      <c r="C101" s="47" t="s">
        <v>19</v>
      </c>
      <c r="D101" s="47" t="s">
        <v>13682</v>
      </c>
      <c r="E101" s="20" t="s">
        <v>13683</v>
      </c>
      <c r="F101" s="21"/>
      <c r="G101" s="47">
        <v>2.93</v>
      </c>
      <c r="H101" s="22"/>
      <c r="I101" s="48">
        <f t="shared" si="3"/>
        <v>2.93</v>
      </c>
      <c r="J101" s="28" t="s">
        <v>13411</v>
      </c>
      <c r="K101" s="29">
        <f t="shared" si="18"/>
        <v>8.79</v>
      </c>
      <c r="L101" s="29">
        <f t="shared" si="19"/>
        <v>43.95</v>
      </c>
      <c r="M101" s="49"/>
      <c r="N101" s="40"/>
    </row>
    <row r="102" spans="1:14">
      <c r="A102" s="46">
        <v>97</v>
      </c>
      <c r="B102" s="47" t="s">
        <v>13684</v>
      </c>
      <c r="C102" s="47" t="s">
        <v>19</v>
      </c>
      <c r="D102" s="47" t="s">
        <v>13685</v>
      </c>
      <c r="E102" s="20" t="s">
        <v>13686</v>
      </c>
      <c r="F102" s="21"/>
      <c r="G102" s="47">
        <v>4.2</v>
      </c>
      <c r="H102" s="22"/>
      <c r="I102" s="48">
        <f t="shared" si="3"/>
        <v>4.2</v>
      </c>
      <c r="J102" s="28" t="s">
        <v>13411</v>
      </c>
      <c r="K102" s="29">
        <f t="shared" si="18"/>
        <v>12.6</v>
      </c>
      <c r="L102" s="29">
        <f t="shared" si="19"/>
        <v>63</v>
      </c>
      <c r="M102" s="49"/>
      <c r="N102" s="40"/>
    </row>
    <row r="103" spans="1:14">
      <c r="A103" s="46">
        <v>98</v>
      </c>
      <c r="B103" s="47" t="s">
        <v>13687</v>
      </c>
      <c r="C103" s="47" t="s">
        <v>19</v>
      </c>
      <c r="D103" s="47" t="s">
        <v>13688</v>
      </c>
      <c r="E103" s="20" t="s">
        <v>13689</v>
      </c>
      <c r="F103" s="21"/>
      <c r="G103" s="47">
        <v>2.67</v>
      </c>
      <c r="H103" s="22"/>
      <c r="I103" s="48">
        <f t="shared" si="3"/>
        <v>2.67</v>
      </c>
      <c r="J103" s="28" t="s">
        <v>13411</v>
      </c>
      <c r="K103" s="29">
        <f t="shared" si="18"/>
        <v>8.01</v>
      </c>
      <c r="L103" s="29">
        <f t="shared" si="19"/>
        <v>40.05</v>
      </c>
      <c r="M103" s="49"/>
      <c r="N103" s="40"/>
    </row>
    <row r="104" spans="1:14">
      <c r="A104" s="46">
        <v>99</v>
      </c>
      <c r="B104" s="47" t="s">
        <v>13690</v>
      </c>
      <c r="C104" s="47" t="s">
        <v>19</v>
      </c>
      <c r="D104" s="47" t="s">
        <v>13691</v>
      </c>
      <c r="E104" s="20" t="s">
        <v>13692</v>
      </c>
      <c r="F104" s="21"/>
      <c r="G104" s="47">
        <v>1.33</v>
      </c>
      <c r="H104" s="22"/>
      <c r="I104" s="48">
        <f t="shared" si="3"/>
        <v>1.33</v>
      </c>
      <c r="J104" s="28" t="s">
        <v>13411</v>
      </c>
      <c r="K104" s="29">
        <f t="shared" si="18"/>
        <v>3.99</v>
      </c>
      <c r="L104" s="29">
        <f t="shared" si="19"/>
        <v>19.95</v>
      </c>
      <c r="M104" s="49"/>
      <c r="N104" s="40"/>
    </row>
    <row r="105" spans="1:14">
      <c r="A105" s="46">
        <v>100</v>
      </c>
      <c r="B105" s="47" t="s">
        <v>13693</v>
      </c>
      <c r="C105" s="47" t="s">
        <v>19</v>
      </c>
      <c r="D105" s="47" t="s">
        <v>13694</v>
      </c>
      <c r="E105" s="20" t="s">
        <v>13695</v>
      </c>
      <c r="F105" s="21"/>
      <c r="G105" s="47">
        <v>1.33</v>
      </c>
      <c r="H105" s="22"/>
      <c r="I105" s="48">
        <f t="shared" si="3"/>
        <v>1.33</v>
      </c>
      <c r="J105" s="28" t="s">
        <v>13411</v>
      </c>
      <c r="K105" s="29">
        <f t="shared" si="18"/>
        <v>3.99</v>
      </c>
      <c r="L105" s="29">
        <f t="shared" si="19"/>
        <v>19.95</v>
      </c>
      <c r="M105" s="49"/>
      <c r="N105" s="40"/>
    </row>
    <row r="106" spans="1:14">
      <c r="A106" s="46">
        <v>101</v>
      </c>
      <c r="B106" s="47" t="s">
        <v>13696</v>
      </c>
      <c r="C106" s="47" t="s">
        <v>19</v>
      </c>
      <c r="D106" s="47" t="s">
        <v>13697</v>
      </c>
      <c r="E106" s="20" t="s">
        <v>13698</v>
      </c>
      <c r="F106" s="21"/>
      <c r="G106" s="47">
        <v>2.67</v>
      </c>
      <c r="H106" s="22"/>
      <c r="I106" s="48">
        <f t="shared" si="3"/>
        <v>2.67</v>
      </c>
      <c r="J106" s="28" t="s">
        <v>13411</v>
      </c>
      <c r="K106" s="29">
        <f t="shared" si="18"/>
        <v>8.01</v>
      </c>
      <c r="L106" s="29">
        <f t="shared" si="19"/>
        <v>40.05</v>
      </c>
      <c r="M106" s="49"/>
      <c r="N106" s="40"/>
    </row>
    <row r="107" spans="1:14">
      <c r="A107" s="46">
        <v>102</v>
      </c>
      <c r="B107" s="47" t="s">
        <v>13699</v>
      </c>
      <c r="C107" s="47" t="s">
        <v>19</v>
      </c>
      <c r="D107" s="47" t="s">
        <v>13700</v>
      </c>
      <c r="E107" s="20" t="s">
        <v>13701</v>
      </c>
      <c r="F107" s="21"/>
      <c r="G107" s="47">
        <v>2</v>
      </c>
      <c r="H107" s="22"/>
      <c r="I107" s="48">
        <f t="shared" si="3"/>
        <v>2</v>
      </c>
      <c r="J107" s="28" t="s">
        <v>13411</v>
      </c>
      <c r="K107" s="29">
        <f t="shared" si="18"/>
        <v>6</v>
      </c>
      <c r="L107" s="29">
        <f t="shared" si="19"/>
        <v>30</v>
      </c>
      <c r="M107" s="49"/>
      <c r="N107" s="40"/>
    </row>
    <row r="108" spans="1:14">
      <c r="A108" s="46">
        <v>103</v>
      </c>
      <c r="B108" s="47" t="s">
        <v>13702</v>
      </c>
      <c r="C108" s="47" t="s">
        <v>19</v>
      </c>
      <c r="D108" s="47" t="s">
        <v>13703</v>
      </c>
      <c r="E108" s="20" t="s">
        <v>13704</v>
      </c>
      <c r="F108" s="21"/>
      <c r="G108" s="47">
        <v>2.67</v>
      </c>
      <c r="H108" s="22"/>
      <c r="I108" s="48">
        <f t="shared" si="3"/>
        <v>2.67</v>
      </c>
      <c r="J108" s="28" t="s">
        <v>13411</v>
      </c>
      <c r="K108" s="29">
        <f t="shared" si="18"/>
        <v>8.01</v>
      </c>
      <c r="L108" s="29">
        <f t="shared" si="19"/>
        <v>40.05</v>
      </c>
      <c r="M108" s="49"/>
      <c r="N108" s="40"/>
    </row>
    <row r="109" spans="1:14">
      <c r="A109" s="46">
        <v>104</v>
      </c>
      <c r="B109" s="47" t="s">
        <v>13705</v>
      </c>
      <c r="C109" s="47" t="s">
        <v>19</v>
      </c>
      <c r="D109" s="47" t="s">
        <v>13706</v>
      </c>
      <c r="E109" s="20" t="s">
        <v>13707</v>
      </c>
      <c r="F109" s="21"/>
      <c r="G109" s="47">
        <v>2.67</v>
      </c>
      <c r="H109" s="22"/>
      <c r="I109" s="48">
        <f t="shared" si="3"/>
        <v>2.67</v>
      </c>
      <c r="J109" s="28" t="s">
        <v>13411</v>
      </c>
      <c r="K109" s="29">
        <f t="shared" si="18"/>
        <v>8.01</v>
      </c>
      <c r="L109" s="29">
        <f t="shared" si="19"/>
        <v>40.05</v>
      </c>
      <c r="M109" s="49"/>
      <c r="N109" s="40"/>
    </row>
    <row r="110" spans="1:14">
      <c r="A110" s="46">
        <v>105</v>
      </c>
      <c r="B110" s="47" t="s">
        <v>13708</v>
      </c>
      <c r="C110" s="47" t="s">
        <v>19</v>
      </c>
      <c r="D110" s="47" t="s">
        <v>13709</v>
      </c>
      <c r="E110" s="20" t="s">
        <v>8694</v>
      </c>
      <c r="F110" s="21"/>
      <c r="G110" s="47">
        <v>2.67</v>
      </c>
      <c r="H110" s="22"/>
      <c r="I110" s="48">
        <f t="shared" si="3"/>
        <v>2.67</v>
      </c>
      <c r="J110" s="28" t="s">
        <v>13411</v>
      </c>
      <c r="K110" s="29">
        <f t="shared" si="18"/>
        <v>8.01</v>
      </c>
      <c r="L110" s="29">
        <f t="shared" si="19"/>
        <v>40.05</v>
      </c>
      <c r="M110" s="49"/>
      <c r="N110" s="40"/>
    </row>
    <row r="111" spans="1:14">
      <c r="A111" s="46">
        <v>106</v>
      </c>
      <c r="B111" s="47" t="s">
        <v>13710</v>
      </c>
      <c r="C111" s="47" t="s">
        <v>19</v>
      </c>
      <c r="D111" s="47" t="s">
        <v>13711</v>
      </c>
      <c r="E111" s="20" t="s">
        <v>13712</v>
      </c>
      <c r="F111" s="21"/>
      <c r="G111" s="47">
        <v>3.2</v>
      </c>
      <c r="H111" s="22"/>
      <c r="I111" s="48">
        <f t="shared" si="3"/>
        <v>3.2</v>
      </c>
      <c r="J111" s="28" t="s">
        <v>13411</v>
      </c>
      <c r="K111" s="29">
        <f t="shared" si="18"/>
        <v>9.6</v>
      </c>
      <c r="L111" s="29">
        <f t="shared" si="19"/>
        <v>48</v>
      </c>
      <c r="M111" s="49"/>
      <c r="N111" s="40"/>
    </row>
    <row r="112" spans="1:14">
      <c r="A112" s="46">
        <v>107</v>
      </c>
      <c r="B112" s="47" t="s">
        <v>13713</v>
      </c>
      <c r="C112" s="47" t="s">
        <v>19</v>
      </c>
      <c r="D112" s="47" t="s">
        <v>13714</v>
      </c>
      <c r="E112" s="20" t="s">
        <v>13715</v>
      </c>
      <c r="F112" s="21"/>
      <c r="G112" s="47">
        <v>2</v>
      </c>
      <c r="H112" s="22"/>
      <c r="I112" s="48">
        <f t="shared" si="3"/>
        <v>2</v>
      </c>
      <c r="J112" s="28" t="s">
        <v>13411</v>
      </c>
      <c r="K112" s="29">
        <f t="shared" si="18"/>
        <v>6</v>
      </c>
      <c r="L112" s="29">
        <f t="shared" si="19"/>
        <v>30</v>
      </c>
      <c r="M112" s="49"/>
      <c r="N112" s="40"/>
    </row>
    <row r="113" spans="1:14">
      <c r="A113" s="46">
        <v>108</v>
      </c>
      <c r="B113" s="47" t="s">
        <v>13716</v>
      </c>
      <c r="C113" s="47" t="s">
        <v>19</v>
      </c>
      <c r="D113" s="47" t="s">
        <v>13717</v>
      </c>
      <c r="E113" s="20" t="s">
        <v>13718</v>
      </c>
      <c r="F113" s="21"/>
      <c r="G113" s="47">
        <v>1.33</v>
      </c>
      <c r="H113" s="22"/>
      <c r="I113" s="48">
        <f t="shared" si="3"/>
        <v>1.33</v>
      </c>
      <c r="J113" s="28" t="s">
        <v>13411</v>
      </c>
      <c r="K113" s="29">
        <f t="shared" si="18"/>
        <v>3.99</v>
      </c>
      <c r="L113" s="29">
        <f t="shared" si="19"/>
        <v>19.95</v>
      </c>
      <c r="M113" s="49"/>
      <c r="N113" s="40"/>
    </row>
    <row r="114" spans="1:14">
      <c r="A114" s="46">
        <v>109</v>
      </c>
      <c r="B114" s="47" t="s">
        <v>13719</v>
      </c>
      <c r="C114" s="47" t="s">
        <v>19</v>
      </c>
      <c r="D114" s="47" t="s">
        <v>13720</v>
      </c>
      <c r="E114" s="20" t="s">
        <v>13721</v>
      </c>
      <c r="F114" s="21"/>
      <c r="G114" s="47">
        <v>1.33</v>
      </c>
      <c r="H114" s="22"/>
      <c r="I114" s="48">
        <f t="shared" si="3"/>
        <v>1.33</v>
      </c>
      <c r="J114" s="28" t="s">
        <v>13411</v>
      </c>
      <c r="K114" s="29">
        <f t="shared" si="18"/>
        <v>3.99</v>
      </c>
      <c r="L114" s="29">
        <f t="shared" si="19"/>
        <v>19.95</v>
      </c>
      <c r="M114" s="49"/>
      <c r="N114" s="40"/>
    </row>
    <row r="115" spans="1:14">
      <c r="A115" s="46">
        <v>110</v>
      </c>
      <c r="B115" s="47" t="s">
        <v>13722</v>
      </c>
      <c r="C115" s="47" t="s">
        <v>19</v>
      </c>
      <c r="D115" s="47" t="s">
        <v>13723</v>
      </c>
      <c r="E115" s="20" t="s">
        <v>13724</v>
      </c>
      <c r="F115" s="21"/>
      <c r="G115" s="47">
        <v>3.2</v>
      </c>
      <c r="H115" s="22"/>
      <c r="I115" s="48">
        <f t="shared" si="3"/>
        <v>3.2</v>
      </c>
      <c r="J115" s="28" t="s">
        <v>13411</v>
      </c>
      <c r="K115" s="29">
        <f t="shared" si="18"/>
        <v>9.6</v>
      </c>
      <c r="L115" s="29">
        <f t="shared" si="19"/>
        <v>48</v>
      </c>
      <c r="M115" s="49"/>
      <c r="N115" s="40"/>
    </row>
    <row r="116" spans="1:14">
      <c r="A116" s="46">
        <v>111</v>
      </c>
      <c r="B116" s="47" t="s">
        <v>13725</v>
      </c>
      <c r="C116" s="47" t="s">
        <v>19</v>
      </c>
      <c r="D116" s="47" t="s">
        <v>13726</v>
      </c>
      <c r="E116" s="20" t="s">
        <v>13727</v>
      </c>
      <c r="F116" s="21"/>
      <c r="G116" s="47">
        <v>1.33</v>
      </c>
      <c r="H116" s="22"/>
      <c r="I116" s="48">
        <f t="shared" si="3"/>
        <v>1.33</v>
      </c>
      <c r="J116" s="28" t="s">
        <v>13411</v>
      </c>
      <c r="K116" s="29">
        <f t="shared" si="18"/>
        <v>3.99</v>
      </c>
      <c r="L116" s="29">
        <f t="shared" si="19"/>
        <v>19.95</v>
      </c>
      <c r="M116" s="49"/>
      <c r="N116" s="40"/>
    </row>
    <row r="117" spans="1:14">
      <c r="A117" s="46">
        <v>112</v>
      </c>
      <c r="B117" s="47" t="s">
        <v>13728</v>
      </c>
      <c r="C117" s="47" t="s">
        <v>19</v>
      </c>
      <c r="D117" s="47" t="s">
        <v>13729</v>
      </c>
      <c r="E117" s="20" t="s">
        <v>13730</v>
      </c>
      <c r="F117" s="21"/>
      <c r="G117" s="47">
        <v>1.33</v>
      </c>
      <c r="H117" s="22"/>
      <c r="I117" s="48">
        <f t="shared" si="3"/>
        <v>1.33</v>
      </c>
      <c r="J117" s="28" t="s">
        <v>13411</v>
      </c>
      <c r="K117" s="29">
        <f t="shared" si="18"/>
        <v>3.99</v>
      </c>
      <c r="L117" s="29">
        <f t="shared" si="19"/>
        <v>19.95</v>
      </c>
      <c r="M117" s="49"/>
      <c r="N117" s="40"/>
    </row>
    <row r="118" spans="1:14">
      <c r="A118" s="46">
        <v>113</v>
      </c>
      <c r="B118" s="47" t="s">
        <v>13731</v>
      </c>
      <c r="C118" s="47" t="s">
        <v>19</v>
      </c>
      <c r="D118" s="47" t="s">
        <v>13732</v>
      </c>
      <c r="E118" s="20" t="s">
        <v>13733</v>
      </c>
      <c r="F118" s="21"/>
      <c r="G118" s="47">
        <v>1.33</v>
      </c>
      <c r="H118" s="22"/>
      <c r="I118" s="48">
        <f t="shared" si="3"/>
        <v>1.33</v>
      </c>
      <c r="J118" s="28" t="s">
        <v>13411</v>
      </c>
      <c r="K118" s="29">
        <f t="shared" si="18"/>
        <v>3.99</v>
      </c>
      <c r="L118" s="29">
        <f t="shared" si="19"/>
        <v>19.95</v>
      </c>
      <c r="M118" s="49"/>
      <c r="N118" s="40"/>
    </row>
    <row r="119" s="2" customFormat="1" spans="1:14">
      <c r="A119" s="46">
        <v>114</v>
      </c>
      <c r="B119" s="47" t="s">
        <v>13734</v>
      </c>
      <c r="C119" s="47" t="s">
        <v>19</v>
      </c>
      <c r="D119" s="47" t="s">
        <v>13735</v>
      </c>
      <c r="E119" s="20" t="s">
        <v>13736</v>
      </c>
      <c r="F119" s="21"/>
      <c r="G119" s="47">
        <v>0.98</v>
      </c>
      <c r="H119" s="22"/>
      <c r="I119" s="48">
        <f t="shared" si="3"/>
        <v>0.98</v>
      </c>
      <c r="J119" s="28" t="s">
        <v>13411</v>
      </c>
      <c r="K119" s="29">
        <f t="shared" si="18"/>
        <v>2.94</v>
      </c>
      <c r="L119" s="29">
        <f t="shared" si="19"/>
        <v>14.7</v>
      </c>
      <c r="M119" s="49"/>
      <c r="N119" s="40"/>
    </row>
    <row r="120" spans="1:14">
      <c r="A120" s="46">
        <v>115</v>
      </c>
      <c r="B120" s="47" t="s">
        <v>13737</v>
      </c>
      <c r="C120" s="47" t="s">
        <v>19</v>
      </c>
      <c r="D120" s="47" t="s">
        <v>13738</v>
      </c>
      <c r="E120" s="20" t="s">
        <v>13739</v>
      </c>
      <c r="F120" s="21"/>
      <c r="G120" s="47">
        <v>1.33</v>
      </c>
      <c r="H120" s="22"/>
      <c r="I120" s="48">
        <f t="shared" si="3"/>
        <v>1.33</v>
      </c>
      <c r="J120" s="28" t="s">
        <v>13411</v>
      </c>
      <c r="K120" s="29">
        <f t="shared" si="18"/>
        <v>3.99</v>
      </c>
      <c r="L120" s="29">
        <f t="shared" si="19"/>
        <v>19.95</v>
      </c>
      <c r="M120" s="49"/>
      <c r="N120" s="40"/>
    </row>
    <row r="121" spans="1:14">
      <c r="A121" s="46">
        <v>116</v>
      </c>
      <c r="B121" s="47" t="s">
        <v>13740</v>
      </c>
      <c r="C121" s="47" t="s">
        <v>19</v>
      </c>
      <c r="D121" s="47" t="s">
        <v>13741</v>
      </c>
      <c r="E121" s="20" t="s">
        <v>13742</v>
      </c>
      <c r="F121" s="21"/>
      <c r="G121" s="47">
        <v>3.73</v>
      </c>
      <c r="H121" s="22"/>
      <c r="I121" s="48">
        <f t="shared" si="3"/>
        <v>3.73</v>
      </c>
      <c r="J121" s="28" t="s">
        <v>13411</v>
      </c>
      <c r="K121" s="29">
        <f t="shared" si="18"/>
        <v>11.19</v>
      </c>
      <c r="L121" s="29">
        <f t="shared" si="19"/>
        <v>55.95</v>
      </c>
      <c r="M121" s="49"/>
      <c r="N121" s="40"/>
    </row>
    <row r="122" spans="1:14">
      <c r="A122" s="46">
        <v>117</v>
      </c>
      <c r="B122" s="47" t="s">
        <v>13743</v>
      </c>
      <c r="C122" s="47" t="s">
        <v>19</v>
      </c>
      <c r="D122" s="47" t="s">
        <v>13744</v>
      </c>
      <c r="E122" s="20" t="s">
        <v>13745</v>
      </c>
      <c r="F122" s="21"/>
      <c r="G122" s="47">
        <v>1.53</v>
      </c>
      <c r="H122" s="22"/>
      <c r="I122" s="48">
        <f t="shared" si="3"/>
        <v>1.53</v>
      </c>
      <c r="J122" s="28" t="s">
        <v>13411</v>
      </c>
      <c r="K122" s="29">
        <f t="shared" si="18"/>
        <v>4.59</v>
      </c>
      <c r="L122" s="29">
        <f t="shared" si="19"/>
        <v>22.95</v>
      </c>
      <c r="M122" s="49"/>
      <c r="N122" s="40"/>
    </row>
    <row r="123" spans="1:14">
      <c r="A123" s="46">
        <v>118</v>
      </c>
      <c r="B123" s="47" t="s">
        <v>13746</v>
      </c>
      <c r="C123" s="47" t="s">
        <v>19</v>
      </c>
      <c r="D123" s="47" t="s">
        <v>13747</v>
      </c>
      <c r="E123" s="20" t="s">
        <v>13748</v>
      </c>
      <c r="F123" s="21"/>
      <c r="G123" s="47">
        <v>1.53</v>
      </c>
      <c r="H123" s="22"/>
      <c r="I123" s="48">
        <f t="shared" si="3"/>
        <v>1.53</v>
      </c>
      <c r="J123" s="28" t="s">
        <v>13411</v>
      </c>
      <c r="K123" s="29">
        <f t="shared" si="18"/>
        <v>4.59</v>
      </c>
      <c r="L123" s="29">
        <f t="shared" si="19"/>
        <v>22.95</v>
      </c>
      <c r="M123" s="49"/>
      <c r="N123" s="40"/>
    </row>
    <row r="124" spans="1:14">
      <c r="A124" s="46">
        <v>119</v>
      </c>
      <c r="B124" s="47" t="s">
        <v>13749</v>
      </c>
      <c r="C124" s="47" t="s">
        <v>19</v>
      </c>
      <c r="D124" s="47" t="s">
        <v>13750</v>
      </c>
      <c r="E124" s="20" t="s">
        <v>13751</v>
      </c>
      <c r="F124" s="21"/>
      <c r="G124" s="47">
        <v>1.53</v>
      </c>
      <c r="H124" s="22"/>
      <c r="I124" s="48">
        <f t="shared" si="3"/>
        <v>1.53</v>
      </c>
      <c r="J124" s="28" t="s">
        <v>13411</v>
      </c>
      <c r="K124" s="29">
        <f t="shared" si="18"/>
        <v>4.59</v>
      </c>
      <c r="L124" s="29">
        <f t="shared" si="19"/>
        <v>22.95</v>
      </c>
      <c r="M124" s="49"/>
      <c r="N124" s="40"/>
    </row>
    <row r="125" spans="1:14">
      <c r="A125" s="46">
        <v>120</v>
      </c>
      <c r="B125" s="47" t="s">
        <v>13752</v>
      </c>
      <c r="C125" s="47" t="s">
        <v>19</v>
      </c>
      <c r="D125" s="47" t="s">
        <v>13753</v>
      </c>
      <c r="E125" s="20" t="s">
        <v>13754</v>
      </c>
      <c r="F125" s="21"/>
      <c r="G125" s="47">
        <v>1.33</v>
      </c>
      <c r="H125" s="22"/>
      <c r="I125" s="48">
        <f t="shared" si="3"/>
        <v>1.33</v>
      </c>
      <c r="J125" s="28" t="s">
        <v>13411</v>
      </c>
      <c r="K125" s="29">
        <f t="shared" si="18"/>
        <v>3.99</v>
      </c>
      <c r="L125" s="29">
        <f t="shared" si="19"/>
        <v>19.95</v>
      </c>
      <c r="M125" s="49"/>
      <c r="N125" s="40"/>
    </row>
    <row r="126" spans="1:14">
      <c r="A126" s="46">
        <v>121</v>
      </c>
      <c r="B126" s="47" t="s">
        <v>13755</v>
      </c>
      <c r="C126" s="47" t="s">
        <v>19</v>
      </c>
      <c r="D126" s="47" t="s">
        <v>13756</v>
      </c>
      <c r="E126" s="20" t="s">
        <v>13757</v>
      </c>
      <c r="F126" s="21"/>
      <c r="G126" s="47">
        <v>0.98</v>
      </c>
      <c r="H126" s="22"/>
      <c r="I126" s="48">
        <f t="shared" si="3"/>
        <v>0.98</v>
      </c>
      <c r="J126" s="28" t="s">
        <v>13411</v>
      </c>
      <c r="K126" s="29">
        <f t="shared" si="18"/>
        <v>2.94</v>
      </c>
      <c r="L126" s="29">
        <f t="shared" si="19"/>
        <v>14.7</v>
      </c>
      <c r="M126" s="49"/>
      <c r="N126" s="40"/>
    </row>
    <row r="127" spans="1:14">
      <c r="A127" s="46">
        <v>122</v>
      </c>
      <c r="B127" s="47" t="s">
        <v>13758</v>
      </c>
      <c r="C127" s="47" t="s">
        <v>19</v>
      </c>
      <c r="D127" s="47" t="s">
        <v>13759</v>
      </c>
      <c r="E127" s="20" t="s">
        <v>13760</v>
      </c>
      <c r="F127" s="21"/>
      <c r="G127" s="47">
        <v>3.2</v>
      </c>
      <c r="H127" s="22"/>
      <c r="I127" s="48">
        <f t="shared" si="3"/>
        <v>3.2</v>
      </c>
      <c r="J127" s="28" t="s">
        <v>13411</v>
      </c>
      <c r="K127" s="29">
        <f t="shared" si="18"/>
        <v>9.6</v>
      </c>
      <c r="L127" s="29">
        <f t="shared" si="19"/>
        <v>48</v>
      </c>
      <c r="M127" s="49"/>
      <c r="N127" s="40"/>
    </row>
    <row r="128" spans="1:14">
      <c r="A128" s="46">
        <v>123</v>
      </c>
      <c r="B128" s="47" t="s">
        <v>13761</v>
      </c>
      <c r="C128" s="47" t="s">
        <v>19</v>
      </c>
      <c r="D128" s="47" t="s">
        <v>13762</v>
      </c>
      <c r="E128" s="20" t="s">
        <v>13763</v>
      </c>
      <c r="F128" s="21"/>
      <c r="G128" s="47">
        <v>4.87</v>
      </c>
      <c r="H128" s="22"/>
      <c r="I128" s="48">
        <f t="shared" si="3"/>
        <v>4.87</v>
      </c>
      <c r="J128" s="28" t="s">
        <v>13411</v>
      </c>
      <c r="K128" s="29">
        <f t="shared" si="18"/>
        <v>14.61</v>
      </c>
      <c r="L128" s="29">
        <f t="shared" si="19"/>
        <v>73.05</v>
      </c>
      <c r="M128" s="49"/>
      <c r="N128" s="40"/>
    </row>
    <row r="129" spans="1:14">
      <c r="A129" s="46">
        <v>124</v>
      </c>
      <c r="B129" s="47" t="s">
        <v>13764</v>
      </c>
      <c r="C129" s="47" t="s">
        <v>19</v>
      </c>
      <c r="D129" s="47" t="s">
        <v>13765</v>
      </c>
      <c r="E129" s="20" t="s">
        <v>13766</v>
      </c>
      <c r="F129" s="21"/>
      <c r="G129" s="47">
        <v>5.2</v>
      </c>
      <c r="H129" s="22"/>
      <c r="I129" s="48">
        <f t="shared" si="3"/>
        <v>5.2</v>
      </c>
      <c r="J129" s="28" t="s">
        <v>13411</v>
      </c>
      <c r="K129" s="29">
        <f t="shared" si="18"/>
        <v>15.6</v>
      </c>
      <c r="L129" s="29">
        <f t="shared" si="19"/>
        <v>78</v>
      </c>
      <c r="M129" s="49"/>
      <c r="N129" s="40"/>
    </row>
    <row r="130" spans="1:14">
      <c r="A130" s="46">
        <v>125</v>
      </c>
      <c r="B130" s="47" t="s">
        <v>13767</v>
      </c>
      <c r="C130" s="47" t="s">
        <v>19</v>
      </c>
      <c r="D130" s="47" t="s">
        <v>13768</v>
      </c>
      <c r="E130" s="20" t="s">
        <v>13769</v>
      </c>
      <c r="F130" s="21"/>
      <c r="G130" s="47">
        <v>4.54</v>
      </c>
      <c r="H130" s="22"/>
      <c r="I130" s="48">
        <f t="shared" si="3"/>
        <v>4.54</v>
      </c>
      <c r="J130" s="28" t="s">
        <v>13411</v>
      </c>
      <c r="K130" s="29">
        <f t="shared" si="18"/>
        <v>13.62</v>
      </c>
      <c r="L130" s="29">
        <f t="shared" si="19"/>
        <v>68.1</v>
      </c>
      <c r="M130" s="49"/>
      <c r="N130" s="40"/>
    </row>
    <row r="131" spans="1:14">
      <c r="A131" s="46">
        <v>126</v>
      </c>
      <c r="B131" s="47" t="s">
        <v>13770</v>
      </c>
      <c r="C131" s="47" t="s">
        <v>19</v>
      </c>
      <c r="D131" s="47" t="s">
        <v>13771</v>
      </c>
      <c r="E131" s="20" t="s">
        <v>13772</v>
      </c>
      <c r="F131" s="21"/>
      <c r="G131" s="47">
        <v>5.87</v>
      </c>
      <c r="H131" s="22"/>
      <c r="I131" s="48">
        <f t="shared" si="3"/>
        <v>5.87</v>
      </c>
      <c r="J131" s="28" t="s">
        <v>13411</v>
      </c>
      <c r="K131" s="29">
        <f t="shared" si="18"/>
        <v>17.61</v>
      </c>
      <c r="L131" s="29">
        <f t="shared" si="19"/>
        <v>88.05</v>
      </c>
      <c r="M131" s="49"/>
      <c r="N131" s="40"/>
    </row>
    <row r="132" spans="1:14">
      <c r="A132" s="46">
        <v>127</v>
      </c>
      <c r="B132" s="47" t="s">
        <v>13773</v>
      </c>
      <c r="C132" s="47" t="s">
        <v>19</v>
      </c>
      <c r="D132" s="47" t="s">
        <v>13774</v>
      </c>
      <c r="E132" s="20" t="s">
        <v>13775</v>
      </c>
      <c r="F132" s="21"/>
      <c r="G132" s="47">
        <v>1.93</v>
      </c>
      <c r="H132" s="22"/>
      <c r="I132" s="48">
        <f t="shared" si="3"/>
        <v>1.93</v>
      </c>
      <c r="J132" s="28" t="s">
        <v>13411</v>
      </c>
      <c r="K132" s="29">
        <f t="shared" si="18"/>
        <v>5.79</v>
      </c>
      <c r="L132" s="29">
        <f t="shared" si="19"/>
        <v>28.95</v>
      </c>
      <c r="M132" s="49"/>
      <c r="N132" s="40"/>
    </row>
    <row r="133" spans="1:14">
      <c r="A133" s="46">
        <v>128</v>
      </c>
      <c r="B133" s="47" t="s">
        <v>13776</v>
      </c>
      <c r="C133" s="47" t="s">
        <v>19</v>
      </c>
      <c r="D133" s="47" t="s">
        <v>13777</v>
      </c>
      <c r="E133" s="20" t="s">
        <v>13778</v>
      </c>
      <c r="F133" s="21"/>
      <c r="G133" s="47">
        <v>1.93</v>
      </c>
      <c r="H133" s="22"/>
      <c r="I133" s="48">
        <f t="shared" si="3"/>
        <v>1.93</v>
      </c>
      <c r="J133" s="28" t="s">
        <v>13411</v>
      </c>
      <c r="K133" s="29">
        <f t="shared" si="18"/>
        <v>5.79</v>
      </c>
      <c r="L133" s="29">
        <f t="shared" si="19"/>
        <v>28.95</v>
      </c>
      <c r="M133" s="49"/>
      <c r="N133" s="40"/>
    </row>
    <row r="134" spans="1:14">
      <c r="A134" s="46">
        <v>129</v>
      </c>
      <c r="B134" s="47" t="s">
        <v>13779</v>
      </c>
      <c r="C134" s="47" t="s">
        <v>19</v>
      </c>
      <c r="D134" s="47" t="s">
        <v>13780</v>
      </c>
      <c r="E134" s="20" t="s">
        <v>6835</v>
      </c>
      <c r="F134" s="21"/>
      <c r="G134" s="47">
        <v>1.33</v>
      </c>
      <c r="H134" s="22"/>
      <c r="I134" s="48">
        <f t="shared" si="3"/>
        <v>1.33</v>
      </c>
      <c r="J134" s="28" t="s">
        <v>13411</v>
      </c>
      <c r="K134" s="29">
        <f t="shared" si="18"/>
        <v>3.99</v>
      </c>
      <c r="L134" s="29">
        <f t="shared" si="19"/>
        <v>19.95</v>
      </c>
      <c r="M134" s="49"/>
      <c r="N134" s="40"/>
    </row>
    <row r="135" spans="1:14">
      <c r="A135" s="46">
        <v>130</v>
      </c>
      <c r="B135" s="47" t="s">
        <v>13781</v>
      </c>
      <c r="C135" s="47" t="s">
        <v>19</v>
      </c>
      <c r="D135" s="47" t="s">
        <v>13782</v>
      </c>
      <c r="E135" s="20" t="s">
        <v>13783</v>
      </c>
      <c r="F135" s="21"/>
      <c r="G135" s="47">
        <v>3.2</v>
      </c>
      <c r="H135" s="22"/>
      <c r="I135" s="48">
        <f t="shared" si="3"/>
        <v>3.2</v>
      </c>
      <c r="J135" s="28" t="s">
        <v>13411</v>
      </c>
      <c r="K135" s="29">
        <f t="shared" si="18"/>
        <v>9.6</v>
      </c>
      <c r="L135" s="29">
        <f t="shared" si="19"/>
        <v>48</v>
      </c>
      <c r="M135" s="49"/>
      <c r="N135" s="40"/>
    </row>
    <row r="136" spans="1:14">
      <c r="A136" s="46">
        <v>131</v>
      </c>
      <c r="B136" s="47" t="s">
        <v>13784</v>
      </c>
      <c r="C136" s="47" t="s">
        <v>19</v>
      </c>
      <c r="D136" s="47" t="s">
        <v>13785</v>
      </c>
      <c r="E136" s="20" t="s">
        <v>13786</v>
      </c>
      <c r="F136" s="21"/>
      <c r="G136" s="47">
        <v>1.93</v>
      </c>
      <c r="H136" s="22"/>
      <c r="I136" s="48">
        <f t="shared" si="3"/>
        <v>1.93</v>
      </c>
      <c r="J136" s="28" t="s">
        <v>13411</v>
      </c>
      <c r="K136" s="29">
        <f t="shared" si="18"/>
        <v>5.79</v>
      </c>
      <c r="L136" s="29">
        <f t="shared" si="19"/>
        <v>28.95</v>
      </c>
      <c r="M136" s="49"/>
      <c r="N136" s="40"/>
    </row>
    <row r="137" spans="1:14">
      <c r="A137" s="46">
        <v>132</v>
      </c>
      <c r="B137" s="47" t="s">
        <v>13787</v>
      </c>
      <c r="C137" s="47" t="s">
        <v>19</v>
      </c>
      <c r="D137" s="47" t="s">
        <v>13788</v>
      </c>
      <c r="E137" s="20" t="s">
        <v>13789</v>
      </c>
      <c r="F137" s="21"/>
      <c r="G137" s="47">
        <v>1.33</v>
      </c>
      <c r="H137" s="22"/>
      <c r="I137" s="48">
        <f t="shared" si="3"/>
        <v>1.33</v>
      </c>
      <c r="J137" s="28" t="s">
        <v>13411</v>
      </c>
      <c r="K137" s="29">
        <f t="shared" si="18"/>
        <v>3.99</v>
      </c>
      <c r="L137" s="29">
        <f t="shared" si="19"/>
        <v>19.95</v>
      </c>
      <c r="M137" s="49"/>
      <c r="N137" s="40"/>
    </row>
    <row r="138" spans="1:14">
      <c r="A138" s="46">
        <v>133</v>
      </c>
      <c r="B138" s="47" t="s">
        <v>13790</v>
      </c>
      <c r="C138" s="47" t="s">
        <v>19</v>
      </c>
      <c r="D138" s="47" t="s">
        <v>13791</v>
      </c>
      <c r="E138" s="20" t="s">
        <v>13792</v>
      </c>
      <c r="F138" s="21"/>
      <c r="G138" s="47">
        <v>1.93</v>
      </c>
      <c r="H138" s="22"/>
      <c r="I138" s="48">
        <f t="shared" si="3"/>
        <v>1.93</v>
      </c>
      <c r="J138" s="28" t="s">
        <v>13411</v>
      </c>
      <c r="K138" s="29">
        <f t="shared" si="18"/>
        <v>5.79</v>
      </c>
      <c r="L138" s="29">
        <f t="shared" si="19"/>
        <v>28.95</v>
      </c>
      <c r="M138" s="49"/>
      <c r="N138" s="40"/>
    </row>
    <row r="139" spans="1:14">
      <c r="A139" s="46">
        <v>134</v>
      </c>
      <c r="B139" s="47" t="s">
        <v>13793</v>
      </c>
      <c r="C139" s="47" t="s">
        <v>19</v>
      </c>
      <c r="D139" s="47" t="s">
        <v>13794</v>
      </c>
      <c r="E139" s="20" t="s">
        <v>13795</v>
      </c>
      <c r="F139" s="21"/>
      <c r="G139" s="47">
        <v>0.98</v>
      </c>
      <c r="H139" s="22"/>
      <c r="I139" s="48">
        <f t="shared" si="3"/>
        <v>0.98</v>
      </c>
      <c r="J139" s="28" t="s">
        <v>13411</v>
      </c>
      <c r="K139" s="29">
        <f t="shared" si="18"/>
        <v>2.94</v>
      </c>
      <c r="L139" s="29">
        <f t="shared" si="19"/>
        <v>14.7</v>
      </c>
      <c r="M139" s="49"/>
      <c r="N139" s="40"/>
    </row>
    <row r="140" spans="1:14">
      <c r="A140" s="46">
        <v>135</v>
      </c>
      <c r="B140" s="47" t="s">
        <v>13796</v>
      </c>
      <c r="C140" s="47" t="s">
        <v>19</v>
      </c>
      <c r="D140" s="47" t="s">
        <v>13797</v>
      </c>
      <c r="E140" s="20" t="s">
        <v>13798</v>
      </c>
      <c r="F140" s="21"/>
      <c r="G140" s="47">
        <v>1.27</v>
      </c>
      <c r="H140" s="22"/>
      <c r="I140" s="48">
        <f t="shared" si="3"/>
        <v>1.27</v>
      </c>
      <c r="J140" s="28" t="s">
        <v>13411</v>
      </c>
      <c r="K140" s="29">
        <f t="shared" si="18"/>
        <v>3.81</v>
      </c>
      <c r="L140" s="29">
        <f t="shared" si="19"/>
        <v>19.05</v>
      </c>
      <c r="M140" s="49"/>
      <c r="N140" s="40"/>
    </row>
    <row r="141" spans="1:14">
      <c r="A141" s="46">
        <v>136</v>
      </c>
      <c r="B141" s="47" t="s">
        <v>13582</v>
      </c>
      <c r="C141" s="47" t="s">
        <v>19</v>
      </c>
      <c r="D141" s="47" t="s">
        <v>13799</v>
      </c>
      <c r="E141" s="20" t="s">
        <v>8867</v>
      </c>
      <c r="F141" s="21"/>
      <c r="G141" s="47">
        <v>1.27</v>
      </c>
      <c r="H141" s="22"/>
      <c r="I141" s="48">
        <f t="shared" si="3"/>
        <v>1.27</v>
      </c>
      <c r="J141" s="28" t="s">
        <v>13411</v>
      </c>
      <c r="K141" s="29">
        <f t="shared" si="18"/>
        <v>3.81</v>
      </c>
      <c r="L141" s="29">
        <f t="shared" si="19"/>
        <v>19.05</v>
      </c>
      <c r="M141" s="49"/>
      <c r="N141" s="40"/>
    </row>
    <row r="142" spans="1:14">
      <c r="A142" s="46">
        <v>137</v>
      </c>
      <c r="B142" s="47" t="s">
        <v>13800</v>
      </c>
      <c r="C142" s="47" t="s">
        <v>19</v>
      </c>
      <c r="D142" s="47" t="s">
        <v>13801</v>
      </c>
      <c r="E142" s="20" t="s">
        <v>13802</v>
      </c>
      <c r="F142" s="21"/>
      <c r="G142" s="47">
        <v>1.27</v>
      </c>
      <c r="H142" s="22"/>
      <c r="I142" s="48">
        <f t="shared" si="3"/>
        <v>1.27</v>
      </c>
      <c r="J142" s="28" t="s">
        <v>13411</v>
      </c>
      <c r="K142" s="29">
        <f t="shared" ref="K142:K205" si="20">I142*3</f>
        <v>3.81</v>
      </c>
      <c r="L142" s="29">
        <f t="shared" ref="L142:L205" si="21">I142*15</f>
        <v>19.05</v>
      </c>
      <c r="M142" s="49"/>
      <c r="N142" s="40"/>
    </row>
    <row r="143" spans="1:14">
      <c r="A143" s="46">
        <v>138</v>
      </c>
      <c r="B143" s="47" t="s">
        <v>13803</v>
      </c>
      <c r="C143" s="47" t="s">
        <v>19</v>
      </c>
      <c r="D143" s="47" t="s">
        <v>13804</v>
      </c>
      <c r="E143" s="20" t="s">
        <v>3403</v>
      </c>
      <c r="F143" s="21"/>
      <c r="G143" s="47">
        <v>1.93</v>
      </c>
      <c r="H143" s="22"/>
      <c r="I143" s="48">
        <f t="shared" ref="I143:I206" si="22">G143</f>
        <v>1.93</v>
      </c>
      <c r="J143" s="28" t="s">
        <v>13411</v>
      </c>
      <c r="K143" s="29">
        <f t="shared" si="20"/>
        <v>5.79</v>
      </c>
      <c r="L143" s="29">
        <f t="shared" si="21"/>
        <v>28.95</v>
      </c>
      <c r="M143" s="49"/>
      <c r="N143" s="40"/>
    </row>
    <row r="144" spans="1:14">
      <c r="A144" s="46">
        <v>139</v>
      </c>
      <c r="B144" s="47" t="s">
        <v>13805</v>
      </c>
      <c r="C144" s="47" t="s">
        <v>19</v>
      </c>
      <c r="D144" s="47" t="s">
        <v>13806</v>
      </c>
      <c r="E144" s="20" t="s">
        <v>13807</v>
      </c>
      <c r="F144" s="21"/>
      <c r="G144" s="47">
        <v>3.2</v>
      </c>
      <c r="H144" s="22"/>
      <c r="I144" s="48">
        <f t="shared" si="22"/>
        <v>3.2</v>
      </c>
      <c r="J144" s="28" t="s">
        <v>13411</v>
      </c>
      <c r="K144" s="29">
        <f t="shared" si="20"/>
        <v>9.6</v>
      </c>
      <c r="L144" s="29">
        <f t="shared" si="21"/>
        <v>48</v>
      </c>
      <c r="M144" s="49"/>
      <c r="N144" s="40"/>
    </row>
    <row r="145" spans="1:14">
      <c r="A145" s="46">
        <v>140</v>
      </c>
      <c r="B145" s="47" t="s">
        <v>13808</v>
      </c>
      <c r="C145" s="47" t="s">
        <v>19</v>
      </c>
      <c r="D145" s="47" t="s">
        <v>13809</v>
      </c>
      <c r="E145" s="20" t="s">
        <v>13810</v>
      </c>
      <c r="F145" s="21"/>
      <c r="G145" s="47">
        <v>3.2</v>
      </c>
      <c r="H145" s="22"/>
      <c r="I145" s="48">
        <f t="shared" si="22"/>
        <v>3.2</v>
      </c>
      <c r="J145" s="28" t="s">
        <v>13411</v>
      </c>
      <c r="K145" s="29">
        <f t="shared" si="20"/>
        <v>9.6</v>
      </c>
      <c r="L145" s="29">
        <f t="shared" si="21"/>
        <v>48</v>
      </c>
      <c r="M145" s="49"/>
      <c r="N145" s="40"/>
    </row>
    <row r="146" spans="1:14">
      <c r="A146" s="46">
        <v>141</v>
      </c>
      <c r="B146" s="47" t="s">
        <v>13811</v>
      </c>
      <c r="C146" s="47" t="s">
        <v>19</v>
      </c>
      <c r="D146" s="47" t="s">
        <v>13812</v>
      </c>
      <c r="E146" s="20" t="s">
        <v>13813</v>
      </c>
      <c r="F146" s="21"/>
      <c r="G146" s="47">
        <v>1.33</v>
      </c>
      <c r="H146" s="22"/>
      <c r="I146" s="48">
        <f t="shared" si="22"/>
        <v>1.33</v>
      </c>
      <c r="J146" s="28" t="s">
        <v>13411</v>
      </c>
      <c r="K146" s="29">
        <f t="shared" si="20"/>
        <v>3.99</v>
      </c>
      <c r="L146" s="29">
        <f t="shared" si="21"/>
        <v>19.95</v>
      </c>
      <c r="M146" s="49"/>
      <c r="N146" s="40"/>
    </row>
    <row r="147" spans="1:14">
      <c r="A147" s="46">
        <v>142</v>
      </c>
      <c r="B147" s="47" t="s">
        <v>13814</v>
      </c>
      <c r="C147" s="47" t="s">
        <v>19</v>
      </c>
      <c r="D147" s="47" t="s">
        <v>13815</v>
      </c>
      <c r="E147" s="20" t="s">
        <v>13816</v>
      </c>
      <c r="F147" s="21"/>
      <c r="G147" s="47">
        <v>1.19</v>
      </c>
      <c r="H147" s="22"/>
      <c r="I147" s="48">
        <f t="shared" si="22"/>
        <v>1.19</v>
      </c>
      <c r="J147" s="28" t="s">
        <v>13411</v>
      </c>
      <c r="K147" s="29">
        <f t="shared" si="20"/>
        <v>3.57</v>
      </c>
      <c r="L147" s="29">
        <f t="shared" si="21"/>
        <v>17.85</v>
      </c>
      <c r="M147" s="49"/>
      <c r="N147" s="40"/>
    </row>
    <row r="148" spans="1:14">
      <c r="A148" s="46">
        <v>143</v>
      </c>
      <c r="B148" s="47" t="s">
        <v>13817</v>
      </c>
      <c r="C148" s="47" t="s">
        <v>19</v>
      </c>
      <c r="D148" s="47" t="s">
        <v>13818</v>
      </c>
      <c r="E148" s="20" t="s">
        <v>13819</v>
      </c>
      <c r="F148" s="21"/>
      <c r="G148" s="47">
        <v>1.19</v>
      </c>
      <c r="H148" s="22"/>
      <c r="I148" s="48">
        <f t="shared" si="22"/>
        <v>1.19</v>
      </c>
      <c r="J148" s="28" t="s">
        <v>13411</v>
      </c>
      <c r="K148" s="29">
        <f t="shared" si="20"/>
        <v>3.57</v>
      </c>
      <c r="L148" s="29">
        <f t="shared" si="21"/>
        <v>17.85</v>
      </c>
      <c r="M148" s="49"/>
      <c r="N148" s="40"/>
    </row>
    <row r="149" spans="1:14">
      <c r="A149" s="46">
        <v>144</v>
      </c>
      <c r="B149" s="47" t="s">
        <v>13820</v>
      </c>
      <c r="C149" s="47" t="s">
        <v>19</v>
      </c>
      <c r="D149" s="47" t="s">
        <v>13821</v>
      </c>
      <c r="E149" s="20" t="s">
        <v>13822</v>
      </c>
      <c r="F149" s="21"/>
      <c r="G149" s="47">
        <v>3.46</v>
      </c>
      <c r="H149" s="22"/>
      <c r="I149" s="48">
        <f t="shared" si="22"/>
        <v>3.46</v>
      </c>
      <c r="J149" s="28" t="s">
        <v>13411</v>
      </c>
      <c r="K149" s="29">
        <f t="shared" si="20"/>
        <v>10.38</v>
      </c>
      <c r="L149" s="29">
        <f t="shared" si="21"/>
        <v>51.9</v>
      </c>
      <c r="M149" s="49"/>
      <c r="N149" s="40"/>
    </row>
    <row r="150" spans="1:14">
      <c r="A150" s="46">
        <v>145</v>
      </c>
      <c r="B150" s="47" t="s">
        <v>13823</v>
      </c>
      <c r="C150" s="47" t="s">
        <v>19</v>
      </c>
      <c r="D150" s="47" t="s">
        <v>13824</v>
      </c>
      <c r="E150" s="20" t="s">
        <v>13825</v>
      </c>
      <c r="F150" s="21"/>
      <c r="G150" s="47">
        <v>1.53</v>
      </c>
      <c r="H150" s="22"/>
      <c r="I150" s="48">
        <f t="shared" si="22"/>
        <v>1.53</v>
      </c>
      <c r="J150" s="28" t="s">
        <v>13411</v>
      </c>
      <c r="K150" s="29">
        <f t="shared" si="20"/>
        <v>4.59</v>
      </c>
      <c r="L150" s="29">
        <f t="shared" si="21"/>
        <v>22.95</v>
      </c>
      <c r="M150" s="49"/>
      <c r="N150" s="40"/>
    </row>
    <row r="151" spans="1:14">
      <c r="A151" s="46">
        <v>146</v>
      </c>
      <c r="B151" s="47" t="s">
        <v>13826</v>
      </c>
      <c r="C151" s="47" t="s">
        <v>19</v>
      </c>
      <c r="D151" s="47" t="s">
        <v>13827</v>
      </c>
      <c r="E151" s="20" t="s">
        <v>13828</v>
      </c>
      <c r="F151" s="21"/>
      <c r="G151" s="47">
        <v>1.53</v>
      </c>
      <c r="H151" s="22"/>
      <c r="I151" s="48">
        <f t="shared" si="22"/>
        <v>1.53</v>
      </c>
      <c r="J151" s="28" t="s">
        <v>13411</v>
      </c>
      <c r="K151" s="29">
        <f t="shared" si="20"/>
        <v>4.59</v>
      </c>
      <c r="L151" s="29">
        <f t="shared" si="21"/>
        <v>22.95</v>
      </c>
      <c r="M151" s="49"/>
      <c r="N151" s="40"/>
    </row>
    <row r="152" spans="1:14">
      <c r="A152" s="46">
        <v>147</v>
      </c>
      <c r="B152" s="47" t="s">
        <v>13829</v>
      </c>
      <c r="C152" s="47" t="s">
        <v>19</v>
      </c>
      <c r="D152" s="47" t="s">
        <v>13830</v>
      </c>
      <c r="E152" s="20" t="s">
        <v>13831</v>
      </c>
      <c r="F152" s="21"/>
      <c r="G152" s="47">
        <v>1.53</v>
      </c>
      <c r="H152" s="22"/>
      <c r="I152" s="48">
        <f t="shared" si="22"/>
        <v>1.53</v>
      </c>
      <c r="J152" s="28" t="s">
        <v>13411</v>
      </c>
      <c r="K152" s="29">
        <f t="shared" si="20"/>
        <v>4.59</v>
      </c>
      <c r="L152" s="29">
        <f t="shared" si="21"/>
        <v>22.95</v>
      </c>
      <c r="M152" s="49"/>
      <c r="N152" s="40"/>
    </row>
    <row r="153" spans="1:14">
      <c r="A153" s="46">
        <v>148</v>
      </c>
      <c r="B153" s="47" t="s">
        <v>13832</v>
      </c>
      <c r="C153" s="47" t="s">
        <v>19</v>
      </c>
      <c r="D153" s="47" t="s">
        <v>13833</v>
      </c>
      <c r="E153" s="20" t="s">
        <v>13834</v>
      </c>
      <c r="F153" s="21"/>
      <c r="G153" s="47">
        <v>3.46</v>
      </c>
      <c r="H153" s="22"/>
      <c r="I153" s="48">
        <f t="shared" si="22"/>
        <v>3.46</v>
      </c>
      <c r="J153" s="28" t="s">
        <v>13411</v>
      </c>
      <c r="K153" s="29">
        <f t="shared" si="20"/>
        <v>10.38</v>
      </c>
      <c r="L153" s="29">
        <f t="shared" si="21"/>
        <v>51.9</v>
      </c>
      <c r="M153" s="49"/>
      <c r="N153" s="40"/>
    </row>
    <row r="154" spans="1:14">
      <c r="A154" s="46">
        <v>149</v>
      </c>
      <c r="B154" s="47" t="s">
        <v>13835</v>
      </c>
      <c r="C154" s="47" t="s">
        <v>19</v>
      </c>
      <c r="D154" s="47" t="s">
        <v>13836</v>
      </c>
      <c r="E154" s="20" t="s">
        <v>13837</v>
      </c>
      <c r="F154" s="21"/>
      <c r="G154" s="47">
        <v>4.06</v>
      </c>
      <c r="H154" s="22"/>
      <c r="I154" s="48">
        <f t="shared" si="22"/>
        <v>4.06</v>
      </c>
      <c r="J154" s="28" t="s">
        <v>13411</v>
      </c>
      <c r="K154" s="29">
        <f t="shared" si="20"/>
        <v>12.18</v>
      </c>
      <c r="L154" s="29">
        <f t="shared" si="21"/>
        <v>60.9</v>
      </c>
      <c r="M154" s="49"/>
      <c r="N154" s="40"/>
    </row>
    <row r="155" spans="1:14">
      <c r="A155" s="46">
        <v>150</v>
      </c>
      <c r="B155" s="47" t="s">
        <v>13838</v>
      </c>
      <c r="C155" s="47" t="s">
        <v>19</v>
      </c>
      <c r="D155" s="47" t="s">
        <v>13839</v>
      </c>
      <c r="E155" s="20" t="s">
        <v>13840</v>
      </c>
      <c r="F155" s="21"/>
      <c r="G155" s="47">
        <v>3.2</v>
      </c>
      <c r="H155" s="22"/>
      <c r="I155" s="48">
        <f t="shared" si="22"/>
        <v>3.2</v>
      </c>
      <c r="J155" s="28" t="s">
        <v>13411</v>
      </c>
      <c r="K155" s="29">
        <f t="shared" si="20"/>
        <v>9.6</v>
      </c>
      <c r="L155" s="29">
        <f t="shared" si="21"/>
        <v>48</v>
      </c>
      <c r="M155" s="49"/>
      <c r="N155" s="40"/>
    </row>
    <row r="156" spans="1:14">
      <c r="A156" s="46">
        <v>151</v>
      </c>
      <c r="B156" s="47" t="s">
        <v>13841</v>
      </c>
      <c r="C156" s="47" t="s">
        <v>19</v>
      </c>
      <c r="D156" s="47" t="s">
        <v>13842</v>
      </c>
      <c r="E156" s="20" t="s">
        <v>13843</v>
      </c>
      <c r="F156" s="21"/>
      <c r="G156" s="47">
        <v>1.27</v>
      </c>
      <c r="H156" s="22"/>
      <c r="I156" s="48">
        <f t="shared" si="22"/>
        <v>1.27</v>
      </c>
      <c r="J156" s="28" t="s">
        <v>13411</v>
      </c>
      <c r="K156" s="29">
        <f t="shared" si="20"/>
        <v>3.81</v>
      </c>
      <c r="L156" s="29">
        <f t="shared" si="21"/>
        <v>19.05</v>
      </c>
      <c r="M156" s="49"/>
      <c r="N156" s="40"/>
    </row>
    <row r="157" spans="1:14">
      <c r="A157" s="46">
        <v>152</v>
      </c>
      <c r="B157" s="47" t="s">
        <v>13844</v>
      </c>
      <c r="C157" s="47" t="s">
        <v>19</v>
      </c>
      <c r="D157" s="47" t="s">
        <v>13845</v>
      </c>
      <c r="E157" s="20" t="s">
        <v>13846</v>
      </c>
      <c r="F157" s="21"/>
      <c r="G157" s="47">
        <v>1.27</v>
      </c>
      <c r="H157" s="22"/>
      <c r="I157" s="48">
        <f t="shared" si="22"/>
        <v>1.27</v>
      </c>
      <c r="J157" s="28" t="s">
        <v>13411</v>
      </c>
      <c r="K157" s="29">
        <f t="shared" si="20"/>
        <v>3.81</v>
      </c>
      <c r="L157" s="29">
        <f t="shared" si="21"/>
        <v>19.05</v>
      </c>
      <c r="M157" s="49"/>
      <c r="N157" s="40"/>
    </row>
    <row r="158" spans="1:14">
      <c r="A158" s="46">
        <v>153</v>
      </c>
      <c r="B158" s="47" t="s">
        <v>13847</v>
      </c>
      <c r="C158" s="47" t="s">
        <v>19</v>
      </c>
      <c r="D158" s="47" t="s">
        <v>13848</v>
      </c>
      <c r="E158" s="20" t="s">
        <v>13849</v>
      </c>
      <c r="F158" s="21"/>
      <c r="G158" s="47">
        <v>5.2</v>
      </c>
      <c r="H158" s="22"/>
      <c r="I158" s="48">
        <f t="shared" si="22"/>
        <v>5.2</v>
      </c>
      <c r="J158" s="28" t="s">
        <v>13411</v>
      </c>
      <c r="K158" s="29">
        <f t="shared" si="20"/>
        <v>15.6</v>
      </c>
      <c r="L158" s="29">
        <f t="shared" si="21"/>
        <v>78</v>
      </c>
      <c r="M158" s="49"/>
      <c r="N158" s="40"/>
    </row>
    <row r="159" spans="1:14">
      <c r="A159" s="46">
        <v>154</v>
      </c>
      <c r="B159" s="47" t="s">
        <v>13850</v>
      </c>
      <c r="C159" s="47" t="s">
        <v>19</v>
      </c>
      <c r="D159" s="47" t="s">
        <v>13851</v>
      </c>
      <c r="E159" s="20" t="s">
        <v>13852</v>
      </c>
      <c r="F159" s="21"/>
      <c r="G159" s="47">
        <v>1.93</v>
      </c>
      <c r="H159" s="22"/>
      <c r="I159" s="48">
        <f t="shared" si="22"/>
        <v>1.93</v>
      </c>
      <c r="J159" s="28" t="s">
        <v>13411</v>
      </c>
      <c r="K159" s="29">
        <f t="shared" si="20"/>
        <v>5.79</v>
      </c>
      <c r="L159" s="29">
        <f t="shared" si="21"/>
        <v>28.95</v>
      </c>
      <c r="M159" s="49"/>
      <c r="N159" s="40"/>
    </row>
    <row r="160" spans="1:14">
      <c r="A160" s="46">
        <v>155</v>
      </c>
      <c r="B160" s="47" t="s">
        <v>13853</v>
      </c>
      <c r="C160" s="47" t="s">
        <v>19</v>
      </c>
      <c r="D160" s="47" t="s">
        <v>13854</v>
      </c>
      <c r="E160" s="20" t="s">
        <v>13855</v>
      </c>
      <c r="F160" s="21"/>
      <c r="G160" s="47">
        <v>1.33</v>
      </c>
      <c r="H160" s="22"/>
      <c r="I160" s="48">
        <f t="shared" si="22"/>
        <v>1.33</v>
      </c>
      <c r="J160" s="28" t="s">
        <v>13411</v>
      </c>
      <c r="K160" s="29">
        <f t="shared" si="20"/>
        <v>3.99</v>
      </c>
      <c r="L160" s="29">
        <f t="shared" si="21"/>
        <v>19.95</v>
      </c>
      <c r="M160" s="49"/>
      <c r="N160" s="40"/>
    </row>
    <row r="161" spans="1:14">
      <c r="A161" s="46">
        <v>156</v>
      </c>
      <c r="B161" s="47" t="s">
        <v>13856</v>
      </c>
      <c r="C161" s="47" t="s">
        <v>19</v>
      </c>
      <c r="D161" s="47" t="s">
        <v>13857</v>
      </c>
      <c r="E161" s="20" t="s">
        <v>13858</v>
      </c>
      <c r="F161" s="21"/>
      <c r="G161" s="47">
        <v>3.2</v>
      </c>
      <c r="H161" s="22"/>
      <c r="I161" s="48">
        <f t="shared" si="22"/>
        <v>3.2</v>
      </c>
      <c r="J161" s="28" t="s">
        <v>13411</v>
      </c>
      <c r="K161" s="29">
        <f t="shared" si="20"/>
        <v>9.6</v>
      </c>
      <c r="L161" s="29">
        <f t="shared" si="21"/>
        <v>48</v>
      </c>
      <c r="M161" s="49"/>
      <c r="N161" s="40"/>
    </row>
    <row r="162" spans="1:14">
      <c r="A162" s="46">
        <v>157</v>
      </c>
      <c r="B162" s="47" t="s">
        <v>13859</v>
      </c>
      <c r="C162" s="47" t="s">
        <v>19</v>
      </c>
      <c r="D162" s="47" t="s">
        <v>13860</v>
      </c>
      <c r="E162" s="20" t="s">
        <v>13861</v>
      </c>
      <c r="F162" s="21"/>
      <c r="G162" s="47">
        <v>5.2</v>
      </c>
      <c r="H162" s="22"/>
      <c r="I162" s="48">
        <f t="shared" si="22"/>
        <v>5.2</v>
      </c>
      <c r="J162" s="28" t="s">
        <v>13411</v>
      </c>
      <c r="K162" s="29">
        <f t="shared" si="20"/>
        <v>15.6</v>
      </c>
      <c r="L162" s="29">
        <f t="shared" si="21"/>
        <v>78</v>
      </c>
      <c r="M162" s="49"/>
      <c r="N162" s="40"/>
    </row>
    <row r="163" spans="1:14">
      <c r="A163" s="46">
        <v>158</v>
      </c>
      <c r="B163" s="47" t="s">
        <v>13862</v>
      </c>
      <c r="C163" s="47" t="s">
        <v>19</v>
      </c>
      <c r="D163" s="47" t="s">
        <v>13863</v>
      </c>
      <c r="E163" s="20" t="s">
        <v>13864</v>
      </c>
      <c r="F163" s="21"/>
      <c r="G163" s="47">
        <v>3.93</v>
      </c>
      <c r="H163" s="22"/>
      <c r="I163" s="48">
        <f t="shared" si="22"/>
        <v>3.93</v>
      </c>
      <c r="J163" s="28" t="s">
        <v>13411</v>
      </c>
      <c r="K163" s="29">
        <f t="shared" si="20"/>
        <v>11.79</v>
      </c>
      <c r="L163" s="29">
        <f t="shared" si="21"/>
        <v>58.95</v>
      </c>
      <c r="M163" s="49"/>
      <c r="N163" s="40"/>
    </row>
    <row r="164" spans="1:14">
      <c r="A164" s="46">
        <v>159</v>
      </c>
      <c r="B164" s="47" t="s">
        <v>13865</v>
      </c>
      <c r="C164" s="47" t="s">
        <v>13866</v>
      </c>
      <c r="D164" s="47" t="s">
        <v>13867</v>
      </c>
      <c r="E164" s="20" t="s">
        <v>13868</v>
      </c>
      <c r="F164" s="21"/>
      <c r="G164" s="47">
        <v>1.93</v>
      </c>
      <c r="H164" s="22"/>
      <c r="I164" s="48">
        <f t="shared" si="22"/>
        <v>1.93</v>
      </c>
      <c r="J164" s="28" t="s">
        <v>13411</v>
      </c>
      <c r="K164" s="29">
        <f t="shared" si="20"/>
        <v>5.79</v>
      </c>
      <c r="L164" s="29">
        <f t="shared" si="21"/>
        <v>28.95</v>
      </c>
      <c r="M164" s="49"/>
      <c r="N164" s="40"/>
    </row>
    <row r="165" spans="1:14">
      <c r="A165" s="46">
        <v>160</v>
      </c>
      <c r="B165" s="47" t="s">
        <v>13869</v>
      </c>
      <c r="C165" s="47" t="s">
        <v>19</v>
      </c>
      <c r="D165" s="47" t="s">
        <v>13870</v>
      </c>
      <c r="E165" s="20" t="s">
        <v>13871</v>
      </c>
      <c r="F165" s="21"/>
      <c r="G165" s="47">
        <v>1.33</v>
      </c>
      <c r="H165" s="22"/>
      <c r="I165" s="48">
        <f t="shared" si="22"/>
        <v>1.33</v>
      </c>
      <c r="J165" s="28" t="s">
        <v>13411</v>
      </c>
      <c r="K165" s="29">
        <f t="shared" si="20"/>
        <v>3.99</v>
      </c>
      <c r="L165" s="29">
        <f t="shared" si="21"/>
        <v>19.95</v>
      </c>
      <c r="M165" s="49"/>
      <c r="N165" s="40"/>
    </row>
    <row r="166" spans="1:14">
      <c r="A166" s="46">
        <v>161</v>
      </c>
      <c r="B166" s="47" t="s">
        <v>13872</v>
      </c>
      <c r="C166" s="47" t="s">
        <v>19</v>
      </c>
      <c r="D166" s="47" t="s">
        <v>13873</v>
      </c>
      <c r="E166" s="20" t="s">
        <v>13874</v>
      </c>
      <c r="F166" s="21"/>
      <c r="G166" s="47">
        <v>1.33</v>
      </c>
      <c r="H166" s="22"/>
      <c r="I166" s="48">
        <f t="shared" si="22"/>
        <v>1.33</v>
      </c>
      <c r="J166" s="28" t="s">
        <v>13411</v>
      </c>
      <c r="K166" s="29">
        <f t="shared" si="20"/>
        <v>3.99</v>
      </c>
      <c r="L166" s="29">
        <f t="shared" si="21"/>
        <v>19.95</v>
      </c>
      <c r="M166" s="49"/>
      <c r="N166" s="40"/>
    </row>
    <row r="167" spans="1:14">
      <c r="A167" s="46">
        <v>162</v>
      </c>
      <c r="B167" s="47" t="s">
        <v>13875</v>
      </c>
      <c r="C167" s="47" t="s">
        <v>19</v>
      </c>
      <c r="D167" s="47" t="s">
        <v>13876</v>
      </c>
      <c r="E167" s="20" t="s">
        <v>13877</v>
      </c>
      <c r="F167" s="21"/>
      <c r="G167" s="47">
        <v>3.2</v>
      </c>
      <c r="H167" s="22"/>
      <c r="I167" s="48">
        <f t="shared" si="22"/>
        <v>3.2</v>
      </c>
      <c r="J167" s="28" t="s">
        <v>13411</v>
      </c>
      <c r="K167" s="29">
        <f t="shared" si="20"/>
        <v>9.6</v>
      </c>
      <c r="L167" s="29">
        <f t="shared" si="21"/>
        <v>48</v>
      </c>
      <c r="M167" s="49"/>
      <c r="N167" s="40"/>
    </row>
    <row r="168" spans="1:14">
      <c r="A168" s="46">
        <v>163</v>
      </c>
      <c r="B168" s="47" t="s">
        <v>13878</v>
      </c>
      <c r="C168" s="47" t="s">
        <v>19</v>
      </c>
      <c r="D168" s="47" t="s">
        <v>13879</v>
      </c>
      <c r="E168" s="20" t="s">
        <v>13880</v>
      </c>
      <c r="F168" s="21"/>
      <c r="G168" s="47">
        <v>3.93</v>
      </c>
      <c r="H168" s="22"/>
      <c r="I168" s="48">
        <f t="shared" si="22"/>
        <v>3.93</v>
      </c>
      <c r="J168" s="28" t="s">
        <v>13411</v>
      </c>
      <c r="K168" s="29">
        <f t="shared" si="20"/>
        <v>11.79</v>
      </c>
      <c r="L168" s="29">
        <f t="shared" si="21"/>
        <v>58.95</v>
      </c>
      <c r="M168" s="49"/>
      <c r="N168" s="40"/>
    </row>
    <row r="169" spans="1:14">
      <c r="A169" s="46">
        <v>164</v>
      </c>
      <c r="B169" s="47" t="s">
        <v>13881</v>
      </c>
      <c r="C169" s="47" t="s">
        <v>19</v>
      </c>
      <c r="D169" s="47" t="s">
        <v>13882</v>
      </c>
      <c r="E169" s="20" t="s">
        <v>13883</v>
      </c>
      <c r="F169" s="21"/>
      <c r="G169" s="47">
        <v>1.33</v>
      </c>
      <c r="H169" s="22"/>
      <c r="I169" s="48">
        <f t="shared" si="22"/>
        <v>1.33</v>
      </c>
      <c r="J169" s="28" t="s">
        <v>13411</v>
      </c>
      <c r="K169" s="29">
        <f t="shared" si="20"/>
        <v>3.99</v>
      </c>
      <c r="L169" s="29">
        <f t="shared" si="21"/>
        <v>19.95</v>
      </c>
      <c r="M169" s="49"/>
      <c r="N169" s="40"/>
    </row>
    <row r="170" spans="1:14">
      <c r="A170" s="46">
        <v>165</v>
      </c>
      <c r="B170" s="47" t="s">
        <v>13884</v>
      </c>
      <c r="C170" s="47" t="s">
        <v>19</v>
      </c>
      <c r="D170" s="47" t="s">
        <v>13885</v>
      </c>
      <c r="E170" s="20" t="s">
        <v>13886</v>
      </c>
      <c r="F170" s="21"/>
      <c r="G170" s="47">
        <v>1.33</v>
      </c>
      <c r="H170" s="22"/>
      <c r="I170" s="48">
        <f t="shared" si="22"/>
        <v>1.33</v>
      </c>
      <c r="J170" s="28" t="s">
        <v>13411</v>
      </c>
      <c r="K170" s="29">
        <f t="shared" si="20"/>
        <v>3.99</v>
      </c>
      <c r="L170" s="29">
        <f t="shared" si="21"/>
        <v>19.95</v>
      </c>
      <c r="M170" s="49"/>
      <c r="N170" s="40"/>
    </row>
    <row r="171" spans="1:14">
      <c r="A171" s="46">
        <v>166</v>
      </c>
      <c r="B171" s="47" t="s">
        <v>13887</v>
      </c>
      <c r="C171" s="47" t="s">
        <v>19</v>
      </c>
      <c r="D171" s="47" t="s">
        <v>13888</v>
      </c>
      <c r="E171" s="20" t="s">
        <v>13889</v>
      </c>
      <c r="F171" s="21"/>
      <c r="G171" s="47">
        <v>0.98</v>
      </c>
      <c r="H171" s="22"/>
      <c r="I171" s="48">
        <f t="shared" si="22"/>
        <v>0.98</v>
      </c>
      <c r="J171" s="28" t="s">
        <v>13411</v>
      </c>
      <c r="K171" s="29">
        <f t="shared" si="20"/>
        <v>2.94</v>
      </c>
      <c r="L171" s="29">
        <f t="shared" si="21"/>
        <v>14.7</v>
      </c>
      <c r="M171" s="49"/>
      <c r="N171" s="40"/>
    </row>
    <row r="172" spans="1:14">
      <c r="A172" s="46">
        <v>167</v>
      </c>
      <c r="B172" s="47" t="s">
        <v>13890</v>
      </c>
      <c r="C172" s="47" t="s">
        <v>19</v>
      </c>
      <c r="D172" s="47" t="s">
        <v>13891</v>
      </c>
      <c r="E172" s="20" t="s">
        <v>13892</v>
      </c>
      <c r="F172" s="21"/>
      <c r="G172" s="47">
        <v>3.93</v>
      </c>
      <c r="H172" s="22"/>
      <c r="I172" s="48">
        <f t="shared" si="22"/>
        <v>3.93</v>
      </c>
      <c r="J172" s="28" t="s">
        <v>13411</v>
      </c>
      <c r="K172" s="29">
        <f t="shared" si="20"/>
        <v>11.79</v>
      </c>
      <c r="L172" s="29">
        <f t="shared" si="21"/>
        <v>58.95</v>
      </c>
      <c r="M172" s="49"/>
      <c r="N172" s="40"/>
    </row>
    <row r="173" spans="1:14">
      <c r="A173" s="46">
        <v>168</v>
      </c>
      <c r="B173" s="47" t="s">
        <v>13893</v>
      </c>
      <c r="C173" s="47" t="s">
        <v>19</v>
      </c>
      <c r="D173" s="47" t="s">
        <v>13894</v>
      </c>
      <c r="E173" s="20" t="s">
        <v>13895</v>
      </c>
      <c r="F173" s="21"/>
      <c r="G173" s="47">
        <v>1.33</v>
      </c>
      <c r="H173" s="22"/>
      <c r="I173" s="48">
        <f t="shared" si="22"/>
        <v>1.33</v>
      </c>
      <c r="J173" s="28" t="s">
        <v>13411</v>
      </c>
      <c r="K173" s="29">
        <f t="shared" si="20"/>
        <v>3.99</v>
      </c>
      <c r="L173" s="29">
        <f t="shared" si="21"/>
        <v>19.95</v>
      </c>
      <c r="M173" s="49"/>
      <c r="N173" s="40"/>
    </row>
    <row r="174" spans="1:14">
      <c r="A174" s="46">
        <v>169</v>
      </c>
      <c r="B174" s="47" t="s">
        <v>13896</v>
      </c>
      <c r="C174" s="47" t="s">
        <v>19</v>
      </c>
      <c r="D174" s="47" t="s">
        <v>13897</v>
      </c>
      <c r="E174" s="20" t="s">
        <v>13898</v>
      </c>
      <c r="F174" s="21"/>
      <c r="G174" s="47">
        <v>1.93</v>
      </c>
      <c r="H174" s="22"/>
      <c r="I174" s="48">
        <f t="shared" si="22"/>
        <v>1.93</v>
      </c>
      <c r="J174" s="28" t="s">
        <v>13411</v>
      </c>
      <c r="K174" s="29">
        <f t="shared" si="20"/>
        <v>5.79</v>
      </c>
      <c r="L174" s="29">
        <f t="shared" si="21"/>
        <v>28.95</v>
      </c>
      <c r="M174" s="49"/>
      <c r="N174" s="40"/>
    </row>
    <row r="175" spans="1:14">
      <c r="A175" s="46">
        <v>170</v>
      </c>
      <c r="B175" s="47" t="s">
        <v>13899</v>
      </c>
      <c r="C175" s="47" t="s">
        <v>19</v>
      </c>
      <c r="D175" s="47" t="s">
        <v>13900</v>
      </c>
      <c r="E175" s="20" t="s">
        <v>13901</v>
      </c>
      <c r="F175" s="21"/>
      <c r="G175" s="47">
        <v>1.93</v>
      </c>
      <c r="H175" s="22"/>
      <c r="I175" s="48">
        <f t="shared" si="22"/>
        <v>1.93</v>
      </c>
      <c r="J175" s="28" t="s">
        <v>13411</v>
      </c>
      <c r="K175" s="29">
        <f t="shared" si="20"/>
        <v>5.79</v>
      </c>
      <c r="L175" s="29">
        <f t="shared" si="21"/>
        <v>28.95</v>
      </c>
      <c r="M175" s="49"/>
      <c r="N175" s="40"/>
    </row>
    <row r="176" spans="1:14">
      <c r="A176" s="46">
        <v>171</v>
      </c>
      <c r="B176" s="47" t="s">
        <v>13902</v>
      </c>
      <c r="C176" s="47" t="s">
        <v>19</v>
      </c>
      <c r="D176" s="47" t="s">
        <v>13903</v>
      </c>
      <c r="E176" s="20" t="s">
        <v>13904</v>
      </c>
      <c r="F176" s="21"/>
      <c r="G176" s="47">
        <v>2.6</v>
      </c>
      <c r="H176" s="22"/>
      <c r="I176" s="48">
        <f t="shared" si="22"/>
        <v>2.6</v>
      </c>
      <c r="J176" s="28" t="s">
        <v>13411</v>
      </c>
      <c r="K176" s="29">
        <f t="shared" si="20"/>
        <v>7.8</v>
      </c>
      <c r="L176" s="29">
        <f t="shared" si="21"/>
        <v>39</v>
      </c>
      <c r="M176" s="49"/>
      <c r="N176" s="40"/>
    </row>
    <row r="177" spans="1:14">
      <c r="A177" s="46">
        <v>172</v>
      </c>
      <c r="B177" s="47" t="s">
        <v>3468</v>
      </c>
      <c r="C177" s="47" t="s">
        <v>19</v>
      </c>
      <c r="D177" s="47" t="s">
        <v>13905</v>
      </c>
      <c r="E177" s="20" t="s">
        <v>13906</v>
      </c>
      <c r="F177" s="21"/>
      <c r="G177" s="47">
        <v>0.98</v>
      </c>
      <c r="H177" s="22"/>
      <c r="I177" s="48">
        <f t="shared" si="22"/>
        <v>0.98</v>
      </c>
      <c r="J177" s="28" t="s">
        <v>13411</v>
      </c>
      <c r="K177" s="29">
        <f t="shared" si="20"/>
        <v>2.94</v>
      </c>
      <c r="L177" s="29">
        <f t="shared" si="21"/>
        <v>14.7</v>
      </c>
      <c r="M177" s="49"/>
      <c r="N177" s="40"/>
    </row>
    <row r="178" spans="1:14">
      <c r="A178" s="46">
        <v>173</v>
      </c>
      <c r="B178" s="47" t="s">
        <v>13907</v>
      </c>
      <c r="C178" s="47" t="s">
        <v>19</v>
      </c>
      <c r="D178" s="47" t="s">
        <v>13908</v>
      </c>
      <c r="E178" s="20" t="s">
        <v>13909</v>
      </c>
      <c r="F178" s="21"/>
      <c r="G178" s="47">
        <v>2.6</v>
      </c>
      <c r="H178" s="22"/>
      <c r="I178" s="48">
        <f t="shared" si="22"/>
        <v>2.6</v>
      </c>
      <c r="J178" s="28" t="s">
        <v>13411</v>
      </c>
      <c r="K178" s="29">
        <f t="shared" si="20"/>
        <v>7.8</v>
      </c>
      <c r="L178" s="29">
        <f t="shared" si="21"/>
        <v>39</v>
      </c>
      <c r="M178" s="49"/>
      <c r="N178" s="40"/>
    </row>
    <row r="179" spans="1:14">
      <c r="A179" s="46">
        <v>174</v>
      </c>
      <c r="B179" s="47" t="s">
        <v>13910</v>
      </c>
      <c r="C179" s="47" t="s">
        <v>19</v>
      </c>
      <c r="D179" s="47" t="s">
        <v>13911</v>
      </c>
      <c r="E179" s="20" t="s">
        <v>13912</v>
      </c>
      <c r="F179" s="21"/>
      <c r="G179" s="47">
        <v>3.2</v>
      </c>
      <c r="H179" s="22"/>
      <c r="I179" s="48">
        <f t="shared" si="22"/>
        <v>3.2</v>
      </c>
      <c r="J179" s="28" t="s">
        <v>13411</v>
      </c>
      <c r="K179" s="29">
        <f t="shared" si="20"/>
        <v>9.6</v>
      </c>
      <c r="L179" s="29">
        <f t="shared" si="21"/>
        <v>48</v>
      </c>
      <c r="M179" s="49"/>
      <c r="N179" s="40"/>
    </row>
    <row r="180" spans="1:14">
      <c r="A180" s="46">
        <v>175</v>
      </c>
      <c r="B180" s="47" t="s">
        <v>13913</v>
      </c>
      <c r="C180" s="47" t="s">
        <v>19</v>
      </c>
      <c r="D180" s="47" t="s">
        <v>13914</v>
      </c>
      <c r="E180" s="20" t="s">
        <v>13915</v>
      </c>
      <c r="F180" s="21"/>
      <c r="G180" s="47">
        <v>0.99</v>
      </c>
      <c r="H180" s="22"/>
      <c r="I180" s="48">
        <f t="shared" si="22"/>
        <v>0.99</v>
      </c>
      <c r="J180" s="28" t="s">
        <v>13411</v>
      </c>
      <c r="K180" s="29">
        <f t="shared" si="20"/>
        <v>2.97</v>
      </c>
      <c r="L180" s="29">
        <f t="shared" si="21"/>
        <v>14.85</v>
      </c>
      <c r="M180" s="49"/>
      <c r="N180" s="40"/>
    </row>
    <row r="181" spans="1:14">
      <c r="A181" s="46">
        <v>176</v>
      </c>
      <c r="B181" s="47" t="s">
        <v>13916</v>
      </c>
      <c r="C181" s="47" t="s">
        <v>19</v>
      </c>
      <c r="D181" s="47" t="s">
        <v>13917</v>
      </c>
      <c r="E181" s="20" t="s">
        <v>13918</v>
      </c>
      <c r="F181" s="21"/>
      <c r="G181" s="47">
        <v>0.99</v>
      </c>
      <c r="H181" s="22"/>
      <c r="I181" s="48">
        <f t="shared" si="22"/>
        <v>0.99</v>
      </c>
      <c r="J181" s="28" t="s">
        <v>13411</v>
      </c>
      <c r="K181" s="29">
        <f t="shared" si="20"/>
        <v>2.97</v>
      </c>
      <c r="L181" s="29">
        <f t="shared" si="21"/>
        <v>14.85</v>
      </c>
      <c r="M181" s="49"/>
      <c r="N181" s="40"/>
    </row>
    <row r="182" spans="1:14">
      <c r="A182" s="46">
        <v>177</v>
      </c>
      <c r="B182" s="47" t="s">
        <v>13919</v>
      </c>
      <c r="C182" s="47" t="s">
        <v>19</v>
      </c>
      <c r="D182" s="47" t="s">
        <v>13920</v>
      </c>
      <c r="E182" s="20" t="s">
        <v>13921</v>
      </c>
      <c r="F182" s="21"/>
      <c r="G182" s="47">
        <v>1.6</v>
      </c>
      <c r="H182" s="22"/>
      <c r="I182" s="48">
        <f t="shared" si="22"/>
        <v>1.6</v>
      </c>
      <c r="J182" s="28" t="s">
        <v>13411</v>
      </c>
      <c r="K182" s="29">
        <f t="shared" si="20"/>
        <v>4.8</v>
      </c>
      <c r="L182" s="29">
        <f t="shared" si="21"/>
        <v>24</v>
      </c>
      <c r="M182" s="49"/>
      <c r="N182" s="40"/>
    </row>
    <row r="183" spans="1:14">
      <c r="A183" s="46">
        <v>178</v>
      </c>
      <c r="B183" s="47" t="s">
        <v>13922</v>
      </c>
      <c r="C183" s="47" t="s">
        <v>19</v>
      </c>
      <c r="D183" s="47" t="s">
        <v>13923</v>
      </c>
      <c r="E183" s="20" t="s">
        <v>13924</v>
      </c>
      <c r="F183" s="21"/>
      <c r="G183" s="47">
        <v>1.33</v>
      </c>
      <c r="H183" s="22"/>
      <c r="I183" s="48">
        <f t="shared" si="22"/>
        <v>1.33</v>
      </c>
      <c r="J183" s="28" t="s">
        <v>13411</v>
      </c>
      <c r="K183" s="29">
        <f t="shared" si="20"/>
        <v>3.99</v>
      </c>
      <c r="L183" s="29">
        <f t="shared" si="21"/>
        <v>19.95</v>
      </c>
      <c r="M183" s="49"/>
      <c r="N183" s="40"/>
    </row>
    <row r="184" spans="1:14">
      <c r="A184" s="46">
        <v>179</v>
      </c>
      <c r="B184" s="47" t="s">
        <v>13925</v>
      </c>
      <c r="C184" s="47" t="s">
        <v>19</v>
      </c>
      <c r="D184" s="47" t="s">
        <v>13926</v>
      </c>
      <c r="E184" s="20" t="s">
        <v>13927</v>
      </c>
      <c r="F184" s="21"/>
      <c r="G184" s="47">
        <v>1.15</v>
      </c>
      <c r="H184" s="22"/>
      <c r="I184" s="48">
        <f t="shared" si="22"/>
        <v>1.15</v>
      </c>
      <c r="J184" s="28" t="s">
        <v>13411</v>
      </c>
      <c r="K184" s="29">
        <f t="shared" si="20"/>
        <v>3.45</v>
      </c>
      <c r="L184" s="29">
        <f t="shared" si="21"/>
        <v>17.25</v>
      </c>
      <c r="M184" s="49"/>
      <c r="N184" s="40"/>
    </row>
    <row r="185" spans="1:14">
      <c r="A185" s="46">
        <v>180</v>
      </c>
      <c r="B185" s="47" t="s">
        <v>13928</v>
      </c>
      <c r="C185" s="47" t="s">
        <v>19</v>
      </c>
      <c r="D185" s="47" t="s">
        <v>13929</v>
      </c>
      <c r="E185" s="20" t="s">
        <v>13930</v>
      </c>
      <c r="F185" s="21"/>
      <c r="G185" s="47">
        <v>1.13</v>
      </c>
      <c r="H185" s="22"/>
      <c r="I185" s="48">
        <f t="shared" si="22"/>
        <v>1.13</v>
      </c>
      <c r="J185" s="28" t="s">
        <v>13411</v>
      </c>
      <c r="K185" s="29">
        <f t="shared" si="20"/>
        <v>3.39</v>
      </c>
      <c r="L185" s="29">
        <f t="shared" si="21"/>
        <v>16.95</v>
      </c>
      <c r="M185" s="49"/>
      <c r="N185" s="40"/>
    </row>
    <row r="186" spans="1:14">
      <c r="A186" s="46">
        <v>181</v>
      </c>
      <c r="B186" s="47" t="s">
        <v>13517</v>
      </c>
      <c r="C186" s="47" t="s">
        <v>19</v>
      </c>
      <c r="D186" s="47" t="s">
        <v>13931</v>
      </c>
      <c r="E186" s="20" t="s">
        <v>13932</v>
      </c>
      <c r="F186" s="21"/>
      <c r="G186" s="47">
        <v>1.13</v>
      </c>
      <c r="H186" s="22"/>
      <c r="I186" s="48">
        <f t="shared" si="22"/>
        <v>1.13</v>
      </c>
      <c r="J186" s="28" t="s">
        <v>13411</v>
      </c>
      <c r="K186" s="29">
        <f t="shared" si="20"/>
        <v>3.39</v>
      </c>
      <c r="L186" s="29">
        <f t="shared" si="21"/>
        <v>16.95</v>
      </c>
      <c r="M186" s="49"/>
      <c r="N186" s="40"/>
    </row>
    <row r="187" spans="1:14">
      <c r="A187" s="46">
        <v>182</v>
      </c>
      <c r="B187" s="47" t="s">
        <v>13933</v>
      </c>
      <c r="C187" s="47" t="s">
        <v>19</v>
      </c>
      <c r="D187" s="47" t="s">
        <v>13934</v>
      </c>
      <c r="E187" s="20" t="s">
        <v>11159</v>
      </c>
      <c r="F187" s="21"/>
      <c r="G187" s="47">
        <v>1.53</v>
      </c>
      <c r="H187" s="22"/>
      <c r="I187" s="48">
        <f t="shared" si="22"/>
        <v>1.53</v>
      </c>
      <c r="J187" s="28" t="s">
        <v>13411</v>
      </c>
      <c r="K187" s="29">
        <f t="shared" si="20"/>
        <v>4.59</v>
      </c>
      <c r="L187" s="29">
        <f t="shared" si="21"/>
        <v>22.95</v>
      </c>
      <c r="M187" s="49"/>
      <c r="N187" s="40"/>
    </row>
    <row r="188" spans="1:14">
      <c r="A188" s="46">
        <v>183</v>
      </c>
      <c r="B188" s="47" t="s">
        <v>9672</v>
      </c>
      <c r="C188" s="47" t="s">
        <v>19</v>
      </c>
      <c r="D188" s="47" t="s">
        <v>13935</v>
      </c>
      <c r="E188" s="20" t="s">
        <v>4831</v>
      </c>
      <c r="F188" s="21"/>
      <c r="G188" s="47">
        <v>2.8</v>
      </c>
      <c r="H188" s="22"/>
      <c r="I188" s="48">
        <f t="shared" si="22"/>
        <v>2.8</v>
      </c>
      <c r="J188" s="28" t="s">
        <v>13411</v>
      </c>
      <c r="K188" s="29">
        <f t="shared" si="20"/>
        <v>8.4</v>
      </c>
      <c r="L188" s="29">
        <f t="shared" si="21"/>
        <v>42</v>
      </c>
      <c r="M188" s="49"/>
      <c r="N188" s="40"/>
    </row>
    <row r="189" spans="1:14">
      <c r="A189" s="46">
        <v>184</v>
      </c>
      <c r="B189" s="47" t="s">
        <v>13936</v>
      </c>
      <c r="C189" s="47" t="s">
        <v>19</v>
      </c>
      <c r="D189" s="47" t="s">
        <v>13937</v>
      </c>
      <c r="E189" s="20" t="s">
        <v>13938</v>
      </c>
      <c r="F189" s="21"/>
      <c r="G189" s="47">
        <v>1.33</v>
      </c>
      <c r="H189" s="22"/>
      <c r="I189" s="48">
        <f t="shared" si="22"/>
        <v>1.33</v>
      </c>
      <c r="J189" s="28" t="s">
        <v>13411</v>
      </c>
      <c r="K189" s="29">
        <f t="shared" si="20"/>
        <v>3.99</v>
      </c>
      <c r="L189" s="29">
        <f t="shared" si="21"/>
        <v>19.95</v>
      </c>
      <c r="M189" s="49"/>
      <c r="N189" s="40"/>
    </row>
    <row r="190" spans="1:14">
      <c r="A190" s="46">
        <v>185</v>
      </c>
      <c r="B190" s="47" t="s">
        <v>13939</v>
      </c>
      <c r="C190" s="47" t="s">
        <v>19</v>
      </c>
      <c r="D190" s="47" t="s">
        <v>13940</v>
      </c>
      <c r="E190" s="20" t="s">
        <v>13941</v>
      </c>
      <c r="F190" s="21"/>
      <c r="G190" s="47">
        <v>4.54</v>
      </c>
      <c r="H190" s="22"/>
      <c r="I190" s="48">
        <f t="shared" si="22"/>
        <v>4.54</v>
      </c>
      <c r="J190" s="28" t="s">
        <v>13411</v>
      </c>
      <c r="K190" s="29">
        <f t="shared" si="20"/>
        <v>13.62</v>
      </c>
      <c r="L190" s="29">
        <f t="shared" si="21"/>
        <v>68.1</v>
      </c>
      <c r="M190" s="49"/>
      <c r="N190" s="40"/>
    </row>
    <row r="191" spans="1:14">
      <c r="A191" s="46">
        <v>186</v>
      </c>
      <c r="B191" s="47" t="s">
        <v>13942</v>
      </c>
      <c r="C191" s="47" t="s">
        <v>19</v>
      </c>
      <c r="D191" s="47" t="s">
        <v>13943</v>
      </c>
      <c r="E191" s="20" t="s">
        <v>13944</v>
      </c>
      <c r="F191" s="21"/>
      <c r="G191" s="47">
        <v>1.53</v>
      </c>
      <c r="H191" s="22"/>
      <c r="I191" s="48">
        <f t="shared" si="22"/>
        <v>1.53</v>
      </c>
      <c r="J191" s="28" t="s">
        <v>13411</v>
      </c>
      <c r="K191" s="29">
        <f t="shared" si="20"/>
        <v>4.59</v>
      </c>
      <c r="L191" s="29">
        <f t="shared" si="21"/>
        <v>22.95</v>
      </c>
      <c r="M191" s="49"/>
      <c r="N191" s="40"/>
    </row>
    <row r="192" spans="1:14">
      <c r="A192" s="46">
        <v>187</v>
      </c>
      <c r="B192" s="47" t="s">
        <v>13945</v>
      </c>
      <c r="C192" s="47" t="s">
        <v>19</v>
      </c>
      <c r="D192" s="47" t="s">
        <v>13946</v>
      </c>
      <c r="E192" s="20" t="s">
        <v>13947</v>
      </c>
      <c r="F192" s="21"/>
      <c r="G192" s="47">
        <v>1.53</v>
      </c>
      <c r="H192" s="22"/>
      <c r="I192" s="48">
        <f t="shared" si="22"/>
        <v>1.53</v>
      </c>
      <c r="J192" s="28" t="s">
        <v>13411</v>
      </c>
      <c r="K192" s="29">
        <f t="shared" si="20"/>
        <v>4.59</v>
      </c>
      <c r="L192" s="29">
        <f t="shared" si="21"/>
        <v>22.95</v>
      </c>
      <c r="M192" s="49"/>
      <c r="N192" s="40"/>
    </row>
    <row r="193" spans="1:14">
      <c r="A193" s="46">
        <v>188</v>
      </c>
      <c r="B193" s="47" t="s">
        <v>13948</v>
      </c>
      <c r="C193" s="47" t="s">
        <v>19</v>
      </c>
      <c r="D193" s="47" t="s">
        <v>13949</v>
      </c>
      <c r="E193" s="20" t="s">
        <v>13950</v>
      </c>
      <c r="F193" s="21"/>
      <c r="G193" s="47">
        <v>1.59</v>
      </c>
      <c r="H193" s="22"/>
      <c r="I193" s="48">
        <f t="shared" si="22"/>
        <v>1.59</v>
      </c>
      <c r="J193" s="28" t="s">
        <v>13411</v>
      </c>
      <c r="K193" s="29">
        <f t="shared" si="20"/>
        <v>4.77</v>
      </c>
      <c r="L193" s="29">
        <f t="shared" si="21"/>
        <v>23.85</v>
      </c>
      <c r="M193" s="49"/>
      <c r="N193" s="40"/>
    </row>
    <row r="194" spans="1:14">
      <c r="A194" s="46">
        <v>189</v>
      </c>
      <c r="B194" s="47" t="s">
        <v>13951</v>
      </c>
      <c r="C194" s="47" t="s">
        <v>19</v>
      </c>
      <c r="D194" s="47" t="s">
        <v>13952</v>
      </c>
      <c r="E194" s="20" t="s">
        <v>13953</v>
      </c>
      <c r="F194" s="21"/>
      <c r="G194" s="47">
        <v>2.6</v>
      </c>
      <c r="H194" s="22"/>
      <c r="I194" s="48">
        <f t="shared" si="22"/>
        <v>2.6</v>
      </c>
      <c r="J194" s="28" t="s">
        <v>13411</v>
      </c>
      <c r="K194" s="29">
        <f t="shared" si="20"/>
        <v>7.8</v>
      </c>
      <c r="L194" s="29">
        <f t="shared" si="21"/>
        <v>39</v>
      </c>
      <c r="M194" s="49"/>
      <c r="N194" s="40"/>
    </row>
    <row r="195" spans="1:14">
      <c r="A195" s="46">
        <v>190</v>
      </c>
      <c r="B195" s="47" t="s">
        <v>13954</v>
      </c>
      <c r="C195" s="47" t="s">
        <v>1120</v>
      </c>
      <c r="D195" s="47" t="s">
        <v>13955</v>
      </c>
      <c r="E195" s="20" t="s">
        <v>13956</v>
      </c>
      <c r="F195" s="21"/>
      <c r="G195" s="47">
        <v>1.33</v>
      </c>
      <c r="H195" s="22"/>
      <c r="I195" s="48">
        <f t="shared" si="22"/>
        <v>1.33</v>
      </c>
      <c r="J195" s="28" t="s">
        <v>13411</v>
      </c>
      <c r="K195" s="29">
        <f t="shared" si="20"/>
        <v>3.99</v>
      </c>
      <c r="L195" s="29">
        <f t="shared" si="21"/>
        <v>19.95</v>
      </c>
      <c r="M195" s="49"/>
      <c r="N195" s="40"/>
    </row>
    <row r="196" spans="1:14">
      <c r="A196" s="46">
        <v>191</v>
      </c>
      <c r="B196" s="47" t="s">
        <v>13957</v>
      </c>
      <c r="C196" s="47" t="s">
        <v>19</v>
      </c>
      <c r="D196" s="47" t="s">
        <v>13958</v>
      </c>
      <c r="E196" s="20" t="s">
        <v>4720</v>
      </c>
      <c r="F196" s="21"/>
      <c r="G196" s="47">
        <v>3.93</v>
      </c>
      <c r="H196" s="22"/>
      <c r="I196" s="48">
        <f t="shared" si="22"/>
        <v>3.93</v>
      </c>
      <c r="J196" s="28" t="s">
        <v>13411</v>
      </c>
      <c r="K196" s="29">
        <f t="shared" si="20"/>
        <v>11.79</v>
      </c>
      <c r="L196" s="29">
        <f t="shared" si="21"/>
        <v>58.95</v>
      </c>
      <c r="M196" s="49"/>
      <c r="N196" s="40"/>
    </row>
    <row r="197" spans="1:14">
      <c r="A197" s="46">
        <v>192</v>
      </c>
      <c r="B197" s="47" t="s">
        <v>13959</v>
      </c>
      <c r="C197" s="47" t="s">
        <v>19</v>
      </c>
      <c r="D197" s="47" t="s">
        <v>13960</v>
      </c>
      <c r="E197" s="20" t="s">
        <v>13961</v>
      </c>
      <c r="F197" s="21"/>
      <c r="G197" s="47">
        <v>1.93</v>
      </c>
      <c r="H197" s="22"/>
      <c r="I197" s="48">
        <f t="shared" si="22"/>
        <v>1.93</v>
      </c>
      <c r="J197" s="28" t="s">
        <v>13411</v>
      </c>
      <c r="K197" s="29">
        <f t="shared" si="20"/>
        <v>5.79</v>
      </c>
      <c r="L197" s="29">
        <f t="shared" si="21"/>
        <v>28.95</v>
      </c>
      <c r="M197" s="49"/>
      <c r="N197" s="40"/>
    </row>
    <row r="198" spans="1:14">
      <c r="A198" s="46">
        <v>193</v>
      </c>
      <c r="B198" s="47" t="s">
        <v>13962</v>
      </c>
      <c r="C198" s="47" t="s">
        <v>1120</v>
      </c>
      <c r="D198" s="47" t="s">
        <v>13963</v>
      </c>
      <c r="E198" s="20" t="s">
        <v>13964</v>
      </c>
      <c r="F198" s="21"/>
      <c r="G198" s="47">
        <v>4.54</v>
      </c>
      <c r="H198" s="22"/>
      <c r="I198" s="48">
        <f t="shared" si="22"/>
        <v>4.54</v>
      </c>
      <c r="J198" s="28" t="s">
        <v>13411</v>
      </c>
      <c r="K198" s="29">
        <f t="shared" si="20"/>
        <v>13.62</v>
      </c>
      <c r="L198" s="29">
        <f t="shared" si="21"/>
        <v>68.1</v>
      </c>
      <c r="M198" s="49"/>
      <c r="N198" s="40"/>
    </row>
    <row r="199" spans="1:14">
      <c r="A199" s="46">
        <v>194</v>
      </c>
      <c r="B199" s="47" t="s">
        <v>13965</v>
      </c>
      <c r="C199" s="47" t="s">
        <v>19</v>
      </c>
      <c r="D199" s="47" t="s">
        <v>13966</v>
      </c>
      <c r="E199" s="20" t="s">
        <v>13967</v>
      </c>
      <c r="F199" s="21"/>
      <c r="G199" s="47">
        <v>1.93</v>
      </c>
      <c r="H199" s="22"/>
      <c r="I199" s="48">
        <f t="shared" si="22"/>
        <v>1.93</v>
      </c>
      <c r="J199" s="28" t="s">
        <v>13411</v>
      </c>
      <c r="K199" s="29">
        <f t="shared" si="20"/>
        <v>5.79</v>
      </c>
      <c r="L199" s="29">
        <f t="shared" si="21"/>
        <v>28.95</v>
      </c>
      <c r="M199" s="49"/>
      <c r="N199" s="40"/>
    </row>
    <row r="200" spans="1:14">
      <c r="A200" s="46">
        <v>195</v>
      </c>
      <c r="B200" s="47" t="s">
        <v>13910</v>
      </c>
      <c r="C200" s="47" t="s">
        <v>19</v>
      </c>
      <c r="D200" s="47" t="s">
        <v>13968</v>
      </c>
      <c r="E200" s="20" t="s">
        <v>13969</v>
      </c>
      <c r="F200" s="21"/>
      <c r="G200" s="47">
        <v>3.2</v>
      </c>
      <c r="H200" s="22"/>
      <c r="I200" s="48">
        <f t="shared" si="22"/>
        <v>3.2</v>
      </c>
      <c r="J200" s="28" t="s">
        <v>13411</v>
      </c>
      <c r="K200" s="29">
        <f t="shared" si="20"/>
        <v>9.6</v>
      </c>
      <c r="L200" s="29">
        <f t="shared" si="21"/>
        <v>48</v>
      </c>
      <c r="M200" s="49"/>
      <c r="N200" s="40"/>
    </row>
    <row r="201" spans="1:14">
      <c r="A201" s="46">
        <v>196</v>
      </c>
      <c r="B201" s="47" t="s">
        <v>13970</v>
      </c>
      <c r="C201" s="47" t="s">
        <v>19</v>
      </c>
      <c r="D201" s="47" t="s">
        <v>13971</v>
      </c>
      <c r="E201" s="20" t="s">
        <v>13972</v>
      </c>
      <c r="F201" s="21"/>
      <c r="G201" s="47">
        <v>4.54</v>
      </c>
      <c r="H201" s="22"/>
      <c r="I201" s="48">
        <f t="shared" si="22"/>
        <v>4.54</v>
      </c>
      <c r="J201" s="28" t="s">
        <v>13411</v>
      </c>
      <c r="K201" s="29">
        <f t="shared" si="20"/>
        <v>13.62</v>
      </c>
      <c r="L201" s="29">
        <f t="shared" si="21"/>
        <v>68.1</v>
      </c>
      <c r="M201" s="49"/>
      <c r="N201" s="40"/>
    </row>
    <row r="202" spans="1:14">
      <c r="A202" s="46">
        <v>197</v>
      </c>
      <c r="B202" s="47" t="s">
        <v>13973</v>
      </c>
      <c r="C202" s="47" t="s">
        <v>19</v>
      </c>
      <c r="D202" s="47" t="s">
        <v>13974</v>
      </c>
      <c r="E202" s="20" t="s">
        <v>13975</v>
      </c>
      <c r="F202" s="21"/>
      <c r="G202" s="47">
        <v>1.93</v>
      </c>
      <c r="H202" s="22"/>
      <c r="I202" s="48">
        <f t="shared" si="22"/>
        <v>1.93</v>
      </c>
      <c r="J202" s="28" t="s">
        <v>13411</v>
      </c>
      <c r="K202" s="29">
        <f t="shared" si="20"/>
        <v>5.79</v>
      </c>
      <c r="L202" s="29">
        <f t="shared" si="21"/>
        <v>28.95</v>
      </c>
      <c r="M202" s="49"/>
      <c r="N202" s="40"/>
    </row>
    <row r="203" spans="1:14">
      <c r="A203" s="46">
        <v>198</v>
      </c>
      <c r="B203" s="47" t="s">
        <v>13976</v>
      </c>
      <c r="C203" s="47" t="s">
        <v>19</v>
      </c>
      <c r="D203" s="47" t="s">
        <v>13977</v>
      </c>
      <c r="E203" s="20" t="s">
        <v>13978</v>
      </c>
      <c r="F203" s="21"/>
      <c r="G203" s="47">
        <v>3.2</v>
      </c>
      <c r="H203" s="22"/>
      <c r="I203" s="48">
        <f t="shared" si="22"/>
        <v>3.2</v>
      </c>
      <c r="J203" s="28" t="s">
        <v>13411</v>
      </c>
      <c r="K203" s="29">
        <f t="shared" si="20"/>
        <v>9.6</v>
      </c>
      <c r="L203" s="29">
        <f t="shared" si="21"/>
        <v>48</v>
      </c>
      <c r="M203" s="49"/>
      <c r="N203" s="40"/>
    </row>
    <row r="204" spans="1:14">
      <c r="A204" s="46">
        <v>199</v>
      </c>
      <c r="B204" s="47" t="s">
        <v>13979</v>
      </c>
      <c r="C204" s="47" t="s">
        <v>19</v>
      </c>
      <c r="D204" s="47" t="s">
        <v>13980</v>
      </c>
      <c r="E204" s="20" t="s">
        <v>13981</v>
      </c>
      <c r="F204" s="21"/>
      <c r="G204" s="47">
        <v>3.2</v>
      </c>
      <c r="H204" s="22"/>
      <c r="I204" s="48">
        <f t="shared" si="22"/>
        <v>3.2</v>
      </c>
      <c r="J204" s="28" t="s">
        <v>13411</v>
      </c>
      <c r="K204" s="29">
        <f t="shared" si="20"/>
        <v>9.6</v>
      </c>
      <c r="L204" s="29">
        <f t="shared" si="21"/>
        <v>48</v>
      </c>
      <c r="M204" s="49"/>
      <c r="N204" s="40"/>
    </row>
    <row r="205" spans="1:14">
      <c r="A205" s="46">
        <v>200</v>
      </c>
      <c r="B205" s="47" t="s">
        <v>13982</v>
      </c>
      <c r="C205" s="47" t="s">
        <v>19</v>
      </c>
      <c r="D205" s="47" t="s">
        <v>13983</v>
      </c>
      <c r="E205" s="20" t="s">
        <v>13984</v>
      </c>
      <c r="F205" s="21"/>
      <c r="G205" s="47">
        <v>1.33</v>
      </c>
      <c r="H205" s="22"/>
      <c r="I205" s="48">
        <f t="shared" si="22"/>
        <v>1.33</v>
      </c>
      <c r="J205" s="28" t="s">
        <v>13411</v>
      </c>
      <c r="K205" s="29">
        <f t="shared" si="20"/>
        <v>3.99</v>
      </c>
      <c r="L205" s="29">
        <f t="shared" si="21"/>
        <v>19.95</v>
      </c>
      <c r="M205" s="49"/>
      <c r="N205" s="40"/>
    </row>
    <row r="206" spans="1:14">
      <c r="A206" s="46">
        <v>201</v>
      </c>
      <c r="B206" s="47" t="s">
        <v>13985</v>
      </c>
      <c r="C206" s="47" t="s">
        <v>19</v>
      </c>
      <c r="D206" s="47" t="s">
        <v>13986</v>
      </c>
      <c r="E206" s="20" t="s">
        <v>13987</v>
      </c>
      <c r="F206" s="21"/>
      <c r="G206" s="47">
        <v>1.33</v>
      </c>
      <c r="H206" s="22"/>
      <c r="I206" s="48">
        <f t="shared" si="22"/>
        <v>1.33</v>
      </c>
      <c r="J206" s="28" t="s">
        <v>13411</v>
      </c>
      <c r="K206" s="29">
        <f t="shared" ref="K206:K269" si="23">I206*3</f>
        <v>3.99</v>
      </c>
      <c r="L206" s="29">
        <f t="shared" ref="L206:L269" si="24">I206*15</f>
        <v>19.95</v>
      </c>
      <c r="M206" s="49"/>
      <c r="N206" s="40"/>
    </row>
    <row r="207" s="44" customFormat="1" spans="1:14">
      <c r="A207" s="46">
        <v>202</v>
      </c>
      <c r="B207" s="47" t="s">
        <v>13988</v>
      </c>
      <c r="C207" s="47" t="s">
        <v>19</v>
      </c>
      <c r="D207" s="47" t="s">
        <v>13989</v>
      </c>
      <c r="E207" s="20" t="s">
        <v>13990</v>
      </c>
      <c r="F207" s="21"/>
      <c r="G207" s="47">
        <v>2.6</v>
      </c>
      <c r="H207" s="22"/>
      <c r="I207" s="48">
        <f t="shared" ref="I207:I270" si="25">G207</f>
        <v>2.6</v>
      </c>
      <c r="J207" s="28" t="s">
        <v>13411</v>
      </c>
      <c r="K207" s="29">
        <f t="shared" si="23"/>
        <v>7.8</v>
      </c>
      <c r="L207" s="29">
        <f t="shared" si="24"/>
        <v>39</v>
      </c>
      <c r="M207" s="49"/>
      <c r="N207" s="40"/>
    </row>
    <row r="208" spans="1:14">
      <c r="A208" s="46">
        <v>203</v>
      </c>
      <c r="B208" s="47" t="s">
        <v>13991</v>
      </c>
      <c r="C208" s="47" t="s">
        <v>19</v>
      </c>
      <c r="D208" s="47" t="s">
        <v>13992</v>
      </c>
      <c r="E208" s="20" t="s">
        <v>13993</v>
      </c>
      <c r="F208" s="21"/>
      <c r="G208" s="47">
        <v>1.93</v>
      </c>
      <c r="H208" s="22"/>
      <c r="I208" s="48">
        <f t="shared" si="25"/>
        <v>1.93</v>
      </c>
      <c r="J208" s="28" t="s">
        <v>13411</v>
      </c>
      <c r="K208" s="29">
        <f t="shared" si="23"/>
        <v>5.79</v>
      </c>
      <c r="L208" s="29">
        <f t="shared" si="24"/>
        <v>28.95</v>
      </c>
      <c r="M208" s="49"/>
      <c r="N208" s="40"/>
    </row>
    <row r="209" spans="1:14">
      <c r="A209" s="46">
        <v>204</v>
      </c>
      <c r="B209" s="47" t="s">
        <v>13994</v>
      </c>
      <c r="C209" s="47" t="s">
        <v>19</v>
      </c>
      <c r="D209" s="47" t="s">
        <v>13995</v>
      </c>
      <c r="E209" s="20" t="s">
        <v>13996</v>
      </c>
      <c r="F209" s="21"/>
      <c r="G209" s="47">
        <v>2.6</v>
      </c>
      <c r="H209" s="22"/>
      <c r="I209" s="48">
        <f t="shared" si="25"/>
        <v>2.6</v>
      </c>
      <c r="J209" s="28" t="s">
        <v>13411</v>
      </c>
      <c r="K209" s="29">
        <f t="shared" si="23"/>
        <v>7.8</v>
      </c>
      <c r="L209" s="29">
        <f t="shared" si="24"/>
        <v>39</v>
      </c>
      <c r="M209" s="49"/>
      <c r="N209" s="40"/>
    </row>
    <row r="210" spans="1:14">
      <c r="A210" s="46">
        <v>205</v>
      </c>
      <c r="B210" s="47" t="s">
        <v>13997</v>
      </c>
      <c r="C210" s="47" t="s">
        <v>19</v>
      </c>
      <c r="D210" s="47" t="s">
        <v>13998</v>
      </c>
      <c r="E210" s="20" t="s">
        <v>13999</v>
      </c>
      <c r="F210" s="21"/>
      <c r="G210" s="47">
        <v>2.6</v>
      </c>
      <c r="H210" s="22"/>
      <c r="I210" s="48">
        <f t="shared" si="25"/>
        <v>2.6</v>
      </c>
      <c r="J210" s="28" t="s">
        <v>13411</v>
      </c>
      <c r="K210" s="29">
        <f t="shared" si="23"/>
        <v>7.8</v>
      </c>
      <c r="L210" s="29">
        <f t="shared" si="24"/>
        <v>39</v>
      </c>
      <c r="M210" s="49"/>
      <c r="N210" s="40"/>
    </row>
    <row r="211" spans="1:14">
      <c r="A211" s="46">
        <v>206</v>
      </c>
      <c r="B211" s="47" t="s">
        <v>14000</v>
      </c>
      <c r="C211" s="47" t="s">
        <v>19</v>
      </c>
      <c r="D211" s="47" t="s">
        <v>14001</v>
      </c>
      <c r="E211" s="20" t="s">
        <v>14002</v>
      </c>
      <c r="F211" s="21"/>
      <c r="G211" s="47">
        <v>3.93</v>
      </c>
      <c r="H211" s="22"/>
      <c r="I211" s="48">
        <f t="shared" si="25"/>
        <v>3.93</v>
      </c>
      <c r="J211" s="28" t="s">
        <v>13411</v>
      </c>
      <c r="K211" s="29">
        <f t="shared" si="23"/>
        <v>11.79</v>
      </c>
      <c r="L211" s="29">
        <f t="shared" si="24"/>
        <v>58.95</v>
      </c>
      <c r="M211" s="49"/>
      <c r="N211" s="40"/>
    </row>
    <row r="212" s="44" customFormat="1" spans="1:14">
      <c r="A212" s="46">
        <v>207</v>
      </c>
      <c r="B212" s="47" t="s">
        <v>14003</v>
      </c>
      <c r="C212" s="47" t="s">
        <v>19</v>
      </c>
      <c r="D212" s="47" t="s">
        <v>14004</v>
      </c>
      <c r="E212" s="20" t="s">
        <v>14005</v>
      </c>
      <c r="F212" s="21"/>
      <c r="G212" s="47">
        <v>2.6</v>
      </c>
      <c r="H212" s="22"/>
      <c r="I212" s="48">
        <f t="shared" si="25"/>
        <v>2.6</v>
      </c>
      <c r="J212" s="28" t="s">
        <v>13411</v>
      </c>
      <c r="K212" s="29">
        <f t="shared" si="23"/>
        <v>7.8</v>
      </c>
      <c r="L212" s="29">
        <f t="shared" si="24"/>
        <v>39</v>
      </c>
      <c r="M212" s="49"/>
      <c r="N212" s="40"/>
    </row>
    <row r="213" spans="1:14">
      <c r="A213" s="46">
        <v>208</v>
      </c>
      <c r="B213" s="47" t="s">
        <v>14006</v>
      </c>
      <c r="C213" s="47" t="s">
        <v>19</v>
      </c>
      <c r="D213" s="47" t="s">
        <v>14007</v>
      </c>
      <c r="E213" s="20" t="s">
        <v>14008</v>
      </c>
      <c r="F213" s="21"/>
      <c r="G213" s="47">
        <v>2.6</v>
      </c>
      <c r="H213" s="22"/>
      <c r="I213" s="48">
        <f t="shared" si="25"/>
        <v>2.6</v>
      </c>
      <c r="J213" s="28" t="s">
        <v>13411</v>
      </c>
      <c r="K213" s="29">
        <f t="shared" si="23"/>
        <v>7.8</v>
      </c>
      <c r="L213" s="29">
        <f t="shared" si="24"/>
        <v>39</v>
      </c>
      <c r="M213" s="49"/>
      <c r="N213" s="40"/>
    </row>
    <row r="214" spans="1:14">
      <c r="A214" s="46">
        <v>209</v>
      </c>
      <c r="B214" s="47" t="s">
        <v>14009</v>
      </c>
      <c r="C214" s="47" t="s">
        <v>19</v>
      </c>
      <c r="D214" s="47" t="s">
        <v>14010</v>
      </c>
      <c r="E214" s="20" t="s">
        <v>14011</v>
      </c>
      <c r="F214" s="21"/>
      <c r="G214" s="47">
        <v>1.33</v>
      </c>
      <c r="H214" s="22"/>
      <c r="I214" s="48">
        <f t="shared" si="25"/>
        <v>1.33</v>
      </c>
      <c r="J214" s="28" t="s">
        <v>13411</v>
      </c>
      <c r="K214" s="29">
        <f t="shared" si="23"/>
        <v>3.99</v>
      </c>
      <c r="L214" s="29">
        <f t="shared" si="24"/>
        <v>19.95</v>
      </c>
      <c r="M214" s="49"/>
      <c r="N214" s="40"/>
    </row>
    <row r="215" spans="1:14">
      <c r="A215" s="46">
        <v>210</v>
      </c>
      <c r="B215" s="47" t="s">
        <v>14012</v>
      </c>
      <c r="C215" s="47" t="s">
        <v>19</v>
      </c>
      <c r="D215" s="47" t="s">
        <v>14013</v>
      </c>
      <c r="E215" s="20" t="s">
        <v>14014</v>
      </c>
      <c r="F215" s="21"/>
      <c r="G215" s="47">
        <v>5.54</v>
      </c>
      <c r="H215" s="22"/>
      <c r="I215" s="48">
        <f t="shared" si="25"/>
        <v>5.54</v>
      </c>
      <c r="J215" s="28" t="s">
        <v>13411</v>
      </c>
      <c r="K215" s="29">
        <f t="shared" si="23"/>
        <v>16.62</v>
      </c>
      <c r="L215" s="29">
        <f t="shared" si="24"/>
        <v>83.1</v>
      </c>
      <c r="M215" s="49"/>
      <c r="N215" s="40"/>
    </row>
    <row r="216" spans="1:14">
      <c r="A216" s="46">
        <v>211</v>
      </c>
      <c r="B216" s="47" t="s">
        <v>14015</v>
      </c>
      <c r="C216" s="47" t="s">
        <v>19</v>
      </c>
      <c r="D216" s="47" t="s">
        <v>14016</v>
      </c>
      <c r="E216" s="20" t="s">
        <v>14017</v>
      </c>
      <c r="F216" s="21"/>
      <c r="G216" s="47">
        <v>3.6</v>
      </c>
      <c r="H216" s="22"/>
      <c r="I216" s="48">
        <f t="shared" si="25"/>
        <v>3.6</v>
      </c>
      <c r="J216" s="28" t="s">
        <v>13411</v>
      </c>
      <c r="K216" s="29">
        <f t="shared" si="23"/>
        <v>10.8</v>
      </c>
      <c r="L216" s="29">
        <f t="shared" si="24"/>
        <v>54</v>
      </c>
      <c r="M216" s="49"/>
      <c r="N216" s="40"/>
    </row>
    <row r="217" spans="1:14">
      <c r="A217" s="46">
        <v>212</v>
      </c>
      <c r="B217" s="47" t="s">
        <v>14018</v>
      </c>
      <c r="C217" s="47" t="s">
        <v>19</v>
      </c>
      <c r="D217" s="47" t="s">
        <v>14019</v>
      </c>
      <c r="E217" s="20" t="s">
        <v>14020</v>
      </c>
      <c r="F217" s="21"/>
      <c r="G217" s="47">
        <v>1.93</v>
      </c>
      <c r="H217" s="22"/>
      <c r="I217" s="48">
        <f t="shared" si="25"/>
        <v>1.93</v>
      </c>
      <c r="J217" s="28" t="s">
        <v>13411</v>
      </c>
      <c r="K217" s="29">
        <f t="shared" si="23"/>
        <v>5.79</v>
      </c>
      <c r="L217" s="29">
        <f t="shared" si="24"/>
        <v>28.95</v>
      </c>
      <c r="M217" s="49"/>
      <c r="N217" s="40"/>
    </row>
    <row r="218" spans="1:14">
      <c r="A218" s="46">
        <v>213</v>
      </c>
      <c r="B218" s="47" t="s">
        <v>14021</v>
      </c>
      <c r="C218" s="47" t="s">
        <v>19</v>
      </c>
      <c r="D218" s="47" t="s">
        <v>14022</v>
      </c>
      <c r="E218" s="20" t="s">
        <v>14023</v>
      </c>
      <c r="F218" s="21"/>
      <c r="G218" s="47">
        <v>1.53</v>
      </c>
      <c r="H218" s="22"/>
      <c r="I218" s="48">
        <f t="shared" si="25"/>
        <v>1.53</v>
      </c>
      <c r="J218" s="28" t="s">
        <v>13411</v>
      </c>
      <c r="K218" s="29">
        <f t="shared" si="23"/>
        <v>4.59</v>
      </c>
      <c r="L218" s="29">
        <f t="shared" si="24"/>
        <v>22.95</v>
      </c>
      <c r="M218" s="49"/>
      <c r="N218" s="40"/>
    </row>
    <row r="219" spans="1:14">
      <c r="A219" s="46">
        <v>214</v>
      </c>
      <c r="B219" s="47" t="s">
        <v>14024</v>
      </c>
      <c r="C219" s="47" t="s">
        <v>19</v>
      </c>
      <c r="D219" s="47" t="s">
        <v>14025</v>
      </c>
      <c r="E219" s="20" t="s">
        <v>14026</v>
      </c>
      <c r="F219" s="21"/>
      <c r="G219" s="47">
        <v>1.33</v>
      </c>
      <c r="H219" s="22"/>
      <c r="I219" s="48">
        <f t="shared" si="25"/>
        <v>1.33</v>
      </c>
      <c r="J219" s="28" t="s">
        <v>13411</v>
      </c>
      <c r="K219" s="29">
        <f t="shared" si="23"/>
        <v>3.99</v>
      </c>
      <c r="L219" s="29">
        <f t="shared" si="24"/>
        <v>19.95</v>
      </c>
      <c r="M219" s="49"/>
      <c r="N219" s="40"/>
    </row>
    <row r="220" spans="1:14">
      <c r="A220" s="46">
        <v>215</v>
      </c>
      <c r="B220" s="47" t="s">
        <v>14027</v>
      </c>
      <c r="C220" s="47" t="s">
        <v>19</v>
      </c>
      <c r="D220" s="47" t="s">
        <v>14028</v>
      </c>
      <c r="E220" s="20" t="s">
        <v>14029</v>
      </c>
      <c r="F220" s="21"/>
      <c r="G220" s="47">
        <v>1.33</v>
      </c>
      <c r="H220" s="22"/>
      <c r="I220" s="48">
        <f t="shared" si="25"/>
        <v>1.33</v>
      </c>
      <c r="J220" s="28" t="s">
        <v>13411</v>
      </c>
      <c r="K220" s="29">
        <f t="shared" si="23"/>
        <v>3.99</v>
      </c>
      <c r="L220" s="29">
        <f t="shared" si="24"/>
        <v>19.95</v>
      </c>
      <c r="M220" s="49"/>
      <c r="N220" s="40"/>
    </row>
    <row r="221" spans="1:14">
      <c r="A221" s="46">
        <v>216</v>
      </c>
      <c r="B221" s="47" t="s">
        <v>14030</v>
      </c>
      <c r="C221" s="47" t="s">
        <v>19</v>
      </c>
      <c r="D221" s="47" t="s">
        <v>14031</v>
      </c>
      <c r="E221" s="20" t="s">
        <v>14032</v>
      </c>
      <c r="F221" s="21"/>
      <c r="G221" s="47">
        <v>4.54</v>
      </c>
      <c r="H221" s="22"/>
      <c r="I221" s="48">
        <f t="shared" si="25"/>
        <v>4.54</v>
      </c>
      <c r="J221" s="28" t="s">
        <v>13411</v>
      </c>
      <c r="K221" s="29">
        <f t="shared" si="23"/>
        <v>13.62</v>
      </c>
      <c r="L221" s="29">
        <f t="shared" si="24"/>
        <v>68.1</v>
      </c>
      <c r="M221" s="49"/>
      <c r="N221" s="40"/>
    </row>
    <row r="222" spans="1:14">
      <c r="A222" s="46">
        <v>217</v>
      </c>
      <c r="B222" s="47" t="s">
        <v>14033</v>
      </c>
      <c r="C222" s="47" t="s">
        <v>19</v>
      </c>
      <c r="D222" s="47" t="s">
        <v>14034</v>
      </c>
      <c r="E222" s="20" t="s">
        <v>14035</v>
      </c>
      <c r="F222" s="21"/>
      <c r="G222" s="47">
        <v>1.6</v>
      </c>
      <c r="H222" s="22"/>
      <c r="I222" s="48">
        <f t="shared" si="25"/>
        <v>1.6</v>
      </c>
      <c r="J222" s="28" t="s">
        <v>13411</v>
      </c>
      <c r="K222" s="29">
        <f t="shared" si="23"/>
        <v>4.8</v>
      </c>
      <c r="L222" s="29">
        <f t="shared" si="24"/>
        <v>24</v>
      </c>
      <c r="M222" s="49"/>
      <c r="N222" s="40"/>
    </row>
    <row r="223" spans="1:14">
      <c r="A223" s="46">
        <v>218</v>
      </c>
      <c r="B223" s="47" t="s">
        <v>14036</v>
      </c>
      <c r="C223" s="47" t="s">
        <v>19</v>
      </c>
      <c r="D223" s="47" t="s">
        <v>14037</v>
      </c>
      <c r="E223" s="20" t="s">
        <v>14038</v>
      </c>
      <c r="F223" s="21"/>
      <c r="G223" s="47">
        <v>1.6</v>
      </c>
      <c r="H223" s="22"/>
      <c r="I223" s="48">
        <f t="shared" si="25"/>
        <v>1.6</v>
      </c>
      <c r="J223" s="28" t="s">
        <v>13411</v>
      </c>
      <c r="K223" s="29">
        <f t="shared" si="23"/>
        <v>4.8</v>
      </c>
      <c r="L223" s="29">
        <f t="shared" si="24"/>
        <v>24</v>
      </c>
      <c r="M223" s="49"/>
      <c r="N223" s="40"/>
    </row>
    <row r="224" spans="1:14">
      <c r="A224" s="46">
        <v>219</v>
      </c>
      <c r="B224" s="47" t="s">
        <v>14039</v>
      </c>
      <c r="C224" s="47" t="s">
        <v>19</v>
      </c>
      <c r="D224" s="47" t="s">
        <v>14040</v>
      </c>
      <c r="E224" s="20" t="s">
        <v>14041</v>
      </c>
      <c r="F224" s="21"/>
      <c r="G224" s="47">
        <v>1.93</v>
      </c>
      <c r="H224" s="22"/>
      <c r="I224" s="48">
        <f t="shared" si="25"/>
        <v>1.93</v>
      </c>
      <c r="J224" s="28" t="s">
        <v>13411</v>
      </c>
      <c r="K224" s="29">
        <f t="shared" si="23"/>
        <v>5.79</v>
      </c>
      <c r="L224" s="29">
        <f t="shared" si="24"/>
        <v>28.95</v>
      </c>
      <c r="M224" s="49"/>
      <c r="N224" s="40"/>
    </row>
    <row r="225" spans="1:14">
      <c r="A225" s="46">
        <v>220</v>
      </c>
      <c r="B225" s="47" t="s">
        <v>14042</v>
      </c>
      <c r="C225" s="47" t="s">
        <v>19</v>
      </c>
      <c r="D225" s="47" t="s">
        <v>14043</v>
      </c>
      <c r="E225" s="20" t="s">
        <v>14044</v>
      </c>
      <c r="F225" s="21"/>
      <c r="G225" s="47">
        <v>1.93</v>
      </c>
      <c r="H225" s="22"/>
      <c r="I225" s="48">
        <f t="shared" si="25"/>
        <v>1.93</v>
      </c>
      <c r="J225" s="28" t="s">
        <v>13411</v>
      </c>
      <c r="K225" s="29">
        <f t="shared" si="23"/>
        <v>5.79</v>
      </c>
      <c r="L225" s="29">
        <f t="shared" si="24"/>
        <v>28.95</v>
      </c>
      <c r="M225" s="49"/>
      <c r="N225" s="40"/>
    </row>
    <row r="226" spans="1:14">
      <c r="A226" s="46">
        <v>221</v>
      </c>
      <c r="B226" s="47" t="s">
        <v>14045</v>
      </c>
      <c r="C226" s="47" t="s">
        <v>19</v>
      </c>
      <c r="D226" s="47" t="s">
        <v>14046</v>
      </c>
      <c r="E226" s="20" t="s">
        <v>14047</v>
      </c>
      <c r="F226" s="21"/>
      <c r="G226" s="47">
        <v>1.93</v>
      </c>
      <c r="H226" s="22"/>
      <c r="I226" s="48">
        <f t="shared" si="25"/>
        <v>1.93</v>
      </c>
      <c r="J226" s="28" t="s">
        <v>13411</v>
      </c>
      <c r="K226" s="29">
        <f t="shared" si="23"/>
        <v>5.79</v>
      </c>
      <c r="L226" s="29">
        <f t="shared" si="24"/>
        <v>28.95</v>
      </c>
      <c r="M226" s="49"/>
      <c r="N226" s="40"/>
    </row>
    <row r="227" spans="1:14">
      <c r="A227" s="46">
        <v>222</v>
      </c>
      <c r="B227" s="47" t="s">
        <v>14048</v>
      </c>
      <c r="C227" s="47" t="s">
        <v>19</v>
      </c>
      <c r="D227" s="47" t="s">
        <v>14049</v>
      </c>
      <c r="E227" s="20" t="s">
        <v>14050</v>
      </c>
      <c r="F227" s="21"/>
      <c r="G227" s="47">
        <v>1.33</v>
      </c>
      <c r="H227" s="22"/>
      <c r="I227" s="48">
        <f t="shared" si="25"/>
        <v>1.33</v>
      </c>
      <c r="J227" s="28" t="s">
        <v>13411</v>
      </c>
      <c r="K227" s="29">
        <f t="shared" si="23"/>
        <v>3.99</v>
      </c>
      <c r="L227" s="29">
        <f t="shared" si="24"/>
        <v>19.95</v>
      </c>
      <c r="M227" s="49"/>
      <c r="N227" s="40"/>
    </row>
    <row r="228" spans="1:14">
      <c r="A228" s="46">
        <v>223</v>
      </c>
      <c r="B228" s="47" t="s">
        <v>14051</v>
      </c>
      <c r="C228" s="47" t="s">
        <v>19</v>
      </c>
      <c r="D228" s="47" t="s">
        <v>14052</v>
      </c>
      <c r="E228" s="20" t="s">
        <v>14053</v>
      </c>
      <c r="F228" s="21"/>
      <c r="G228" s="47">
        <v>3.2</v>
      </c>
      <c r="H228" s="22"/>
      <c r="I228" s="48">
        <f t="shared" si="25"/>
        <v>3.2</v>
      </c>
      <c r="J228" s="28" t="s">
        <v>13411</v>
      </c>
      <c r="K228" s="29">
        <f t="shared" si="23"/>
        <v>9.6</v>
      </c>
      <c r="L228" s="29">
        <f t="shared" si="24"/>
        <v>48</v>
      </c>
      <c r="M228" s="49"/>
      <c r="N228" s="40"/>
    </row>
    <row r="229" spans="1:14">
      <c r="A229" s="46">
        <v>224</v>
      </c>
      <c r="B229" s="47" t="s">
        <v>14054</v>
      </c>
      <c r="C229" s="47" t="s">
        <v>19</v>
      </c>
      <c r="D229" s="47" t="s">
        <v>14055</v>
      </c>
      <c r="E229" s="20" t="s">
        <v>14056</v>
      </c>
      <c r="F229" s="21"/>
      <c r="G229" s="47">
        <v>1.93</v>
      </c>
      <c r="H229" s="22"/>
      <c r="I229" s="48">
        <f t="shared" si="25"/>
        <v>1.93</v>
      </c>
      <c r="J229" s="28" t="s">
        <v>13411</v>
      </c>
      <c r="K229" s="29">
        <f t="shared" si="23"/>
        <v>5.79</v>
      </c>
      <c r="L229" s="29">
        <f t="shared" si="24"/>
        <v>28.95</v>
      </c>
      <c r="M229" s="49"/>
      <c r="N229" s="40"/>
    </row>
    <row r="230" spans="1:14">
      <c r="A230" s="46">
        <v>225</v>
      </c>
      <c r="B230" s="47" t="s">
        <v>14057</v>
      </c>
      <c r="C230" s="47" t="s">
        <v>19</v>
      </c>
      <c r="D230" s="47" t="s">
        <v>14058</v>
      </c>
      <c r="E230" s="20" t="s">
        <v>14059</v>
      </c>
      <c r="F230" s="21"/>
      <c r="G230" s="47">
        <v>3.93</v>
      </c>
      <c r="H230" s="22"/>
      <c r="I230" s="48">
        <f t="shared" si="25"/>
        <v>3.93</v>
      </c>
      <c r="J230" s="28" t="s">
        <v>13411</v>
      </c>
      <c r="K230" s="29">
        <f t="shared" si="23"/>
        <v>11.79</v>
      </c>
      <c r="L230" s="29">
        <f t="shared" si="24"/>
        <v>58.95</v>
      </c>
      <c r="M230" s="49"/>
      <c r="N230" s="40"/>
    </row>
    <row r="231" spans="1:14">
      <c r="A231" s="46">
        <v>226</v>
      </c>
      <c r="B231" s="47" t="s">
        <v>14060</v>
      </c>
      <c r="C231" s="47" t="s">
        <v>19</v>
      </c>
      <c r="D231" s="47" t="s">
        <v>14061</v>
      </c>
      <c r="E231" s="20" t="s">
        <v>14062</v>
      </c>
      <c r="F231" s="21"/>
      <c r="G231" s="47">
        <v>6.41</v>
      </c>
      <c r="H231" s="22"/>
      <c r="I231" s="48">
        <f t="shared" si="25"/>
        <v>6.41</v>
      </c>
      <c r="J231" s="28" t="s">
        <v>13411</v>
      </c>
      <c r="K231" s="29">
        <f t="shared" si="23"/>
        <v>19.23</v>
      </c>
      <c r="L231" s="29">
        <f t="shared" si="24"/>
        <v>96.15</v>
      </c>
      <c r="M231" s="49"/>
      <c r="N231" s="40"/>
    </row>
    <row r="232" spans="1:14">
      <c r="A232" s="46">
        <v>227</v>
      </c>
      <c r="B232" s="47" t="s">
        <v>14063</v>
      </c>
      <c r="C232" s="47" t="s">
        <v>19</v>
      </c>
      <c r="D232" s="47" t="s">
        <v>14064</v>
      </c>
      <c r="E232" s="20" t="s">
        <v>14065</v>
      </c>
      <c r="F232" s="21"/>
      <c r="G232" s="47">
        <v>1.33</v>
      </c>
      <c r="H232" s="22"/>
      <c r="I232" s="48">
        <f t="shared" si="25"/>
        <v>1.33</v>
      </c>
      <c r="J232" s="28" t="s">
        <v>13411</v>
      </c>
      <c r="K232" s="29">
        <f t="shared" si="23"/>
        <v>3.99</v>
      </c>
      <c r="L232" s="29">
        <f t="shared" si="24"/>
        <v>19.95</v>
      </c>
      <c r="M232" s="49"/>
      <c r="N232" s="40"/>
    </row>
    <row r="233" spans="1:14">
      <c r="A233" s="46">
        <v>228</v>
      </c>
      <c r="B233" s="47" t="s">
        <v>2910</v>
      </c>
      <c r="C233" s="47" t="s">
        <v>19</v>
      </c>
      <c r="D233" s="47" t="s">
        <v>14066</v>
      </c>
      <c r="E233" s="20" t="s">
        <v>14067</v>
      </c>
      <c r="F233" s="21"/>
      <c r="G233" s="47">
        <v>2.61</v>
      </c>
      <c r="H233" s="22"/>
      <c r="I233" s="48">
        <f t="shared" si="25"/>
        <v>2.61</v>
      </c>
      <c r="J233" s="28" t="s">
        <v>13411</v>
      </c>
      <c r="K233" s="29">
        <f t="shared" si="23"/>
        <v>7.83</v>
      </c>
      <c r="L233" s="29">
        <f t="shared" si="24"/>
        <v>39.15</v>
      </c>
      <c r="M233" s="49"/>
      <c r="N233" s="40"/>
    </row>
    <row r="234" spans="1:14">
      <c r="A234" s="46">
        <v>229</v>
      </c>
      <c r="B234" s="47" t="s">
        <v>14068</v>
      </c>
      <c r="C234" s="47" t="s">
        <v>555</v>
      </c>
      <c r="D234" s="47" t="s">
        <v>14069</v>
      </c>
      <c r="E234" s="20" t="s">
        <v>14070</v>
      </c>
      <c r="F234" s="21"/>
      <c r="G234" s="47">
        <v>2.6</v>
      </c>
      <c r="H234" s="22"/>
      <c r="I234" s="48">
        <f t="shared" si="25"/>
        <v>2.6</v>
      </c>
      <c r="J234" s="28" t="s">
        <v>13411</v>
      </c>
      <c r="K234" s="29">
        <f t="shared" si="23"/>
        <v>7.8</v>
      </c>
      <c r="L234" s="29">
        <f t="shared" si="24"/>
        <v>39</v>
      </c>
      <c r="M234" s="49"/>
      <c r="N234" s="40"/>
    </row>
    <row r="235" spans="1:14">
      <c r="A235" s="46">
        <v>230</v>
      </c>
      <c r="B235" s="47" t="s">
        <v>14071</v>
      </c>
      <c r="C235" s="47" t="s">
        <v>19</v>
      </c>
      <c r="D235" s="47" t="s">
        <v>14072</v>
      </c>
      <c r="E235" s="20" t="s">
        <v>14073</v>
      </c>
      <c r="F235" s="50"/>
      <c r="G235" s="47">
        <v>5.2</v>
      </c>
      <c r="H235" s="22"/>
      <c r="I235" s="48">
        <f t="shared" si="25"/>
        <v>5.2</v>
      </c>
      <c r="J235" s="28" t="s">
        <v>13411</v>
      </c>
      <c r="K235" s="29">
        <f t="shared" si="23"/>
        <v>15.6</v>
      </c>
      <c r="L235" s="29">
        <f t="shared" si="24"/>
        <v>78</v>
      </c>
      <c r="M235" s="49"/>
      <c r="N235" s="40"/>
    </row>
    <row r="236" spans="1:14">
      <c r="A236" s="46">
        <v>231</v>
      </c>
      <c r="B236" s="47" t="s">
        <v>14074</v>
      </c>
      <c r="C236" s="47" t="s">
        <v>19</v>
      </c>
      <c r="D236" s="47" t="s">
        <v>14075</v>
      </c>
      <c r="E236" s="20" t="s">
        <v>14076</v>
      </c>
      <c r="F236" s="21"/>
      <c r="G236" s="47">
        <v>2.6</v>
      </c>
      <c r="H236" s="22"/>
      <c r="I236" s="48">
        <f t="shared" si="25"/>
        <v>2.6</v>
      </c>
      <c r="J236" s="28" t="s">
        <v>13411</v>
      </c>
      <c r="K236" s="29">
        <f t="shared" si="23"/>
        <v>7.8</v>
      </c>
      <c r="L236" s="29">
        <f t="shared" si="24"/>
        <v>39</v>
      </c>
      <c r="M236" s="49"/>
      <c r="N236" s="40"/>
    </row>
    <row r="237" spans="1:14">
      <c r="A237" s="46">
        <v>232</v>
      </c>
      <c r="B237" s="47" t="s">
        <v>14077</v>
      </c>
      <c r="C237" s="47" t="s">
        <v>19</v>
      </c>
      <c r="D237" s="47" t="s">
        <v>14078</v>
      </c>
      <c r="E237" s="20" t="s">
        <v>14079</v>
      </c>
      <c r="F237" s="21"/>
      <c r="G237" s="47">
        <v>2.6</v>
      </c>
      <c r="H237" s="22"/>
      <c r="I237" s="48">
        <f t="shared" si="25"/>
        <v>2.6</v>
      </c>
      <c r="J237" s="28" t="s">
        <v>13411</v>
      </c>
      <c r="K237" s="29">
        <f t="shared" si="23"/>
        <v>7.8</v>
      </c>
      <c r="L237" s="29">
        <f t="shared" si="24"/>
        <v>39</v>
      </c>
      <c r="M237" s="49"/>
      <c r="N237" s="40"/>
    </row>
    <row r="238" spans="1:14">
      <c r="A238" s="46">
        <v>233</v>
      </c>
      <c r="B238" s="47" t="s">
        <v>14080</v>
      </c>
      <c r="C238" s="47" t="s">
        <v>19</v>
      </c>
      <c r="D238" s="47" t="s">
        <v>14081</v>
      </c>
      <c r="E238" s="20" t="s">
        <v>14082</v>
      </c>
      <c r="F238" s="21"/>
      <c r="G238" s="47">
        <v>2.6</v>
      </c>
      <c r="H238" s="22"/>
      <c r="I238" s="48">
        <f t="shared" si="25"/>
        <v>2.6</v>
      </c>
      <c r="J238" s="28" t="s">
        <v>13411</v>
      </c>
      <c r="K238" s="29">
        <f t="shared" si="23"/>
        <v>7.8</v>
      </c>
      <c r="L238" s="29">
        <f t="shared" si="24"/>
        <v>39</v>
      </c>
      <c r="M238" s="49"/>
      <c r="N238" s="40"/>
    </row>
    <row r="239" spans="1:14">
      <c r="A239" s="46">
        <v>234</v>
      </c>
      <c r="B239" s="47" t="s">
        <v>14083</v>
      </c>
      <c r="C239" s="47" t="s">
        <v>19</v>
      </c>
      <c r="D239" s="47" t="s">
        <v>14084</v>
      </c>
      <c r="E239" s="20" t="s">
        <v>14085</v>
      </c>
      <c r="F239" s="21"/>
      <c r="G239" s="47">
        <v>2.6</v>
      </c>
      <c r="H239" s="22"/>
      <c r="I239" s="48">
        <f t="shared" si="25"/>
        <v>2.6</v>
      </c>
      <c r="J239" s="28" t="s">
        <v>13411</v>
      </c>
      <c r="K239" s="29">
        <f t="shared" si="23"/>
        <v>7.8</v>
      </c>
      <c r="L239" s="29">
        <f t="shared" si="24"/>
        <v>39</v>
      </c>
      <c r="M239" s="49"/>
      <c r="N239" s="40"/>
    </row>
    <row r="240" spans="1:14">
      <c r="A240" s="46">
        <v>235</v>
      </c>
      <c r="B240" s="47" t="s">
        <v>14086</v>
      </c>
      <c r="C240" s="47" t="s">
        <v>19</v>
      </c>
      <c r="D240" s="47" t="s">
        <v>14087</v>
      </c>
      <c r="E240" s="20" t="s">
        <v>14088</v>
      </c>
      <c r="F240" s="21"/>
      <c r="G240" s="47">
        <v>1.33</v>
      </c>
      <c r="H240" s="22"/>
      <c r="I240" s="48">
        <f t="shared" si="25"/>
        <v>1.33</v>
      </c>
      <c r="J240" s="28" t="s">
        <v>13411</v>
      </c>
      <c r="K240" s="29">
        <f t="shared" si="23"/>
        <v>3.99</v>
      </c>
      <c r="L240" s="29">
        <f t="shared" si="24"/>
        <v>19.95</v>
      </c>
      <c r="M240" s="49"/>
      <c r="N240" s="40"/>
    </row>
    <row r="241" spans="1:14">
      <c r="A241" s="46">
        <v>236</v>
      </c>
      <c r="B241" s="47" t="s">
        <v>14089</v>
      </c>
      <c r="C241" s="47" t="s">
        <v>19</v>
      </c>
      <c r="D241" s="47" t="s">
        <v>14090</v>
      </c>
      <c r="E241" s="20" t="s">
        <v>14091</v>
      </c>
      <c r="F241" s="21"/>
      <c r="G241" s="47">
        <v>4.13</v>
      </c>
      <c r="H241" s="22"/>
      <c r="I241" s="48">
        <f t="shared" si="25"/>
        <v>4.13</v>
      </c>
      <c r="J241" s="28" t="s">
        <v>13411</v>
      </c>
      <c r="K241" s="29">
        <f t="shared" si="23"/>
        <v>12.39</v>
      </c>
      <c r="L241" s="29">
        <f t="shared" si="24"/>
        <v>61.95</v>
      </c>
      <c r="M241" s="49"/>
      <c r="N241" s="40"/>
    </row>
    <row r="242" spans="1:14">
      <c r="A242" s="46">
        <v>237</v>
      </c>
      <c r="B242" s="47" t="s">
        <v>14092</v>
      </c>
      <c r="C242" s="47" t="s">
        <v>19</v>
      </c>
      <c r="D242" s="47" t="s">
        <v>14093</v>
      </c>
      <c r="E242" s="20" t="s">
        <v>14094</v>
      </c>
      <c r="F242" s="21"/>
      <c r="G242" s="47">
        <v>0.98</v>
      </c>
      <c r="H242" s="22"/>
      <c r="I242" s="48">
        <f t="shared" si="25"/>
        <v>0.98</v>
      </c>
      <c r="J242" s="28" t="s">
        <v>13411</v>
      </c>
      <c r="K242" s="29">
        <f t="shared" si="23"/>
        <v>2.94</v>
      </c>
      <c r="L242" s="29">
        <f t="shared" si="24"/>
        <v>14.7</v>
      </c>
      <c r="M242" s="49"/>
      <c r="N242" s="40"/>
    </row>
    <row r="243" spans="1:14">
      <c r="A243" s="46">
        <v>238</v>
      </c>
      <c r="B243" s="47" t="s">
        <v>14095</v>
      </c>
      <c r="C243" s="47" t="s">
        <v>19</v>
      </c>
      <c r="D243" s="47" t="s">
        <v>14096</v>
      </c>
      <c r="E243" s="20" t="s">
        <v>14097</v>
      </c>
      <c r="F243" s="21"/>
      <c r="G243" s="47">
        <v>2.6</v>
      </c>
      <c r="H243" s="22"/>
      <c r="I243" s="48">
        <f t="shared" si="25"/>
        <v>2.6</v>
      </c>
      <c r="J243" s="28" t="s">
        <v>13411</v>
      </c>
      <c r="K243" s="29">
        <f t="shared" si="23"/>
        <v>7.8</v>
      </c>
      <c r="L243" s="29">
        <f t="shared" si="24"/>
        <v>39</v>
      </c>
      <c r="M243" s="49"/>
      <c r="N243" s="40"/>
    </row>
    <row r="244" spans="1:14">
      <c r="A244" s="46">
        <v>239</v>
      </c>
      <c r="B244" s="47" t="s">
        <v>14098</v>
      </c>
      <c r="C244" s="47" t="s">
        <v>19</v>
      </c>
      <c r="D244" s="47" t="s">
        <v>14099</v>
      </c>
      <c r="E244" s="20" t="s">
        <v>14100</v>
      </c>
      <c r="F244" s="21"/>
      <c r="G244" s="47">
        <v>2.6</v>
      </c>
      <c r="H244" s="22"/>
      <c r="I244" s="48">
        <f t="shared" si="25"/>
        <v>2.6</v>
      </c>
      <c r="J244" s="28" t="s">
        <v>13411</v>
      </c>
      <c r="K244" s="29">
        <f t="shared" si="23"/>
        <v>7.8</v>
      </c>
      <c r="L244" s="29">
        <f t="shared" si="24"/>
        <v>39</v>
      </c>
      <c r="M244" s="49"/>
      <c r="N244" s="40"/>
    </row>
    <row r="245" spans="1:14">
      <c r="A245" s="46">
        <v>240</v>
      </c>
      <c r="B245" s="47" t="s">
        <v>14101</v>
      </c>
      <c r="C245" s="47" t="s">
        <v>19</v>
      </c>
      <c r="D245" s="47" t="s">
        <v>14102</v>
      </c>
      <c r="E245" s="20" t="s">
        <v>14103</v>
      </c>
      <c r="F245" s="21"/>
      <c r="G245" s="47">
        <v>1.93</v>
      </c>
      <c r="H245" s="22"/>
      <c r="I245" s="48">
        <f t="shared" si="25"/>
        <v>1.93</v>
      </c>
      <c r="J245" s="28" t="s">
        <v>13411</v>
      </c>
      <c r="K245" s="29">
        <f t="shared" si="23"/>
        <v>5.79</v>
      </c>
      <c r="L245" s="29">
        <f t="shared" si="24"/>
        <v>28.95</v>
      </c>
      <c r="M245" s="49"/>
      <c r="N245" s="40"/>
    </row>
    <row r="246" spans="1:14">
      <c r="A246" s="46">
        <v>241</v>
      </c>
      <c r="B246" s="47" t="s">
        <v>14104</v>
      </c>
      <c r="C246" s="47" t="s">
        <v>19</v>
      </c>
      <c r="D246" s="47" t="s">
        <v>14105</v>
      </c>
      <c r="E246" s="20" t="s">
        <v>14106</v>
      </c>
      <c r="F246" s="21"/>
      <c r="G246" s="47">
        <v>1.93</v>
      </c>
      <c r="H246" s="22"/>
      <c r="I246" s="48">
        <f t="shared" si="25"/>
        <v>1.93</v>
      </c>
      <c r="J246" s="28" t="s">
        <v>13411</v>
      </c>
      <c r="K246" s="29">
        <f t="shared" si="23"/>
        <v>5.79</v>
      </c>
      <c r="L246" s="29">
        <f t="shared" si="24"/>
        <v>28.95</v>
      </c>
      <c r="M246" s="49"/>
      <c r="N246" s="40"/>
    </row>
    <row r="247" spans="1:14">
      <c r="A247" s="46">
        <v>242</v>
      </c>
      <c r="B247" s="47" t="s">
        <v>14107</v>
      </c>
      <c r="C247" s="47" t="s">
        <v>19</v>
      </c>
      <c r="D247" s="47" t="s">
        <v>14108</v>
      </c>
      <c r="E247" s="20" t="s">
        <v>14109</v>
      </c>
      <c r="F247" s="21"/>
      <c r="G247" s="47">
        <v>0.66</v>
      </c>
      <c r="H247" s="22"/>
      <c r="I247" s="48">
        <f t="shared" si="25"/>
        <v>0.66</v>
      </c>
      <c r="J247" s="28" t="s">
        <v>13411</v>
      </c>
      <c r="K247" s="29">
        <f t="shared" si="23"/>
        <v>1.98</v>
      </c>
      <c r="L247" s="29">
        <f t="shared" si="24"/>
        <v>9.9</v>
      </c>
      <c r="M247" s="49"/>
      <c r="N247" s="40"/>
    </row>
    <row r="248" spans="1:14">
      <c r="A248" s="46">
        <v>243</v>
      </c>
      <c r="B248" s="47" t="s">
        <v>14110</v>
      </c>
      <c r="C248" s="47" t="s">
        <v>19</v>
      </c>
      <c r="D248" s="47" t="s">
        <v>14111</v>
      </c>
      <c r="E248" s="20" t="s">
        <v>14112</v>
      </c>
      <c r="F248" s="21"/>
      <c r="G248" s="47">
        <v>3.93</v>
      </c>
      <c r="H248" s="22"/>
      <c r="I248" s="48">
        <f t="shared" si="25"/>
        <v>3.93</v>
      </c>
      <c r="J248" s="28" t="s">
        <v>13411</v>
      </c>
      <c r="K248" s="29">
        <f t="shared" si="23"/>
        <v>11.79</v>
      </c>
      <c r="L248" s="29">
        <f t="shared" si="24"/>
        <v>58.95</v>
      </c>
      <c r="M248" s="49"/>
      <c r="N248" s="40"/>
    </row>
    <row r="249" spans="1:14">
      <c r="A249" s="46">
        <v>244</v>
      </c>
      <c r="B249" s="47" t="s">
        <v>14113</v>
      </c>
      <c r="C249" s="47" t="s">
        <v>19</v>
      </c>
      <c r="D249" s="47" t="s">
        <v>14114</v>
      </c>
      <c r="E249" s="20" t="s">
        <v>14115</v>
      </c>
      <c r="F249" s="21"/>
      <c r="G249" s="47">
        <v>1.33</v>
      </c>
      <c r="H249" s="22"/>
      <c r="I249" s="48">
        <f t="shared" si="25"/>
        <v>1.33</v>
      </c>
      <c r="J249" s="28" t="s">
        <v>13411</v>
      </c>
      <c r="K249" s="29">
        <f t="shared" si="23"/>
        <v>3.99</v>
      </c>
      <c r="L249" s="29">
        <f t="shared" si="24"/>
        <v>19.95</v>
      </c>
      <c r="M249" s="49"/>
      <c r="N249" s="40"/>
    </row>
    <row r="250" spans="1:14">
      <c r="A250" s="46">
        <v>245</v>
      </c>
      <c r="B250" s="47" t="s">
        <v>14116</v>
      </c>
      <c r="C250" s="47" t="s">
        <v>19</v>
      </c>
      <c r="D250" s="47" t="s">
        <v>14117</v>
      </c>
      <c r="E250" s="20" t="s">
        <v>14118</v>
      </c>
      <c r="F250" s="21"/>
      <c r="G250" s="47">
        <v>1.33</v>
      </c>
      <c r="H250" s="22"/>
      <c r="I250" s="48">
        <f t="shared" si="25"/>
        <v>1.33</v>
      </c>
      <c r="J250" s="28" t="s">
        <v>13411</v>
      </c>
      <c r="K250" s="29">
        <f t="shared" si="23"/>
        <v>3.99</v>
      </c>
      <c r="L250" s="29">
        <f t="shared" si="24"/>
        <v>19.95</v>
      </c>
      <c r="M250" s="49"/>
      <c r="N250" s="40"/>
    </row>
    <row r="251" spans="1:14">
      <c r="A251" s="46">
        <v>246</v>
      </c>
      <c r="B251" s="47" t="s">
        <v>14119</v>
      </c>
      <c r="C251" s="47" t="s">
        <v>19</v>
      </c>
      <c r="D251" s="47" t="s">
        <v>14120</v>
      </c>
      <c r="E251" s="20" t="s">
        <v>14121</v>
      </c>
      <c r="F251" s="50"/>
      <c r="G251" s="47">
        <v>1.33</v>
      </c>
      <c r="H251" s="22"/>
      <c r="I251" s="48">
        <f t="shared" si="25"/>
        <v>1.33</v>
      </c>
      <c r="J251" s="28" t="s">
        <v>13411</v>
      </c>
      <c r="K251" s="29">
        <f t="shared" si="23"/>
        <v>3.99</v>
      </c>
      <c r="L251" s="29">
        <f t="shared" si="24"/>
        <v>19.95</v>
      </c>
      <c r="M251" s="49"/>
      <c r="N251" s="40"/>
    </row>
    <row r="252" spans="1:14">
      <c r="A252" s="46">
        <v>247</v>
      </c>
      <c r="B252" s="47" t="s">
        <v>14122</v>
      </c>
      <c r="C252" s="47" t="s">
        <v>14123</v>
      </c>
      <c r="D252" s="47" t="s">
        <v>14124</v>
      </c>
      <c r="E252" s="20" t="s">
        <v>14125</v>
      </c>
      <c r="F252" s="21"/>
      <c r="G252" s="47">
        <v>2.6</v>
      </c>
      <c r="H252" s="22"/>
      <c r="I252" s="48">
        <f t="shared" si="25"/>
        <v>2.6</v>
      </c>
      <c r="J252" s="28" t="s">
        <v>13411</v>
      </c>
      <c r="K252" s="29">
        <f t="shared" si="23"/>
        <v>7.8</v>
      </c>
      <c r="L252" s="29">
        <f t="shared" si="24"/>
        <v>39</v>
      </c>
      <c r="M252" s="49"/>
      <c r="N252" s="40"/>
    </row>
    <row r="253" spans="1:14">
      <c r="A253" s="46">
        <v>248</v>
      </c>
      <c r="B253" s="47" t="s">
        <v>14126</v>
      </c>
      <c r="C253" s="47" t="s">
        <v>19</v>
      </c>
      <c r="D253" s="47" t="s">
        <v>14127</v>
      </c>
      <c r="E253" s="20" t="s">
        <v>14128</v>
      </c>
      <c r="F253" s="50"/>
      <c r="G253" s="47">
        <v>1.93</v>
      </c>
      <c r="H253" s="22"/>
      <c r="I253" s="48">
        <f t="shared" si="25"/>
        <v>1.93</v>
      </c>
      <c r="J253" s="28" t="s">
        <v>13411</v>
      </c>
      <c r="K253" s="29">
        <f t="shared" si="23"/>
        <v>5.79</v>
      </c>
      <c r="L253" s="29">
        <f t="shared" si="24"/>
        <v>28.95</v>
      </c>
      <c r="M253" s="49"/>
      <c r="N253" s="40"/>
    </row>
    <row r="254" spans="1:14">
      <c r="A254" s="46">
        <v>249</v>
      </c>
      <c r="B254" s="47" t="s">
        <v>14129</v>
      </c>
      <c r="C254" s="47" t="s">
        <v>19</v>
      </c>
      <c r="D254" s="47" t="s">
        <v>14130</v>
      </c>
      <c r="E254" s="20" t="s">
        <v>14131</v>
      </c>
      <c r="F254" s="21"/>
      <c r="G254" s="47">
        <v>5.2</v>
      </c>
      <c r="H254" s="22"/>
      <c r="I254" s="48">
        <f t="shared" si="25"/>
        <v>5.2</v>
      </c>
      <c r="J254" s="28" t="s">
        <v>13411</v>
      </c>
      <c r="K254" s="29">
        <f t="shared" si="23"/>
        <v>15.6</v>
      </c>
      <c r="L254" s="29">
        <f t="shared" si="24"/>
        <v>78</v>
      </c>
      <c r="M254" s="49"/>
      <c r="N254" s="40"/>
    </row>
    <row r="255" spans="1:14">
      <c r="A255" s="46">
        <v>250</v>
      </c>
      <c r="B255" s="47" t="s">
        <v>14132</v>
      </c>
      <c r="C255" s="47" t="s">
        <v>19</v>
      </c>
      <c r="D255" s="47" t="s">
        <v>14133</v>
      </c>
      <c r="E255" s="20" t="s">
        <v>14134</v>
      </c>
      <c r="F255" s="21"/>
      <c r="G255" s="47">
        <v>2.6</v>
      </c>
      <c r="H255" s="22"/>
      <c r="I255" s="48">
        <f t="shared" si="25"/>
        <v>2.6</v>
      </c>
      <c r="J255" s="28" t="s">
        <v>13411</v>
      </c>
      <c r="K255" s="29">
        <f t="shared" si="23"/>
        <v>7.8</v>
      </c>
      <c r="L255" s="29">
        <f t="shared" si="24"/>
        <v>39</v>
      </c>
      <c r="M255" s="49"/>
      <c r="N255" s="40"/>
    </row>
    <row r="256" spans="1:14">
      <c r="A256" s="46">
        <v>251</v>
      </c>
      <c r="B256" s="47" t="s">
        <v>14135</v>
      </c>
      <c r="C256" s="47" t="s">
        <v>19</v>
      </c>
      <c r="D256" s="47" t="s">
        <v>14136</v>
      </c>
      <c r="E256" s="20" t="s">
        <v>9913</v>
      </c>
      <c r="F256" s="21"/>
      <c r="G256" s="47">
        <v>3.2</v>
      </c>
      <c r="H256" s="22"/>
      <c r="I256" s="48">
        <f t="shared" si="25"/>
        <v>3.2</v>
      </c>
      <c r="J256" s="28" t="s">
        <v>13411</v>
      </c>
      <c r="K256" s="29">
        <f t="shared" si="23"/>
        <v>9.6</v>
      </c>
      <c r="L256" s="29">
        <f t="shared" si="24"/>
        <v>48</v>
      </c>
      <c r="M256" s="49"/>
      <c r="N256" s="40"/>
    </row>
    <row r="257" spans="1:14">
      <c r="A257" s="46">
        <v>252</v>
      </c>
      <c r="B257" s="47" t="s">
        <v>14137</v>
      </c>
      <c r="C257" s="47" t="s">
        <v>19</v>
      </c>
      <c r="D257" s="47" t="s">
        <v>14138</v>
      </c>
      <c r="E257" s="20" t="s">
        <v>14139</v>
      </c>
      <c r="F257" s="21"/>
      <c r="G257" s="47">
        <v>2.6</v>
      </c>
      <c r="H257" s="22"/>
      <c r="I257" s="48">
        <f t="shared" si="25"/>
        <v>2.6</v>
      </c>
      <c r="J257" s="28" t="s">
        <v>13411</v>
      </c>
      <c r="K257" s="29">
        <f t="shared" si="23"/>
        <v>7.8</v>
      </c>
      <c r="L257" s="29">
        <f t="shared" si="24"/>
        <v>39</v>
      </c>
      <c r="M257" s="49"/>
      <c r="N257" s="40"/>
    </row>
    <row r="258" spans="1:14">
      <c r="A258" s="46">
        <v>253</v>
      </c>
      <c r="B258" s="47" t="s">
        <v>14140</v>
      </c>
      <c r="C258" s="47" t="s">
        <v>19</v>
      </c>
      <c r="D258" s="47" t="s">
        <v>14141</v>
      </c>
      <c r="E258" s="20" t="s">
        <v>14142</v>
      </c>
      <c r="F258" s="21"/>
      <c r="G258" s="47">
        <v>3.93</v>
      </c>
      <c r="H258" s="22"/>
      <c r="I258" s="48">
        <f t="shared" si="25"/>
        <v>3.93</v>
      </c>
      <c r="J258" s="28" t="s">
        <v>13411</v>
      </c>
      <c r="K258" s="29">
        <f t="shared" si="23"/>
        <v>11.79</v>
      </c>
      <c r="L258" s="29">
        <f t="shared" si="24"/>
        <v>58.95</v>
      </c>
      <c r="M258" s="49"/>
      <c r="N258" s="40"/>
    </row>
    <row r="259" spans="1:14">
      <c r="A259" s="46">
        <v>254</v>
      </c>
      <c r="B259" s="47" t="s">
        <v>14143</v>
      </c>
      <c r="C259" s="47" t="s">
        <v>19</v>
      </c>
      <c r="D259" s="47" t="s">
        <v>14144</v>
      </c>
      <c r="E259" s="20" t="s">
        <v>14145</v>
      </c>
      <c r="F259" s="21"/>
      <c r="G259" s="47">
        <v>1.53</v>
      </c>
      <c r="H259" s="22"/>
      <c r="I259" s="48">
        <f t="shared" si="25"/>
        <v>1.53</v>
      </c>
      <c r="J259" s="28" t="s">
        <v>13411</v>
      </c>
      <c r="K259" s="29">
        <f t="shared" si="23"/>
        <v>4.59</v>
      </c>
      <c r="L259" s="29">
        <f t="shared" si="24"/>
        <v>22.95</v>
      </c>
      <c r="M259" s="49"/>
      <c r="N259" s="40"/>
    </row>
    <row r="260" spans="1:14">
      <c r="A260" s="46">
        <v>255</v>
      </c>
      <c r="B260" s="47" t="s">
        <v>13862</v>
      </c>
      <c r="C260" s="47" t="s">
        <v>19</v>
      </c>
      <c r="D260" s="47" t="s">
        <v>14146</v>
      </c>
      <c r="E260" s="20" t="s">
        <v>14147</v>
      </c>
      <c r="F260" s="21"/>
      <c r="G260" s="47">
        <v>1.6</v>
      </c>
      <c r="H260" s="22"/>
      <c r="I260" s="48">
        <f t="shared" si="25"/>
        <v>1.6</v>
      </c>
      <c r="J260" s="28" t="s">
        <v>13411</v>
      </c>
      <c r="K260" s="29">
        <f t="shared" si="23"/>
        <v>4.8</v>
      </c>
      <c r="L260" s="29">
        <f t="shared" si="24"/>
        <v>24</v>
      </c>
      <c r="M260" s="49"/>
      <c r="N260" s="40"/>
    </row>
    <row r="261" spans="1:14">
      <c r="A261" s="46">
        <v>256</v>
      </c>
      <c r="B261" s="47" t="s">
        <v>14148</v>
      </c>
      <c r="C261" s="47" t="s">
        <v>19</v>
      </c>
      <c r="D261" s="47" t="s">
        <v>14149</v>
      </c>
      <c r="E261" s="20" t="s">
        <v>14150</v>
      </c>
      <c r="F261" s="21"/>
      <c r="G261" s="47">
        <v>2.93</v>
      </c>
      <c r="H261" s="22"/>
      <c r="I261" s="48">
        <f t="shared" si="25"/>
        <v>2.93</v>
      </c>
      <c r="J261" s="28" t="s">
        <v>13411</v>
      </c>
      <c r="K261" s="29">
        <f t="shared" si="23"/>
        <v>8.79</v>
      </c>
      <c r="L261" s="29">
        <f t="shared" si="24"/>
        <v>43.95</v>
      </c>
      <c r="M261" s="49"/>
      <c r="N261" s="40"/>
    </row>
    <row r="262" spans="1:14">
      <c r="A262" s="46">
        <v>257</v>
      </c>
      <c r="B262" s="47" t="s">
        <v>14151</v>
      </c>
      <c r="C262" s="47" t="s">
        <v>19</v>
      </c>
      <c r="D262" s="47" t="s">
        <v>14152</v>
      </c>
      <c r="E262" s="20" t="s">
        <v>14153</v>
      </c>
      <c r="F262" s="21"/>
      <c r="G262" s="47">
        <v>2.93</v>
      </c>
      <c r="H262" s="22"/>
      <c r="I262" s="48">
        <f t="shared" si="25"/>
        <v>2.93</v>
      </c>
      <c r="J262" s="28" t="s">
        <v>13411</v>
      </c>
      <c r="K262" s="29">
        <f t="shared" si="23"/>
        <v>8.79</v>
      </c>
      <c r="L262" s="29">
        <f t="shared" si="24"/>
        <v>43.95</v>
      </c>
      <c r="M262" s="49"/>
      <c r="N262" s="40"/>
    </row>
    <row r="263" spans="1:14">
      <c r="A263" s="46">
        <v>258</v>
      </c>
      <c r="B263" s="47" t="s">
        <v>14154</v>
      </c>
      <c r="C263" s="47" t="s">
        <v>13866</v>
      </c>
      <c r="D263" s="47" t="s">
        <v>14155</v>
      </c>
      <c r="E263" s="20" t="s">
        <v>14156</v>
      </c>
      <c r="F263" s="21"/>
      <c r="G263" s="47">
        <v>2.27</v>
      </c>
      <c r="H263" s="22"/>
      <c r="I263" s="48">
        <f t="shared" si="25"/>
        <v>2.27</v>
      </c>
      <c r="J263" s="28" t="s">
        <v>13411</v>
      </c>
      <c r="K263" s="29">
        <f t="shared" si="23"/>
        <v>6.81</v>
      </c>
      <c r="L263" s="29">
        <f t="shared" si="24"/>
        <v>34.05</v>
      </c>
      <c r="M263" s="49"/>
      <c r="N263" s="40"/>
    </row>
    <row r="264" spans="1:14">
      <c r="A264" s="46">
        <v>259</v>
      </c>
      <c r="B264" s="47" t="s">
        <v>14157</v>
      </c>
      <c r="C264" s="47" t="s">
        <v>14123</v>
      </c>
      <c r="D264" s="47" t="s">
        <v>14158</v>
      </c>
      <c r="E264" s="20" t="s">
        <v>14159</v>
      </c>
      <c r="F264" s="21"/>
      <c r="G264" s="47">
        <v>1.32</v>
      </c>
      <c r="H264" s="22"/>
      <c r="I264" s="48">
        <f t="shared" si="25"/>
        <v>1.32</v>
      </c>
      <c r="J264" s="28" t="s">
        <v>13411</v>
      </c>
      <c r="K264" s="29">
        <f t="shared" si="23"/>
        <v>3.96</v>
      </c>
      <c r="L264" s="29">
        <f t="shared" si="24"/>
        <v>19.8</v>
      </c>
      <c r="M264" s="49"/>
      <c r="N264" s="40"/>
    </row>
    <row r="265" spans="1:14">
      <c r="A265" s="46">
        <v>260</v>
      </c>
      <c r="B265" s="47" t="s">
        <v>6242</v>
      </c>
      <c r="C265" s="47" t="s">
        <v>19</v>
      </c>
      <c r="D265" s="47" t="s">
        <v>14160</v>
      </c>
      <c r="E265" s="20" t="s">
        <v>1529</v>
      </c>
      <c r="F265" s="21"/>
      <c r="G265" s="47">
        <v>3.2</v>
      </c>
      <c r="H265" s="22"/>
      <c r="I265" s="48">
        <f t="shared" si="25"/>
        <v>3.2</v>
      </c>
      <c r="J265" s="28" t="s">
        <v>13411</v>
      </c>
      <c r="K265" s="29">
        <f t="shared" si="23"/>
        <v>9.6</v>
      </c>
      <c r="L265" s="29">
        <f t="shared" si="24"/>
        <v>48</v>
      </c>
      <c r="M265" s="49"/>
      <c r="N265" s="40"/>
    </row>
    <row r="266" s="45" customFormat="1" spans="1:14">
      <c r="A266" s="46">
        <v>261</v>
      </c>
      <c r="B266" s="47" t="s">
        <v>14161</v>
      </c>
      <c r="C266" s="47" t="s">
        <v>19</v>
      </c>
      <c r="D266" s="47" t="s">
        <v>14162</v>
      </c>
      <c r="E266" s="20" t="s">
        <v>14163</v>
      </c>
      <c r="F266" s="21"/>
      <c r="G266" s="47">
        <v>4.2</v>
      </c>
      <c r="H266" s="22"/>
      <c r="I266" s="48">
        <f t="shared" si="25"/>
        <v>4.2</v>
      </c>
      <c r="J266" s="28" t="s">
        <v>13411</v>
      </c>
      <c r="K266" s="29">
        <f t="shared" si="23"/>
        <v>12.6</v>
      </c>
      <c r="L266" s="29">
        <f t="shared" si="24"/>
        <v>63</v>
      </c>
      <c r="M266" s="49"/>
      <c r="N266" s="40"/>
    </row>
    <row r="267" spans="1:14">
      <c r="A267" s="46">
        <v>262</v>
      </c>
      <c r="B267" s="47" t="s">
        <v>14164</v>
      </c>
      <c r="C267" s="47" t="s">
        <v>19</v>
      </c>
      <c r="D267" s="47" t="s">
        <v>14165</v>
      </c>
      <c r="E267" s="20" t="s">
        <v>14166</v>
      </c>
      <c r="F267" s="21"/>
      <c r="G267" s="47">
        <v>4.33</v>
      </c>
      <c r="H267" s="22"/>
      <c r="I267" s="48">
        <f t="shared" si="25"/>
        <v>4.33</v>
      </c>
      <c r="J267" s="28" t="s">
        <v>13411</v>
      </c>
      <c r="K267" s="29">
        <f t="shared" si="23"/>
        <v>12.99</v>
      </c>
      <c r="L267" s="29">
        <f t="shared" si="24"/>
        <v>64.95</v>
      </c>
      <c r="M267" s="49"/>
      <c r="N267" s="40"/>
    </row>
    <row r="268" spans="1:14">
      <c r="A268" s="46">
        <v>263</v>
      </c>
      <c r="B268" s="47" t="s">
        <v>14167</v>
      </c>
      <c r="C268" s="47" t="s">
        <v>19</v>
      </c>
      <c r="D268" s="47" t="s">
        <v>14168</v>
      </c>
      <c r="E268" s="20" t="s">
        <v>14169</v>
      </c>
      <c r="F268" s="21"/>
      <c r="G268" s="47">
        <v>1.39</v>
      </c>
      <c r="H268" s="22"/>
      <c r="I268" s="48">
        <f t="shared" si="25"/>
        <v>1.39</v>
      </c>
      <c r="J268" s="28" t="s">
        <v>13411</v>
      </c>
      <c r="K268" s="29">
        <f t="shared" si="23"/>
        <v>4.17</v>
      </c>
      <c r="L268" s="29">
        <f t="shared" si="24"/>
        <v>20.85</v>
      </c>
      <c r="M268" s="49"/>
      <c r="N268" s="40"/>
    </row>
    <row r="269" spans="1:14">
      <c r="A269" s="46">
        <v>264</v>
      </c>
      <c r="B269" s="47" t="s">
        <v>14170</v>
      </c>
      <c r="C269" s="47" t="s">
        <v>19</v>
      </c>
      <c r="D269" s="47" t="s">
        <v>14171</v>
      </c>
      <c r="E269" s="20" t="s">
        <v>12232</v>
      </c>
      <c r="F269" s="21"/>
      <c r="G269" s="47">
        <v>1.39</v>
      </c>
      <c r="H269" s="22"/>
      <c r="I269" s="48">
        <f t="shared" si="25"/>
        <v>1.39</v>
      </c>
      <c r="J269" s="28" t="s">
        <v>13411</v>
      </c>
      <c r="K269" s="29">
        <f t="shared" si="23"/>
        <v>4.17</v>
      </c>
      <c r="L269" s="29">
        <f t="shared" si="24"/>
        <v>20.85</v>
      </c>
      <c r="M269" s="49"/>
      <c r="N269" s="40"/>
    </row>
    <row r="270" spans="1:14">
      <c r="A270" s="46">
        <v>265</v>
      </c>
      <c r="B270" s="47" t="s">
        <v>14172</v>
      </c>
      <c r="C270" s="47" t="s">
        <v>19</v>
      </c>
      <c r="D270" s="47" t="s">
        <v>14173</v>
      </c>
      <c r="E270" s="20" t="s">
        <v>14174</v>
      </c>
      <c r="F270" s="21"/>
      <c r="G270" s="47">
        <v>1.33</v>
      </c>
      <c r="H270" s="22"/>
      <c r="I270" s="48">
        <f t="shared" si="25"/>
        <v>1.33</v>
      </c>
      <c r="J270" s="28" t="s">
        <v>13411</v>
      </c>
      <c r="K270" s="29">
        <f t="shared" ref="K270:K333" si="26">I270*3</f>
        <v>3.99</v>
      </c>
      <c r="L270" s="29">
        <f t="shared" ref="L270:L333" si="27">I270*15</f>
        <v>19.95</v>
      </c>
      <c r="M270" s="49"/>
      <c r="N270" s="40"/>
    </row>
    <row r="271" spans="1:14">
      <c r="A271" s="46">
        <v>266</v>
      </c>
      <c r="B271" s="47" t="s">
        <v>14175</v>
      </c>
      <c r="C271" s="47" t="s">
        <v>19</v>
      </c>
      <c r="D271" s="47" t="s">
        <v>14176</v>
      </c>
      <c r="E271" s="20" t="s">
        <v>14177</v>
      </c>
      <c r="F271" s="21"/>
      <c r="G271" s="47">
        <v>1.33</v>
      </c>
      <c r="H271" s="22"/>
      <c r="I271" s="48">
        <f t="shared" ref="I271:I334" si="28">G271</f>
        <v>1.33</v>
      </c>
      <c r="J271" s="28" t="s">
        <v>13411</v>
      </c>
      <c r="K271" s="29">
        <f t="shared" si="26"/>
        <v>3.99</v>
      </c>
      <c r="L271" s="29">
        <f t="shared" si="27"/>
        <v>19.95</v>
      </c>
      <c r="M271" s="49"/>
      <c r="N271" s="40"/>
    </row>
    <row r="272" spans="1:14">
      <c r="A272" s="46">
        <v>267</v>
      </c>
      <c r="B272" s="47" t="s">
        <v>7823</v>
      </c>
      <c r="C272" s="47" t="s">
        <v>19</v>
      </c>
      <c r="D272" s="47" t="s">
        <v>14178</v>
      </c>
      <c r="E272" s="20" t="s">
        <v>14179</v>
      </c>
      <c r="F272" s="21"/>
      <c r="G272" s="47">
        <v>0.49</v>
      </c>
      <c r="H272" s="22"/>
      <c r="I272" s="48">
        <f t="shared" si="28"/>
        <v>0.49</v>
      </c>
      <c r="J272" s="28" t="s">
        <v>13411</v>
      </c>
      <c r="K272" s="29">
        <f t="shared" si="26"/>
        <v>1.47</v>
      </c>
      <c r="L272" s="29">
        <f t="shared" si="27"/>
        <v>7.35</v>
      </c>
      <c r="M272" s="49"/>
      <c r="N272" s="40"/>
    </row>
    <row r="273" spans="1:14">
      <c r="A273" s="46">
        <v>268</v>
      </c>
      <c r="B273" s="47" t="s">
        <v>14180</v>
      </c>
      <c r="C273" s="47" t="s">
        <v>19</v>
      </c>
      <c r="D273" s="47" t="s">
        <v>14181</v>
      </c>
      <c r="E273" s="20" t="s">
        <v>14182</v>
      </c>
      <c r="F273" s="21"/>
      <c r="G273" s="47">
        <v>0.67</v>
      </c>
      <c r="H273" s="22"/>
      <c r="I273" s="48">
        <f t="shared" si="28"/>
        <v>0.67</v>
      </c>
      <c r="J273" s="28" t="s">
        <v>13411</v>
      </c>
      <c r="K273" s="29">
        <f t="shared" si="26"/>
        <v>2.01</v>
      </c>
      <c r="L273" s="29">
        <f t="shared" si="27"/>
        <v>10.05</v>
      </c>
      <c r="M273" s="49"/>
      <c r="N273" s="40"/>
    </row>
    <row r="274" spans="1:14">
      <c r="A274" s="46">
        <v>269</v>
      </c>
      <c r="B274" s="47" t="s">
        <v>14183</v>
      </c>
      <c r="C274" s="47" t="s">
        <v>19</v>
      </c>
      <c r="D274" s="47" t="s">
        <v>14184</v>
      </c>
      <c r="E274" s="20" t="s">
        <v>14185</v>
      </c>
      <c r="F274" s="21"/>
      <c r="G274" s="47">
        <v>0.67</v>
      </c>
      <c r="H274" s="22"/>
      <c r="I274" s="48">
        <f t="shared" si="28"/>
        <v>0.67</v>
      </c>
      <c r="J274" s="28" t="s">
        <v>13411</v>
      </c>
      <c r="K274" s="29">
        <f t="shared" si="26"/>
        <v>2.01</v>
      </c>
      <c r="L274" s="29">
        <f t="shared" si="27"/>
        <v>10.05</v>
      </c>
      <c r="M274" s="49"/>
      <c r="N274" s="40"/>
    </row>
    <row r="275" spans="1:14">
      <c r="A275" s="46">
        <v>270</v>
      </c>
      <c r="B275" s="47" t="s">
        <v>14186</v>
      </c>
      <c r="C275" s="47" t="s">
        <v>19</v>
      </c>
      <c r="D275" s="47" t="s">
        <v>14187</v>
      </c>
      <c r="E275" s="20" t="s">
        <v>14188</v>
      </c>
      <c r="F275" s="21"/>
      <c r="G275" s="47">
        <v>4.25</v>
      </c>
      <c r="H275" s="22"/>
      <c r="I275" s="48">
        <f t="shared" si="28"/>
        <v>4.25</v>
      </c>
      <c r="J275" s="28" t="s">
        <v>13411</v>
      </c>
      <c r="K275" s="29">
        <f t="shared" si="26"/>
        <v>12.75</v>
      </c>
      <c r="L275" s="29">
        <f t="shared" si="27"/>
        <v>63.75</v>
      </c>
      <c r="M275" s="49"/>
      <c r="N275" s="40"/>
    </row>
    <row r="276" spans="1:14">
      <c r="A276" s="46">
        <v>271</v>
      </c>
      <c r="B276" s="47" t="s">
        <v>14189</v>
      </c>
      <c r="C276" s="47" t="s">
        <v>19</v>
      </c>
      <c r="D276" s="47" t="s">
        <v>14190</v>
      </c>
      <c r="E276" s="20" t="s">
        <v>14191</v>
      </c>
      <c r="F276" s="21"/>
      <c r="G276" s="47">
        <v>1.27</v>
      </c>
      <c r="H276" s="22"/>
      <c r="I276" s="48">
        <f t="shared" si="28"/>
        <v>1.27</v>
      </c>
      <c r="J276" s="28" t="s">
        <v>13411</v>
      </c>
      <c r="K276" s="29">
        <f t="shared" si="26"/>
        <v>3.81</v>
      </c>
      <c r="L276" s="29">
        <f t="shared" si="27"/>
        <v>19.05</v>
      </c>
      <c r="M276" s="49"/>
      <c r="N276" s="40"/>
    </row>
    <row r="277" spans="1:14">
      <c r="A277" s="46">
        <v>272</v>
      </c>
      <c r="B277" s="47" t="s">
        <v>14192</v>
      </c>
      <c r="C277" s="47" t="s">
        <v>19</v>
      </c>
      <c r="D277" s="47" t="s">
        <v>14193</v>
      </c>
      <c r="E277" s="20" t="s">
        <v>14194</v>
      </c>
      <c r="F277" s="21"/>
      <c r="G277" s="47">
        <v>3.93</v>
      </c>
      <c r="H277" s="22"/>
      <c r="I277" s="48">
        <f t="shared" si="28"/>
        <v>3.93</v>
      </c>
      <c r="J277" s="28" t="s">
        <v>13411</v>
      </c>
      <c r="K277" s="29">
        <f t="shared" si="26"/>
        <v>11.79</v>
      </c>
      <c r="L277" s="29">
        <f t="shared" si="27"/>
        <v>58.95</v>
      </c>
      <c r="M277" s="49"/>
      <c r="N277" s="40"/>
    </row>
    <row r="278" spans="1:14">
      <c r="A278" s="46">
        <v>273</v>
      </c>
      <c r="B278" s="47" t="s">
        <v>14195</v>
      </c>
      <c r="C278" s="47" t="s">
        <v>19</v>
      </c>
      <c r="D278" s="47" t="s">
        <v>14196</v>
      </c>
      <c r="E278" s="20" t="s">
        <v>14197</v>
      </c>
      <c r="F278" s="21"/>
      <c r="G278" s="47">
        <v>1.93</v>
      </c>
      <c r="H278" s="22"/>
      <c r="I278" s="48">
        <f t="shared" si="28"/>
        <v>1.93</v>
      </c>
      <c r="J278" s="28" t="s">
        <v>13411</v>
      </c>
      <c r="K278" s="29">
        <f t="shared" si="26"/>
        <v>5.79</v>
      </c>
      <c r="L278" s="29">
        <f t="shared" si="27"/>
        <v>28.95</v>
      </c>
      <c r="M278" s="49"/>
      <c r="N278" s="40"/>
    </row>
    <row r="279" spans="1:14">
      <c r="A279" s="46">
        <v>274</v>
      </c>
      <c r="B279" s="47" t="s">
        <v>14198</v>
      </c>
      <c r="C279" s="47" t="s">
        <v>19</v>
      </c>
      <c r="D279" s="47" t="s">
        <v>14199</v>
      </c>
      <c r="E279" s="20" t="s">
        <v>14200</v>
      </c>
      <c r="F279" s="21"/>
      <c r="G279" s="47">
        <v>3.93</v>
      </c>
      <c r="H279" s="22"/>
      <c r="I279" s="48">
        <f t="shared" si="28"/>
        <v>3.93</v>
      </c>
      <c r="J279" s="28" t="s">
        <v>13411</v>
      </c>
      <c r="K279" s="29">
        <f t="shared" si="26"/>
        <v>11.79</v>
      </c>
      <c r="L279" s="29">
        <f t="shared" si="27"/>
        <v>58.95</v>
      </c>
      <c r="M279" s="49"/>
      <c r="N279" s="40"/>
    </row>
    <row r="280" spans="1:14">
      <c r="A280" s="46">
        <v>275</v>
      </c>
      <c r="B280" s="47" t="s">
        <v>14201</v>
      </c>
      <c r="C280" s="47" t="s">
        <v>19</v>
      </c>
      <c r="D280" s="47" t="s">
        <v>14202</v>
      </c>
      <c r="E280" s="20" t="s">
        <v>14203</v>
      </c>
      <c r="F280" s="21"/>
      <c r="G280" s="47">
        <v>1.27</v>
      </c>
      <c r="H280" s="22"/>
      <c r="I280" s="48">
        <f t="shared" si="28"/>
        <v>1.27</v>
      </c>
      <c r="J280" s="28" t="s">
        <v>13411</v>
      </c>
      <c r="K280" s="29">
        <f t="shared" si="26"/>
        <v>3.81</v>
      </c>
      <c r="L280" s="29">
        <f t="shared" si="27"/>
        <v>19.05</v>
      </c>
      <c r="M280" s="49"/>
      <c r="N280" s="40"/>
    </row>
    <row r="281" spans="1:14">
      <c r="A281" s="46">
        <v>276</v>
      </c>
      <c r="B281" s="47" t="s">
        <v>14204</v>
      </c>
      <c r="C281" s="47" t="s">
        <v>19</v>
      </c>
      <c r="D281" s="47" t="s">
        <v>14205</v>
      </c>
      <c r="E281" s="20" t="s">
        <v>3493</v>
      </c>
      <c r="F281" s="21"/>
      <c r="G281" s="47">
        <v>3.18</v>
      </c>
      <c r="H281" s="22"/>
      <c r="I281" s="48">
        <f t="shared" si="28"/>
        <v>3.18</v>
      </c>
      <c r="J281" s="28" t="s">
        <v>13411</v>
      </c>
      <c r="K281" s="29">
        <f t="shared" si="26"/>
        <v>9.54</v>
      </c>
      <c r="L281" s="29">
        <f t="shared" si="27"/>
        <v>47.7</v>
      </c>
      <c r="M281" s="49"/>
      <c r="N281" s="40"/>
    </row>
    <row r="282" spans="1:14">
      <c r="A282" s="46">
        <v>277</v>
      </c>
      <c r="B282" s="47" t="s">
        <v>14206</v>
      </c>
      <c r="C282" s="47" t="s">
        <v>19</v>
      </c>
      <c r="D282" s="47" t="s">
        <v>14207</v>
      </c>
      <c r="E282" s="20" t="s">
        <v>14208</v>
      </c>
      <c r="F282" s="21"/>
      <c r="G282" s="47">
        <v>3.2</v>
      </c>
      <c r="H282" s="22"/>
      <c r="I282" s="48">
        <f t="shared" si="28"/>
        <v>3.2</v>
      </c>
      <c r="J282" s="28" t="s">
        <v>13411</v>
      </c>
      <c r="K282" s="29">
        <f t="shared" si="26"/>
        <v>9.6</v>
      </c>
      <c r="L282" s="29">
        <f t="shared" si="27"/>
        <v>48</v>
      </c>
      <c r="M282" s="49"/>
      <c r="N282" s="40"/>
    </row>
    <row r="283" spans="1:14">
      <c r="A283" s="46">
        <v>278</v>
      </c>
      <c r="B283" s="47" t="s">
        <v>14209</v>
      </c>
      <c r="C283" s="47" t="s">
        <v>19</v>
      </c>
      <c r="D283" s="47" t="s">
        <v>14210</v>
      </c>
      <c r="E283" s="20" t="s">
        <v>12727</v>
      </c>
      <c r="F283" s="21"/>
      <c r="G283" s="47">
        <v>1.93</v>
      </c>
      <c r="H283" s="22"/>
      <c r="I283" s="48">
        <f t="shared" si="28"/>
        <v>1.93</v>
      </c>
      <c r="J283" s="28" t="s">
        <v>13411</v>
      </c>
      <c r="K283" s="29">
        <f t="shared" si="26"/>
        <v>5.79</v>
      </c>
      <c r="L283" s="29">
        <f t="shared" si="27"/>
        <v>28.95</v>
      </c>
      <c r="M283" s="49"/>
      <c r="N283" s="40"/>
    </row>
    <row r="284" spans="1:14">
      <c r="A284" s="46">
        <v>279</v>
      </c>
      <c r="B284" s="47" t="s">
        <v>14211</v>
      </c>
      <c r="C284" s="47" t="s">
        <v>19</v>
      </c>
      <c r="D284" s="47" t="s">
        <v>14212</v>
      </c>
      <c r="E284" s="20" t="s">
        <v>14213</v>
      </c>
      <c r="F284" s="21"/>
      <c r="G284" s="47">
        <v>1.8</v>
      </c>
      <c r="H284" s="22"/>
      <c r="I284" s="48">
        <f t="shared" si="28"/>
        <v>1.8</v>
      </c>
      <c r="J284" s="28" t="s">
        <v>13411</v>
      </c>
      <c r="K284" s="29">
        <f t="shared" si="26"/>
        <v>5.4</v>
      </c>
      <c r="L284" s="29">
        <f t="shared" si="27"/>
        <v>27</v>
      </c>
      <c r="M284" s="49"/>
      <c r="N284" s="40"/>
    </row>
    <row r="285" spans="1:14">
      <c r="A285" s="46">
        <v>280</v>
      </c>
      <c r="B285" s="47" t="s">
        <v>14214</v>
      </c>
      <c r="C285" s="47" t="s">
        <v>9248</v>
      </c>
      <c r="D285" s="47" t="s">
        <v>14215</v>
      </c>
      <c r="E285" s="20" t="s">
        <v>14216</v>
      </c>
      <c r="F285" s="21"/>
      <c r="G285" s="47">
        <v>2.33</v>
      </c>
      <c r="H285" s="22"/>
      <c r="I285" s="48">
        <f t="shared" si="28"/>
        <v>2.33</v>
      </c>
      <c r="J285" s="28" t="s">
        <v>13411</v>
      </c>
      <c r="K285" s="29">
        <f t="shared" si="26"/>
        <v>6.99</v>
      </c>
      <c r="L285" s="29">
        <f t="shared" si="27"/>
        <v>34.95</v>
      </c>
      <c r="M285" s="49"/>
      <c r="N285" s="40"/>
    </row>
    <row r="286" spans="1:14">
      <c r="A286" s="46">
        <v>281</v>
      </c>
      <c r="B286" s="47" t="s">
        <v>14217</v>
      </c>
      <c r="C286" s="47" t="s">
        <v>19</v>
      </c>
      <c r="D286" s="47" t="s">
        <v>14218</v>
      </c>
      <c r="E286" s="20" t="s">
        <v>14219</v>
      </c>
      <c r="F286" s="21"/>
      <c r="G286" s="47">
        <v>3.06</v>
      </c>
      <c r="H286" s="22"/>
      <c r="I286" s="48">
        <f t="shared" si="28"/>
        <v>3.06</v>
      </c>
      <c r="J286" s="28" t="s">
        <v>13411</v>
      </c>
      <c r="K286" s="29">
        <f t="shared" si="26"/>
        <v>9.18</v>
      </c>
      <c r="L286" s="29">
        <f t="shared" si="27"/>
        <v>45.9</v>
      </c>
      <c r="M286" s="49"/>
      <c r="N286" s="40"/>
    </row>
    <row r="287" spans="1:14">
      <c r="A287" s="46">
        <v>282</v>
      </c>
      <c r="B287" s="47" t="s">
        <v>14220</v>
      </c>
      <c r="C287" s="47" t="s">
        <v>19</v>
      </c>
      <c r="D287" s="47" t="s">
        <v>14221</v>
      </c>
      <c r="E287" s="20" t="s">
        <v>14222</v>
      </c>
      <c r="F287" s="21"/>
      <c r="G287" s="47">
        <v>3.6</v>
      </c>
      <c r="H287" s="22"/>
      <c r="I287" s="48">
        <f t="shared" si="28"/>
        <v>3.6</v>
      </c>
      <c r="J287" s="28" t="s">
        <v>13411</v>
      </c>
      <c r="K287" s="29">
        <f t="shared" si="26"/>
        <v>10.8</v>
      </c>
      <c r="L287" s="29">
        <f t="shared" si="27"/>
        <v>54</v>
      </c>
      <c r="M287" s="49"/>
      <c r="N287" s="40"/>
    </row>
    <row r="288" spans="1:14">
      <c r="A288" s="46">
        <v>283</v>
      </c>
      <c r="B288" s="47" t="s">
        <v>14223</v>
      </c>
      <c r="C288" s="47" t="s">
        <v>19</v>
      </c>
      <c r="D288" s="47" t="s">
        <v>14224</v>
      </c>
      <c r="E288" s="20" t="s">
        <v>14225</v>
      </c>
      <c r="F288" s="21"/>
      <c r="G288" s="47">
        <v>4.41</v>
      </c>
      <c r="H288" s="22"/>
      <c r="I288" s="48">
        <f t="shared" si="28"/>
        <v>4.41</v>
      </c>
      <c r="J288" s="28" t="s">
        <v>13411</v>
      </c>
      <c r="K288" s="29">
        <f t="shared" si="26"/>
        <v>13.23</v>
      </c>
      <c r="L288" s="29">
        <f t="shared" si="27"/>
        <v>66.15</v>
      </c>
      <c r="M288" s="49"/>
      <c r="N288" s="40"/>
    </row>
    <row r="289" spans="1:14">
      <c r="A289" s="46">
        <v>284</v>
      </c>
      <c r="B289" s="47" t="s">
        <v>14226</v>
      </c>
      <c r="C289" s="47" t="s">
        <v>14227</v>
      </c>
      <c r="D289" s="47" t="s">
        <v>14228</v>
      </c>
      <c r="E289" s="20" t="s">
        <v>14229</v>
      </c>
      <c r="F289" s="21"/>
      <c r="G289" s="47">
        <v>5.54</v>
      </c>
      <c r="H289" s="22"/>
      <c r="I289" s="48">
        <f t="shared" si="28"/>
        <v>5.54</v>
      </c>
      <c r="J289" s="28" t="s">
        <v>13411</v>
      </c>
      <c r="K289" s="29">
        <f t="shared" si="26"/>
        <v>16.62</v>
      </c>
      <c r="L289" s="29">
        <f t="shared" si="27"/>
        <v>83.1</v>
      </c>
      <c r="M289" s="49"/>
      <c r="N289" s="40"/>
    </row>
    <row r="290" spans="1:14">
      <c r="A290" s="46">
        <v>285</v>
      </c>
      <c r="B290" s="47" t="s">
        <v>14230</v>
      </c>
      <c r="C290" s="47" t="s">
        <v>19</v>
      </c>
      <c r="D290" s="47" t="s">
        <v>14231</v>
      </c>
      <c r="E290" s="20" t="s">
        <v>14232</v>
      </c>
      <c r="F290" s="21"/>
      <c r="G290" s="47">
        <v>5.54</v>
      </c>
      <c r="H290" s="22"/>
      <c r="I290" s="48">
        <f t="shared" si="28"/>
        <v>5.54</v>
      </c>
      <c r="J290" s="28" t="s">
        <v>13411</v>
      </c>
      <c r="K290" s="29">
        <f t="shared" si="26"/>
        <v>16.62</v>
      </c>
      <c r="L290" s="29">
        <f t="shared" si="27"/>
        <v>83.1</v>
      </c>
      <c r="M290" s="49"/>
      <c r="N290" s="40"/>
    </row>
    <row r="291" spans="1:14">
      <c r="A291" s="46">
        <v>286</v>
      </c>
      <c r="B291" s="47" t="s">
        <v>14233</v>
      </c>
      <c r="C291" s="47" t="s">
        <v>19</v>
      </c>
      <c r="D291" s="47" t="s">
        <v>14234</v>
      </c>
      <c r="E291" s="20" t="s">
        <v>14235</v>
      </c>
      <c r="F291" s="21"/>
      <c r="G291" s="47">
        <v>3.67</v>
      </c>
      <c r="H291" s="22"/>
      <c r="I291" s="48">
        <f t="shared" si="28"/>
        <v>3.67</v>
      </c>
      <c r="J291" s="28" t="s">
        <v>13411</v>
      </c>
      <c r="K291" s="29">
        <f t="shared" si="26"/>
        <v>11.01</v>
      </c>
      <c r="L291" s="29">
        <f t="shared" si="27"/>
        <v>55.05</v>
      </c>
      <c r="M291" s="49"/>
      <c r="N291" s="40"/>
    </row>
    <row r="292" spans="1:14">
      <c r="A292" s="46">
        <v>287</v>
      </c>
      <c r="B292" s="47" t="s">
        <v>14236</v>
      </c>
      <c r="C292" s="47" t="s">
        <v>19</v>
      </c>
      <c r="D292" s="47" t="s">
        <v>14237</v>
      </c>
      <c r="E292" s="20" t="s">
        <v>14238</v>
      </c>
      <c r="F292" s="21"/>
      <c r="G292" s="47">
        <v>2.06</v>
      </c>
      <c r="H292" s="22"/>
      <c r="I292" s="48">
        <f t="shared" si="28"/>
        <v>2.06</v>
      </c>
      <c r="J292" s="28" t="s">
        <v>13411</v>
      </c>
      <c r="K292" s="29">
        <f t="shared" si="26"/>
        <v>6.18</v>
      </c>
      <c r="L292" s="29">
        <f t="shared" si="27"/>
        <v>30.9</v>
      </c>
      <c r="M292" s="49"/>
      <c r="N292" s="40"/>
    </row>
    <row r="293" spans="1:14">
      <c r="A293" s="46">
        <v>288</v>
      </c>
      <c r="B293" s="47" t="s">
        <v>14239</v>
      </c>
      <c r="C293" s="47" t="s">
        <v>19</v>
      </c>
      <c r="D293" s="47" t="s">
        <v>14240</v>
      </c>
      <c r="E293" s="20" t="s">
        <v>14241</v>
      </c>
      <c r="F293" s="21"/>
      <c r="G293" s="47">
        <v>1.41</v>
      </c>
      <c r="H293" s="22"/>
      <c r="I293" s="48">
        <f t="shared" si="28"/>
        <v>1.41</v>
      </c>
      <c r="J293" s="28" t="s">
        <v>13411</v>
      </c>
      <c r="K293" s="29">
        <f t="shared" si="26"/>
        <v>4.23</v>
      </c>
      <c r="L293" s="29">
        <f t="shared" si="27"/>
        <v>21.15</v>
      </c>
      <c r="M293" s="49"/>
      <c r="N293" s="40"/>
    </row>
    <row r="294" spans="1:14">
      <c r="A294" s="46">
        <v>289</v>
      </c>
      <c r="B294" s="47" t="s">
        <v>14242</v>
      </c>
      <c r="C294" s="47" t="s">
        <v>19</v>
      </c>
      <c r="D294" s="47" t="s">
        <v>14243</v>
      </c>
      <c r="E294" s="20" t="s">
        <v>14244</v>
      </c>
      <c r="F294" s="21"/>
      <c r="G294" s="47">
        <v>1.4</v>
      </c>
      <c r="H294" s="22"/>
      <c r="I294" s="48">
        <f t="shared" si="28"/>
        <v>1.4</v>
      </c>
      <c r="J294" s="28" t="s">
        <v>13411</v>
      </c>
      <c r="K294" s="29">
        <f t="shared" si="26"/>
        <v>4.2</v>
      </c>
      <c r="L294" s="29">
        <f t="shared" si="27"/>
        <v>21</v>
      </c>
      <c r="M294" s="49"/>
      <c r="N294" s="40"/>
    </row>
    <row r="295" spans="1:14">
      <c r="A295" s="46">
        <v>290</v>
      </c>
      <c r="B295" s="47" t="s">
        <v>490</v>
      </c>
      <c r="C295" s="47" t="s">
        <v>19</v>
      </c>
      <c r="D295" s="47" t="s">
        <v>14245</v>
      </c>
      <c r="E295" s="20" t="s">
        <v>14246</v>
      </c>
      <c r="F295" s="21"/>
      <c r="G295" s="47">
        <v>2.27</v>
      </c>
      <c r="H295" s="22"/>
      <c r="I295" s="48">
        <f t="shared" si="28"/>
        <v>2.27</v>
      </c>
      <c r="J295" s="28" t="s">
        <v>13411</v>
      </c>
      <c r="K295" s="29">
        <f t="shared" si="26"/>
        <v>6.81</v>
      </c>
      <c r="L295" s="29">
        <f t="shared" si="27"/>
        <v>34.05</v>
      </c>
      <c r="M295" s="49"/>
      <c r="N295" s="40"/>
    </row>
    <row r="296" spans="1:14">
      <c r="A296" s="46">
        <v>291</v>
      </c>
      <c r="B296" s="47" t="s">
        <v>14247</v>
      </c>
      <c r="C296" s="47" t="s">
        <v>19</v>
      </c>
      <c r="D296" s="47" t="s">
        <v>14248</v>
      </c>
      <c r="E296" s="20" t="s">
        <v>14249</v>
      </c>
      <c r="F296" s="21"/>
      <c r="G296" s="47">
        <v>1.93</v>
      </c>
      <c r="H296" s="22"/>
      <c r="I296" s="48">
        <f t="shared" si="28"/>
        <v>1.93</v>
      </c>
      <c r="J296" s="28" t="s">
        <v>13411</v>
      </c>
      <c r="K296" s="29">
        <f t="shared" si="26"/>
        <v>5.79</v>
      </c>
      <c r="L296" s="29">
        <f t="shared" si="27"/>
        <v>28.95</v>
      </c>
      <c r="M296" s="49"/>
      <c r="N296" s="40"/>
    </row>
    <row r="297" spans="1:14">
      <c r="A297" s="46">
        <v>292</v>
      </c>
      <c r="B297" s="47" t="s">
        <v>14250</v>
      </c>
      <c r="C297" s="47" t="s">
        <v>555</v>
      </c>
      <c r="D297" s="47" t="s">
        <v>14251</v>
      </c>
      <c r="E297" s="20" t="s">
        <v>14252</v>
      </c>
      <c r="F297" s="21"/>
      <c r="G297" s="47">
        <v>1.23</v>
      </c>
      <c r="H297" s="22"/>
      <c r="I297" s="48">
        <f t="shared" si="28"/>
        <v>1.23</v>
      </c>
      <c r="J297" s="28" t="s">
        <v>13411</v>
      </c>
      <c r="K297" s="29">
        <f t="shared" si="26"/>
        <v>3.69</v>
      </c>
      <c r="L297" s="29">
        <f t="shared" si="27"/>
        <v>18.45</v>
      </c>
      <c r="M297" s="49"/>
      <c r="N297" s="40"/>
    </row>
    <row r="298" spans="1:14">
      <c r="A298" s="46">
        <v>293</v>
      </c>
      <c r="B298" s="47" t="s">
        <v>14253</v>
      </c>
      <c r="C298" s="47" t="s">
        <v>19</v>
      </c>
      <c r="D298" s="47" t="s">
        <v>14254</v>
      </c>
      <c r="E298" s="20" t="s">
        <v>14255</v>
      </c>
      <c r="F298" s="21"/>
      <c r="G298" s="47">
        <v>1.8</v>
      </c>
      <c r="H298" s="22"/>
      <c r="I298" s="48">
        <f t="shared" si="28"/>
        <v>1.8</v>
      </c>
      <c r="J298" s="28" t="s">
        <v>13411</v>
      </c>
      <c r="K298" s="29">
        <f t="shared" si="26"/>
        <v>5.4</v>
      </c>
      <c r="L298" s="29">
        <f t="shared" si="27"/>
        <v>27</v>
      </c>
      <c r="M298" s="49"/>
      <c r="N298" s="40"/>
    </row>
    <row r="299" spans="1:14">
      <c r="A299" s="46">
        <v>294</v>
      </c>
      <c r="B299" s="47" t="s">
        <v>14256</v>
      </c>
      <c r="C299" s="47" t="s">
        <v>19</v>
      </c>
      <c r="D299" s="47" t="s">
        <v>14257</v>
      </c>
      <c r="E299" s="20" t="s">
        <v>14258</v>
      </c>
      <c r="F299" s="50"/>
      <c r="G299" s="47">
        <v>1.8</v>
      </c>
      <c r="H299" s="22"/>
      <c r="I299" s="48">
        <f t="shared" si="28"/>
        <v>1.8</v>
      </c>
      <c r="J299" s="28" t="s">
        <v>13411</v>
      </c>
      <c r="K299" s="29">
        <f t="shared" si="26"/>
        <v>5.4</v>
      </c>
      <c r="L299" s="29">
        <f t="shared" si="27"/>
        <v>27</v>
      </c>
      <c r="M299" s="49"/>
      <c r="N299" s="40"/>
    </row>
    <row r="300" spans="1:14">
      <c r="A300" s="46">
        <v>295</v>
      </c>
      <c r="B300" s="47" t="s">
        <v>14259</v>
      </c>
      <c r="C300" s="47" t="s">
        <v>19</v>
      </c>
      <c r="D300" s="47" t="s">
        <v>14260</v>
      </c>
      <c r="E300" s="20" t="s">
        <v>14261</v>
      </c>
      <c r="F300" s="21"/>
      <c r="G300" s="47">
        <v>2.93</v>
      </c>
      <c r="H300" s="22"/>
      <c r="I300" s="48">
        <f t="shared" si="28"/>
        <v>2.93</v>
      </c>
      <c r="J300" s="28" t="s">
        <v>13411</v>
      </c>
      <c r="K300" s="29">
        <f t="shared" si="26"/>
        <v>8.79</v>
      </c>
      <c r="L300" s="29">
        <f t="shared" si="27"/>
        <v>43.95</v>
      </c>
      <c r="M300" s="49"/>
      <c r="N300" s="40"/>
    </row>
    <row r="301" spans="1:14">
      <c r="A301" s="46">
        <v>296</v>
      </c>
      <c r="B301" s="47" t="s">
        <v>14262</v>
      </c>
      <c r="C301" s="47" t="s">
        <v>19</v>
      </c>
      <c r="D301" s="47" t="s">
        <v>14263</v>
      </c>
      <c r="E301" s="20" t="s">
        <v>14264</v>
      </c>
      <c r="F301" s="21"/>
      <c r="G301" s="47">
        <v>1.53</v>
      </c>
      <c r="H301" s="22"/>
      <c r="I301" s="48">
        <f t="shared" si="28"/>
        <v>1.53</v>
      </c>
      <c r="J301" s="28" t="s">
        <v>13411</v>
      </c>
      <c r="K301" s="29">
        <f t="shared" si="26"/>
        <v>4.59</v>
      </c>
      <c r="L301" s="29">
        <f t="shared" si="27"/>
        <v>22.95</v>
      </c>
      <c r="M301" s="49"/>
      <c r="N301" s="40"/>
    </row>
    <row r="302" spans="1:14">
      <c r="A302" s="46">
        <v>297</v>
      </c>
      <c r="B302" s="47" t="s">
        <v>14265</v>
      </c>
      <c r="C302" s="47" t="s">
        <v>19</v>
      </c>
      <c r="D302" s="47" t="s">
        <v>14266</v>
      </c>
      <c r="E302" s="20" t="s">
        <v>14267</v>
      </c>
      <c r="F302" s="21"/>
      <c r="G302" s="47">
        <v>1.53</v>
      </c>
      <c r="H302" s="22"/>
      <c r="I302" s="48">
        <f t="shared" si="28"/>
        <v>1.53</v>
      </c>
      <c r="J302" s="28" t="s">
        <v>13411</v>
      </c>
      <c r="K302" s="29">
        <f t="shared" si="26"/>
        <v>4.59</v>
      </c>
      <c r="L302" s="29">
        <f t="shared" si="27"/>
        <v>22.95</v>
      </c>
      <c r="M302" s="49"/>
      <c r="N302" s="40"/>
    </row>
    <row r="303" spans="1:14">
      <c r="A303" s="46">
        <v>298</v>
      </c>
      <c r="B303" s="47" t="s">
        <v>14268</v>
      </c>
      <c r="C303" s="47" t="s">
        <v>19</v>
      </c>
      <c r="D303" s="47" t="s">
        <v>14269</v>
      </c>
      <c r="E303" s="20" t="s">
        <v>14270</v>
      </c>
      <c r="F303" s="21"/>
      <c r="G303" s="47">
        <v>1.93</v>
      </c>
      <c r="H303" s="22"/>
      <c r="I303" s="48">
        <f t="shared" si="28"/>
        <v>1.93</v>
      </c>
      <c r="J303" s="28" t="s">
        <v>13411</v>
      </c>
      <c r="K303" s="29">
        <f t="shared" si="26"/>
        <v>5.79</v>
      </c>
      <c r="L303" s="29">
        <f t="shared" si="27"/>
        <v>28.95</v>
      </c>
      <c r="M303" s="49"/>
      <c r="N303" s="40"/>
    </row>
    <row r="304" spans="1:14">
      <c r="A304" s="46">
        <v>299</v>
      </c>
      <c r="B304" s="47" t="s">
        <v>14271</v>
      </c>
      <c r="C304" s="47" t="s">
        <v>19</v>
      </c>
      <c r="D304" s="47" t="s">
        <v>14272</v>
      </c>
      <c r="E304" s="20" t="s">
        <v>14273</v>
      </c>
      <c r="F304" s="21"/>
      <c r="G304" s="47">
        <v>0.99</v>
      </c>
      <c r="H304" s="22"/>
      <c r="I304" s="48">
        <f t="shared" si="28"/>
        <v>0.99</v>
      </c>
      <c r="J304" s="28" t="s">
        <v>13411</v>
      </c>
      <c r="K304" s="29">
        <f t="shared" si="26"/>
        <v>2.97</v>
      </c>
      <c r="L304" s="29">
        <f t="shared" si="27"/>
        <v>14.85</v>
      </c>
      <c r="M304" s="49"/>
      <c r="N304" s="40"/>
    </row>
    <row r="305" spans="1:14">
      <c r="A305" s="46">
        <v>300</v>
      </c>
      <c r="B305" s="47" t="s">
        <v>14274</v>
      </c>
      <c r="C305" s="47" t="s">
        <v>19</v>
      </c>
      <c r="D305" s="47" t="s">
        <v>14275</v>
      </c>
      <c r="E305" s="20" t="s">
        <v>14276</v>
      </c>
      <c r="F305" s="21"/>
      <c r="G305" s="47">
        <v>3.2</v>
      </c>
      <c r="H305" s="22"/>
      <c r="I305" s="48">
        <f t="shared" si="28"/>
        <v>3.2</v>
      </c>
      <c r="J305" s="28" t="s">
        <v>13411</v>
      </c>
      <c r="K305" s="29">
        <f t="shared" si="26"/>
        <v>9.6</v>
      </c>
      <c r="L305" s="29">
        <f t="shared" si="27"/>
        <v>48</v>
      </c>
      <c r="M305" s="49"/>
      <c r="N305" s="40"/>
    </row>
    <row r="306" spans="1:14">
      <c r="A306" s="46">
        <v>301</v>
      </c>
      <c r="B306" s="47" t="s">
        <v>14277</v>
      </c>
      <c r="C306" s="47" t="s">
        <v>19</v>
      </c>
      <c r="D306" s="47" t="s">
        <v>14278</v>
      </c>
      <c r="E306" s="20" t="s">
        <v>14279</v>
      </c>
      <c r="F306" s="21"/>
      <c r="G306" s="47">
        <v>2.47</v>
      </c>
      <c r="H306" s="22"/>
      <c r="I306" s="48">
        <f t="shared" si="28"/>
        <v>2.47</v>
      </c>
      <c r="J306" s="28" t="s">
        <v>13411</v>
      </c>
      <c r="K306" s="29">
        <f t="shared" si="26"/>
        <v>7.41</v>
      </c>
      <c r="L306" s="29">
        <f t="shared" si="27"/>
        <v>37.05</v>
      </c>
      <c r="M306" s="49"/>
      <c r="N306" s="40"/>
    </row>
    <row r="307" spans="1:14">
      <c r="A307" s="46">
        <v>302</v>
      </c>
      <c r="B307" s="47" t="s">
        <v>14280</v>
      </c>
      <c r="C307" s="47" t="s">
        <v>19</v>
      </c>
      <c r="D307" s="47" t="s">
        <v>14281</v>
      </c>
      <c r="E307" s="20" t="s">
        <v>14282</v>
      </c>
      <c r="F307" s="51"/>
      <c r="G307" s="47">
        <v>3.2</v>
      </c>
      <c r="H307" s="22"/>
      <c r="I307" s="48">
        <f t="shared" si="28"/>
        <v>3.2</v>
      </c>
      <c r="J307" s="28" t="s">
        <v>13411</v>
      </c>
      <c r="K307" s="29">
        <f t="shared" si="26"/>
        <v>9.6</v>
      </c>
      <c r="L307" s="29">
        <f t="shared" si="27"/>
        <v>48</v>
      </c>
      <c r="M307" s="49"/>
      <c r="N307" s="40"/>
    </row>
    <row r="308" spans="1:14">
      <c r="A308" s="46">
        <v>303</v>
      </c>
      <c r="B308" s="47" t="s">
        <v>14283</v>
      </c>
      <c r="C308" s="47" t="s">
        <v>19</v>
      </c>
      <c r="D308" s="47" t="s">
        <v>14284</v>
      </c>
      <c r="E308" s="20" t="s">
        <v>14285</v>
      </c>
      <c r="F308" s="21"/>
      <c r="G308" s="47">
        <v>2.93</v>
      </c>
      <c r="H308" s="22"/>
      <c r="I308" s="48">
        <f t="shared" si="28"/>
        <v>2.93</v>
      </c>
      <c r="J308" s="28" t="s">
        <v>13411</v>
      </c>
      <c r="K308" s="29">
        <f t="shared" si="26"/>
        <v>8.79</v>
      </c>
      <c r="L308" s="29">
        <f t="shared" si="27"/>
        <v>43.95</v>
      </c>
      <c r="M308" s="49"/>
      <c r="N308" s="40"/>
    </row>
    <row r="309" spans="1:14">
      <c r="A309" s="46">
        <v>304</v>
      </c>
      <c r="B309" s="47" t="s">
        <v>14286</v>
      </c>
      <c r="C309" s="47" t="s">
        <v>19</v>
      </c>
      <c r="D309" s="47" t="s">
        <v>14287</v>
      </c>
      <c r="E309" s="20" t="s">
        <v>14288</v>
      </c>
      <c r="F309" s="52"/>
      <c r="G309" s="47">
        <v>2.6</v>
      </c>
      <c r="H309" s="22"/>
      <c r="I309" s="48">
        <f t="shared" si="28"/>
        <v>2.6</v>
      </c>
      <c r="J309" s="28" t="s">
        <v>13411</v>
      </c>
      <c r="K309" s="29">
        <f t="shared" si="26"/>
        <v>7.8</v>
      </c>
      <c r="L309" s="29">
        <f t="shared" si="27"/>
        <v>39</v>
      </c>
      <c r="M309" s="49"/>
      <c r="N309" s="40"/>
    </row>
    <row r="310" spans="1:14">
      <c r="A310" s="46">
        <v>305</v>
      </c>
      <c r="B310" s="47" t="s">
        <v>14289</v>
      </c>
      <c r="C310" s="47" t="s">
        <v>19</v>
      </c>
      <c r="D310" s="47" t="s">
        <v>14290</v>
      </c>
      <c r="E310" s="20" t="s">
        <v>14291</v>
      </c>
      <c r="F310" s="21"/>
      <c r="G310" s="47">
        <v>1.93</v>
      </c>
      <c r="H310" s="22"/>
      <c r="I310" s="48">
        <f t="shared" si="28"/>
        <v>1.93</v>
      </c>
      <c r="J310" s="28" t="s">
        <v>13411</v>
      </c>
      <c r="K310" s="29">
        <f t="shared" si="26"/>
        <v>5.79</v>
      </c>
      <c r="L310" s="29">
        <f t="shared" si="27"/>
        <v>28.95</v>
      </c>
      <c r="M310" s="49"/>
      <c r="N310" s="40"/>
    </row>
    <row r="311" spans="1:14">
      <c r="A311" s="46">
        <v>306</v>
      </c>
      <c r="B311" s="47" t="s">
        <v>14292</v>
      </c>
      <c r="C311" s="47" t="s">
        <v>10951</v>
      </c>
      <c r="D311" s="47" t="s">
        <v>14293</v>
      </c>
      <c r="E311" s="20" t="s">
        <v>14294</v>
      </c>
      <c r="F311" s="21"/>
      <c r="G311" s="47">
        <v>3.93</v>
      </c>
      <c r="H311" s="22"/>
      <c r="I311" s="48">
        <f t="shared" si="28"/>
        <v>3.93</v>
      </c>
      <c r="J311" s="28" t="s">
        <v>13411</v>
      </c>
      <c r="K311" s="29">
        <f t="shared" si="26"/>
        <v>11.79</v>
      </c>
      <c r="L311" s="29">
        <f t="shared" si="27"/>
        <v>58.95</v>
      </c>
      <c r="M311" s="49"/>
      <c r="N311" s="40"/>
    </row>
    <row r="312" spans="1:14">
      <c r="A312" s="46">
        <v>307</v>
      </c>
      <c r="B312" s="47" t="s">
        <v>14295</v>
      </c>
      <c r="C312" s="47" t="s">
        <v>19</v>
      </c>
      <c r="D312" s="47" t="s">
        <v>14296</v>
      </c>
      <c r="E312" s="20" t="s">
        <v>14297</v>
      </c>
      <c r="F312" s="21"/>
      <c r="G312" s="47">
        <v>2.6</v>
      </c>
      <c r="H312" s="22"/>
      <c r="I312" s="48">
        <f t="shared" si="28"/>
        <v>2.6</v>
      </c>
      <c r="J312" s="28" t="s">
        <v>13411</v>
      </c>
      <c r="K312" s="29">
        <f t="shared" si="26"/>
        <v>7.8</v>
      </c>
      <c r="L312" s="29">
        <f t="shared" si="27"/>
        <v>39</v>
      </c>
      <c r="M312" s="49"/>
      <c r="N312" s="40"/>
    </row>
    <row r="313" spans="1:14">
      <c r="A313" s="46">
        <v>308</v>
      </c>
      <c r="B313" s="47" t="s">
        <v>14298</v>
      </c>
      <c r="C313" s="47" t="s">
        <v>19</v>
      </c>
      <c r="D313" s="47" t="s">
        <v>14299</v>
      </c>
      <c r="E313" s="20" t="s">
        <v>14300</v>
      </c>
      <c r="F313" s="21"/>
      <c r="G313" s="47">
        <v>1.33</v>
      </c>
      <c r="H313" s="22"/>
      <c r="I313" s="48">
        <f t="shared" si="28"/>
        <v>1.33</v>
      </c>
      <c r="J313" s="28" t="s">
        <v>13411</v>
      </c>
      <c r="K313" s="29">
        <f t="shared" si="26"/>
        <v>3.99</v>
      </c>
      <c r="L313" s="29">
        <f t="shared" si="27"/>
        <v>19.95</v>
      </c>
      <c r="M313" s="49"/>
      <c r="N313" s="40"/>
    </row>
    <row r="314" spans="1:14">
      <c r="A314" s="46">
        <v>309</v>
      </c>
      <c r="B314" s="47" t="s">
        <v>14301</v>
      </c>
      <c r="C314" s="47" t="s">
        <v>19</v>
      </c>
      <c r="D314" s="47" t="s">
        <v>14302</v>
      </c>
      <c r="E314" s="20" t="s">
        <v>14303</v>
      </c>
      <c r="F314" s="52"/>
      <c r="G314" s="47">
        <v>2.8</v>
      </c>
      <c r="H314" s="22"/>
      <c r="I314" s="48">
        <f t="shared" si="28"/>
        <v>2.8</v>
      </c>
      <c r="J314" s="28" t="s">
        <v>13411</v>
      </c>
      <c r="K314" s="29">
        <f t="shared" si="26"/>
        <v>8.4</v>
      </c>
      <c r="L314" s="29">
        <f t="shared" si="27"/>
        <v>42</v>
      </c>
      <c r="M314" s="49"/>
      <c r="N314" s="40"/>
    </row>
    <row r="315" spans="1:14">
      <c r="A315" s="46">
        <v>310</v>
      </c>
      <c r="B315" s="47" t="s">
        <v>14304</v>
      </c>
      <c r="C315" s="47" t="s">
        <v>19</v>
      </c>
      <c r="D315" s="47" t="s">
        <v>14305</v>
      </c>
      <c r="E315" s="20" t="s">
        <v>14306</v>
      </c>
      <c r="F315" s="21"/>
      <c r="G315" s="47">
        <v>1.53</v>
      </c>
      <c r="H315" s="22"/>
      <c r="I315" s="48">
        <f t="shared" si="28"/>
        <v>1.53</v>
      </c>
      <c r="J315" s="28" t="s">
        <v>13411</v>
      </c>
      <c r="K315" s="29">
        <f t="shared" si="26"/>
        <v>4.59</v>
      </c>
      <c r="L315" s="29">
        <f t="shared" si="27"/>
        <v>22.95</v>
      </c>
      <c r="M315" s="49"/>
      <c r="N315" s="40"/>
    </row>
    <row r="316" spans="1:14">
      <c r="A316" s="46">
        <v>311</v>
      </c>
      <c r="B316" s="47" t="s">
        <v>14307</v>
      </c>
      <c r="C316" s="47" t="s">
        <v>19</v>
      </c>
      <c r="D316" s="47" t="s">
        <v>14308</v>
      </c>
      <c r="E316" s="20" t="s">
        <v>14309</v>
      </c>
      <c r="F316" s="21"/>
      <c r="G316" s="47">
        <v>1.53</v>
      </c>
      <c r="H316" s="22"/>
      <c r="I316" s="48">
        <f t="shared" si="28"/>
        <v>1.53</v>
      </c>
      <c r="J316" s="28" t="s">
        <v>13411</v>
      </c>
      <c r="K316" s="29">
        <f t="shared" si="26"/>
        <v>4.59</v>
      </c>
      <c r="L316" s="29">
        <f t="shared" si="27"/>
        <v>22.95</v>
      </c>
      <c r="M316" s="49"/>
      <c r="N316" s="40"/>
    </row>
    <row r="317" spans="1:14">
      <c r="A317" s="46">
        <v>312</v>
      </c>
      <c r="B317" s="47" t="s">
        <v>14310</v>
      </c>
      <c r="C317" s="47" t="s">
        <v>14311</v>
      </c>
      <c r="D317" s="47" t="s">
        <v>14312</v>
      </c>
      <c r="E317" s="20" t="s">
        <v>14313</v>
      </c>
      <c r="F317" s="21"/>
      <c r="G317" s="47">
        <v>1.15</v>
      </c>
      <c r="H317" s="22"/>
      <c r="I317" s="48">
        <f t="shared" si="28"/>
        <v>1.15</v>
      </c>
      <c r="J317" s="28" t="s">
        <v>13411</v>
      </c>
      <c r="K317" s="29">
        <f t="shared" si="26"/>
        <v>3.45</v>
      </c>
      <c r="L317" s="29">
        <f t="shared" si="27"/>
        <v>17.25</v>
      </c>
      <c r="M317" s="49"/>
      <c r="N317" s="40"/>
    </row>
    <row r="318" spans="1:14">
      <c r="A318" s="46">
        <v>313</v>
      </c>
      <c r="B318" s="47" t="s">
        <v>14314</v>
      </c>
      <c r="C318" s="47" t="s">
        <v>19</v>
      </c>
      <c r="D318" s="47" t="s">
        <v>14315</v>
      </c>
      <c r="E318" s="20" t="s">
        <v>14316</v>
      </c>
      <c r="F318" s="21"/>
      <c r="G318" s="47">
        <v>2.93</v>
      </c>
      <c r="H318" s="22"/>
      <c r="I318" s="48">
        <f t="shared" si="28"/>
        <v>2.93</v>
      </c>
      <c r="J318" s="28" t="s">
        <v>13411</v>
      </c>
      <c r="K318" s="29">
        <f t="shared" si="26"/>
        <v>8.79</v>
      </c>
      <c r="L318" s="29">
        <f t="shared" si="27"/>
        <v>43.95</v>
      </c>
      <c r="M318" s="49"/>
      <c r="N318" s="40"/>
    </row>
    <row r="319" spans="1:14">
      <c r="A319" s="46">
        <v>314</v>
      </c>
      <c r="B319" s="47" t="s">
        <v>14317</v>
      </c>
      <c r="C319" s="47" t="s">
        <v>19</v>
      </c>
      <c r="D319" s="47" t="s">
        <v>14318</v>
      </c>
      <c r="E319" s="20" t="s">
        <v>14319</v>
      </c>
      <c r="F319" s="21"/>
      <c r="G319" s="47">
        <v>1.15</v>
      </c>
      <c r="H319" s="22"/>
      <c r="I319" s="48">
        <f t="shared" si="28"/>
        <v>1.15</v>
      </c>
      <c r="J319" s="28" t="s">
        <v>13411</v>
      </c>
      <c r="K319" s="29">
        <f t="shared" si="26"/>
        <v>3.45</v>
      </c>
      <c r="L319" s="29">
        <f t="shared" si="27"/>
        <v>17.25</v>
      </c>
      <c r="M319" s="49"/>
      <c r="N319" s="40"/>
    </row>
    <row r="320" spans="1:14">
      <c r="A320" s="46">
        <v>315</v>
      </c>
      <c r="B320" s="47" t="s">
        <v>14320</v>
      </c>
      <c r="C320" s="47" t="s">
        <v>19</v>
      </c>
      <c r="D320" s="47" t="s">
        <v>14321</v>
      </c>
      <c r="E320" s="20" t="s">
        <v>14322</v>
      </c>
      <c r="F320" s="21"/>
      <c r="G320" s="47">
        <v>1.59</v>
      </c>
      <c r="H320" s="22"/>
      <c r="I320" s="48">
        <f t="shared" si="28"/>
        <v>1.59</v>
      </c>
      <c r="J320" s="28" t="s">
        <v>13411</v>
      </c>
      <c r="K320" s="29">
        <f t="shared" si="26"/>
        <v>4.77</v>
      </c>
      <c r="L320" s="29">
        <f t="shared" si="27"/>
        <v>23.85</v>
      </c>
      <c r="M320" s="49"/>
      <c r="N320" s="40"/>
    </row>
    <row r="321" spans="1:14">
      <c r="A321" s="46">
        <v>316</v>
      </c>
      <c r="B321" s="47" t="s">
        <v>13696</v>
      </c>
      <c r="C321" s="47" t="s">
        <v>19</v>
      </c>
      <c r="D321" s="47" t="s">
        <v>14323</v>
      </c>
      <c r="E321" s="20" t="s">
        <v>14324</v>
      </c>
      <c r="F321" s="52"/>
      <c r="G321" s="47">
        <v>1.59</v>
      </c>
      <c r="H321" s="22"/>
      <c r="I321" s="48">
        <f t="shared" si="28"/>
        <v>1.59</v>
      </c>
      <c r="J321" s="28" t="s">
        <v>13411</v>
      </c>
      <c r="K321" s="29">
        <f t="shared" si="26"/>
        <v>4.77</v>
      </c>
      <c r="L321" s="29">
        <f t="shared" si="27"/>
        <v>23.85</v>
      </c>
      <c r="M321" s="49"/>
      <c r="N321" s="40"/>
    </row>
    <row r="322" spans="1:14">
      <c r="A322" s="46">
        <v>317</v>
      </c>
      <c r="B322" s="47" t="s">
        <v>14325</v>
      </c>
      <c r="C322" s="47" t="s">
        <v>19</v>
      </c>
      <c r="D322" s="47" t="s">
        <v>14326</v>
      </c>
      <c r="E322" s="20" t="s">
        <v>14327</v>
      </c>
      <c r="F322" s="21"/>
      <c r="G322" s="47">
        <v>2.6</v>
      </c>
      <c r="H322" s="22"/>
      <c r="I322" s="48">
        <f t="shared" si="28"/>
        <v>2.6</v>
      </c>
      <c r="J322" s="28" t="s">
        <v>13411</v>
      </c>
      <c r="K322" s="29">
        <f t="shared" si="26"/>
        <v>7.8</v>
      </c>
      <c r="L322" s="29">
        <f t="shared" si="27"/>
        <v>39</v>
      </c>
      <c r="M322" s="49"/>
      <c r="N322" s="40"/>
    </row>
    <row r="323" spans="1:14">
      <c r="A323" s="46">
        <v>318</v>
      </c>
      <c r="B323" s="47" t="s">
        <v>14328</v>
      </c>
      <c r="C323" s="47" t="s">
        <v>19</v>
      </c>
      <c r="D323" s="47" t="s">
        <v>14329</v>
      </c>
      <c r="E323" s="20" t="s">
        <v>14330</v>
      </c>
      <c r="F323" s="21"/>
      <c r="G323" s="47">
        <v>2.27</v>
      </c>
      <c r="H323" s="22"/>
      <c r="I323" s="48">
        <f t="shared" si="28"/>
        <v>2.27</v>
      </c>
      <c r="J323" s="28" t="s">
        <v>13411</v>
      </c>
      <c r="K323" s="29">
        <f t="shared" si="26"/>
        <v>6.81</v>
      </c>
      <c r="L323" s="29">
        <f t="shared" si="27"/>
        <v>34.05</v>
      </c>
      <c r="M323" s="49"/>
      <c r="N323" s="40"/>
    </row>
    <row r="324" spans="1:14">
      <c r="A324" s="46">
        <v>319</v>
      </c>
      <c r="B324" s="47" t="s">
        <v>14331</v>
      </c>
      <c r="C324" s="47" t="s">
        <v>19</v>
      </c>
      <c r="D324" s="47" t="s">
        <v>14332</v>
      </c>
      <c r="E324" s="20" t="s">
        <v>14333</v>
      </c>
      <c r="F324" s="21"/>
      <c r="G324" s="47">
        <v>2.27</v>
      </c>
      <c r="H324" s="22"/>
      <c r="I324" s="48">
        <f t="shared" si="28"/>
        <v>2.27</v>
      </c>
      <c r="J324" s="28" t="s">
        <v>13411</v>
      </c>
      <c r="K324" s="29">
        <f t="shared" si="26"/>
        <v>6.81</v>
      </c>
      <c r="L324" s="29">
        <f t="shared" si="27"/>
        <v>34.05</v>
      </c>
      <c r="M324" s="49"/>
      <c r="N324" s="40"/>
    </row>
    <row r="325" spans="1:14">
      <c r="A325" s="46">
        <v>320</v>
      </c>
      <c r="B325" s="47" t="s">
        <v>14334</v>
      </c>
      <c r="C325" s="47" t="s">
        <v>19</v>
      </c>
      <c r="D325" s="47" t="s">
        <v>14335</v>
      </c>
      <c r="E325" s="20" t="s">
        <v>14336</v>
      </c>
      <c r="F325" s="21"/>
      <c r="G325" s="47">
        <v>2.13</v>
      </c>
      <c r="H325" s="22"/>
      <c r="I325" s="48">
        <f t="shared" si="28"/>
        <v>2.13</v>
      </c>
      <c r="J325" s="28" t="s">
        <v>13411</v>
      </c>
      <c r="K325" s="29">
        <f t="shared" si="26"/>
        <v>6.39</v>
      </c>
      <c r="L325" s="29">
        <f t="shared" si="27"/>
        <v>31.95</v>
      </c>
      <c r="M325" s="49"/>
      <c r="N325" s="40"/>
    </row>
    <row r="326" spans="1:14">
      <c r="A326" s="46">
        <v>321</v>
      </c>
      <c r="B326" s="47" t="s">
        <v>14337</v>
      </c>
      <c r="C326" s="47" t="s">
        <v>19</v>
      </c>
      <c r="D326" s="47" t="s">
        <v>14338</v>
      </c>
      <c r="E326" s="20" t="s">
        <v>14339</v>
      </c>
      <c r="F326" s="21"/>
      <c r="G326" s="47">
        <v>1.58</v>
      </c>
      <c r="H326" s="22"/>
      <c r="I326" s="48">
        <f t="shared" si="28"/>
        <v>1.58</v>
      </c>
      <c r="J326" s="28" t="s">
        <v>13411</v>
      </c>
      <c r="K326" s="29">
        <f t="shared" si="26"/>
        <v>4.74</v>
      </c>
      <c r="L326" s="29">
        <f t="shared" si="27"/>
        <v>23.7</v>
      </c>
      <c r="M326" s="49"/>
      <c r="N326" s="40"/>
    </row>
    <row r="327" spans="1:14">
      <c r="A327" s="46">
        <v>322</v>
      </c>
      <c r="B327" s="47" t="s">
        <v>14340</v>
      </c>
      <c r="C327" s="47" t="s">
        <v>1120</v>
      </c>
      <c r="D327" s="47" t="s">
        <v>14341</v>
      </c>
      <c r="E327" s="20" t="s">
        <v>12142</v>
      </c>
      <c r="F327" s="21"/>
      <c r="G327" s="47">
        <v>2.33</v>
      </c>
      <c r="H327" s="22"/>
      <c r="I327" s="48">
        <f t="shared" si="28"/>
        <v>2.33</v>
      </c>
      <c r="J327" s="28" t="s">
        <v>13411</v>
      </c>
      <c r="K327" s="29">
        <f t="shared" si="26"/>
        <v>6.99</v>
      </c>
      <c r="L327" s="29">
        <f t="shared" si="27"/>
        <v>34.95</v>
      </c>
      <c r="M327" s="49"/>
      <c r="N327" s="40"/>
    </row>
    <row r="328" spans="1:14">
      <c r="A328" s="46">
        <v>323</v>
      </c>
      <c r="B328" s="47" t="s">
        <v>14342</v>
      </c>
      <c r="C328" s="47" t="s">
        <v>19</v>
      </c>
      <c r="D328" s="47" t="s">
        <v>14343</v>
      </c>
      <c r="E328" s="20" t="s">
        <v>14344</v>
      </c>
      <c r="F328" s="21"/>
      <c r="G328" s="47">
        <v>1.19</v>
      </c>
      <c r="H328" s="22"/>
      <c r="I328" s="48">
        <f t="shared" si="28"/>
        <v>1.19</v>
      </c>
      <c r="J328" s="28" t="s">
        <v>13411</v>
      </c>
      <c r="K328" s="29">
        <f t="shared" si="26"/>
        <v>3.57</v>
      </c>
      <c r="L328" s="29">
        <f t="shared" si="27"/>
        <v>17.85</v>
      </c>
      <c r="M328" s="49"/>
      <c r="N328" s="40"/>
    </row>
    <row r="329" spans="1:14">
      <c r="A329" s="46">
        <v>324</v>
      </c>
      <c r="B329" s="47" t="s">
        <v>14345</v>
      </c>
      <c r="C329" s="47" t="s">
        <v>19</v>
      </c>
      <c r="D329" s="47" t="s">
        <v>14346</v>
      </c>
      <c r="E329" s="20" t="s">
        <v>14347</v>
      </c>
      <c r="F329" s="21"/>
      <c r="G329" s="47">
        <v>3.93</v>
      </c>
      <c r="H329" s="22"/>
      <c r="I329" s="48">
        <f t="shared" si="28"/>
        <v>3.93</v>
      </c>
      <c r="J329" s="28" t="s">
        <v>13411</v>
      </c>
      <c r="K329" s="29">
        <f t="shared" si="26"/>
        <v>11.79</v>
      </c>
      <c r="L329" s="29">
        <f t="shared" si="27"/>
        <v>58.95</v>
      </c>
      <c r="M329" s="49"/>
      <c r="N329" s="40"/>
    </row>
    <row r="330" spans="1:14">
      <c r="A330" s="46">
        <v>325</v>
      </c>
      <c r="B330" s="47" t="s">
        <v>14348</v>
      </c>
      <c r="C330" s="47" t="s">
        <v>19</v>
      </c>
      <c r="D330" s="47" t="s">
        <v>14349</v>
      </c>
      <c r="E330" s="20" t="s">
        <v>14350</v>
      </c>
      <c r="F330" s="21"/>
      <c r="G330" s="47">
        <v>1.53</v>
      </c>
      <c r="H330" s="22"/>
      <c r="I330" s="48">
        <f t="shared" si="28"/>
        <v>1.53</v>
      </c>
      <c r="J330" s="28" t="s">
        <v>13411</v>
      </c>
      <c r="K330" s="29">
        <f t="shared" si="26"/>
        <v>4.59</v>
      </c>
      <c r="L330" s="29">
        <f t="shared" si="27"/>
        <v>22.95</v>
      </c>
      <c r="M330" s="49"/>
      <c r="N330" s="40"/>
    </row>
    <row r="331" spans="1:14">
      <c r="A331" s="46">
        <v>326</v>
      </c>
      <c r="B331" s="47" t="s">
        <v>14351</v>
      </c>
      <c r="C331" s="47" t="s">
        <v>19</v>
      </c>
      <c r="D331" s="47" t="s">
        <v>14352</v>
      </c>
      <c r="E331" s="20" t="s">
        <v>14353</v>
      </c>
      <c r="F331" s="21"/>
      <c r="G331" s="47">
        <v>3</v>
      </c>
      <c r="H331" s="22"/>
      <c r="I331" s="48">
        <f t="shared" si="28"/>
        <v>3</v>
      </c>
      <c r="J331" s="28" t="s">
        <v>13411</v>
      </c>
      <c r="K331" s="29">
        <f t="shared" si="26"/>
        <v>9</v>
      </c>
      <c r="L331" s="29">
        <f t="shared" si="27"/>
        <v>45</v>
      </c>
      <c r="M331" s="49"/>
      <c r="N331" s="40"/>
    </row>
    <row r="332" spans="1:14">
      <c r="A332" s="46">
        <v>327</v>
      </c>
      <c r="B332" s="47" t="s">
        <v>14354</v>
      </c>
      <c r="C332" s="47" t="s">
        <v>19</v>
      </c>
      <c r="D332" s="47" t="s">
        <v>14355</v>
      </c>
      <c r="E332" s="20" t="s">
        <v>14356</v>
      </c>
      <c r="F332" s="21"/>
      <c r="G332" s="47">
        <v>2.54</v>
      </c>
      <c r="H332" s="22"/>
      <c r="I332" s="48">
        <f t="shared" si="28"/>
        <v>2.54</v>
      </c>
      <c r="J332" s="28" t="s">
        <v>13411</v>
      </c>
      <c r="K332" s="29">
        <f t="shared" si="26"/>
        <v>7.62</v>
      </c>
      <c r="L332" s="29">
        <f t="shared" si="27"/>
        <v>38.1</v>
      </c>
      <c r="M332" s="49"/>
      <c r="N332" s="40"/>
    </row>
    <row r="333" spans="1:14">
      <c r="A333" s="46">
        <v>328</v>
      </c>
      <c r="B333" s="47" t="s">
        <v>14357</v>
      </c>
      <c r="C333" s="47" t="s">
        <v>19</v>
      </c>
      <c r="D333" s="47" t="s">
        <v>14358</v>
      </c>
      <c r="E333" s="20" t="s">
        <v>14359</v>
      </c>
      <c r="F333" s="21"/>
      <c r="G333" s="47">
        <v>1.19</v>
      </c>
      <c r="H333" s="22"/>
      <c r="I333" s="48">
        <f t="shared" si="28"/>
        <v>1.19</v>
      </c>
      <c r="J333" s="28" t="s">
        <v>13411</v>
      </c>
      <c r="K333" s="29">
        <f t="shared" si="26"/>
        <v>3.57</v>
      </c>
      <c r="L333" s="29">
        <f t="shared" si="27"/>
        <v>17.85</v>
      </c>
      <c r="M333" s="49"/>
      <c r="N333" s="40"/>
    </row>
    <row r="334" spans="1:14">
      <c r="A334" s="46">
        <v>329</v>
      </c>
      <c r="B334" s="47" t="s">
        <v>13539</v>
      </c>
      <c r="C334" s="47" t="s">
        <v>19</v>
      </c>
      <c r="D334" s="47" t="s">
        <v>14360</v>
      </c>
      <c r="E334" s="20" t="s">
        <v>14361</v>
      </c>
      <c r="F334" s="52"/>
      <c r="G334" s="47">
        <v>1.73</v>
      </c>
      <c r="H334" s="22"/>
      <c r="I334" s="48">
        <f t="shared" si="28"/>
        <v>1.73</v>
      </c>
      <c r="J334" s="28" t="s">
        <v>13411</v>
      </c>
      <c r="K334" s="29">
        <f t="shared" ref="K334:K397" si="29">I334*3</f>
        <v>5.19</v>
      </c>
      <c r="L334" s="29">
        <f t="shared" ref="L334:L397" si="30">I334*15</f>
        <v>25.95</v>
      </c>
      <c r="M334" s="49"/>
      <c r="N334" s="40"/>
    </row>
    <row r="335" spans="1:14">
      <c r="A335" s="46">
        <v>330</v>
      </c>
      <c r="B335" s="47" t="s">
        <v>14030</v>
      </c>
      <c r="C335" s="47" t="s">
        <v>9248</v>
      </c>
      <c r="D335" s="47" t="s">
        <v>14362</v>
      </c>
      <c r="E335" s="20" t="s">
        <v>14363</v>
      </c>
      <c r="F335" s="21"/>
      <c r="G335" s="47">
        <v>1.93</v>
      </c>
      <c r="H335" s="22"/>
      <c r="I335" s="48">
        <f t="shared" ref="I335:I398" si="31">G335</f>
        <v>1.93</v>
      </c>
      <c r="J335" s="28" t="s">
        <v>13411</v>
      </c>
      <c r="K335" s="29">
        <f t="shared" si="29"/>
        <v>5.79</v>
      </c>
      <c r="L335" s="29">
        <f t="shared" si="30"/>
        <v>28.95</v>
      </c>
      <c r="M335" s="49"/>
      <c r="N335" s="40"/>
    </row>
    <row r="336" spans="1:14">
      <c r="A336" s="46">
        <v>331</v>
      </c>
      <c r="B336" s="47" t="s">
        <v>13658</v>
      </c>
      <c r="C336" s="47" t="s">
        <v>19</v>
      </c>
      <c r="D336" s="47" t="s">
        <v>14364</v>
      </c>
      <c r="E336" s="20" t="s">
        <v>14365</v>
      </c>
      <c r="F336" s="21"/>
      <c r="G336" s="47">
        <v>1.33</v>
      </c>
      <c r="H336" s="22"/>
      <c r="I336" s="48">
        <f t="shared" si="31"/>
        <v>1.33</v>
      </c>
      <c r="J336" s="28" t="s">
        <v>13411</v>
      </c>
      <c r="K336" s="29">
        <f t="shared" si="29"/>
        <v>3.99</v>
      </c>
      <c r="L336" s="29">
        <f t="shared" si="30"/>
        <v>19.95</v>
      </c>
      <c r="M336" s="49"/>
      <c r="N336" s="40"/>
    </row>
    <row r="337" s="2" customFormat="1" spans="1:14">
      <c r="A337" s="46">
        <v>332</v>
      </c>
      <c r="B337" s="47" t="s">
        <v>14366</v>
      </c>
      <c r="C337" s="47" t="s">
        <v>19</v>
      </c>
      <c r="D337" s="47" t="s">
        <v>14367</v>
      </c>
      <c r="E337" s="20" t="s">
        <v>14368</v>
      </c>
      <c r="F337" s="21"/>
      <c r="G337" s="47">
        <v>1.33</v>
      </c>
      <c r="H337" s="22"/>
      <c r="I337" s="48">
        <f t="shared" si="31"/>
        <v>1.33</v>
      </c>
      <c r="J337" s="28" t="s">
        <v>13411</v>
      </c>
      <c r="K337" s="29">
        <f t="shared" si="29"/>
        <v>3.99</v>
      </c>
      <c r="L337" s="29">
        <f t="shared" si="30"/>
        <v>19.95</v>
      </c>
      <c r="M337" s="49"/>
      <c r="N337" s="40"/>
    </row>
    <row r="338" spans="1:14">
      <c r="A338" s="46">
        <v>333</v>
      </c>
      <c r="B338" s="47" t="s">
        <v>14369</v>
      </c>
      <c r="C338" s="47" t="s">
        <v>19</v>
      </c>
      <c r="D338" s="47" t="s">
        <v>14370</v>
      </c>
      <c r="E338" s="20" t="s">
        <v>14371</v>
      </c>
      <c r="F338" s="21"/>
      <c r="G338" s="47">
        <v>1.33</v>
      </c>
      <c r="H338" s="22"/>
      <c r="I338" s="48">
        <f t="shared" si="31"/>
        <v>1.33</v>
      </c>
      <c r="J338" s="28" t="s">
        <v>13411</v>
      </c>
      <c r="K338" s="29">
        <f t="shared" si="29"/>
        <v>3.99</v>
      </c>
      <c r="L338" s="29">
        <f t="shared" si="30"/>
        <v>19.95</v>
      </c>
      <c r="M338" s="49"/>
      <c r="N338" s="40"/>
    </row>
    <row r="339" spans="1:14">
      <c r="A339" s="46">
        <v>334</v>
      </c>
      <c r="B339" s="47" t="s">
        <v>14372</v>
      </c>
      <c r="C339" s="47" t="s">
        <v>19</v>
      </c>
      <c r="D339" s="47" t="s">
        <v>14373</v>
      </c>
      <c r="E339" s="20" t="s">
        <v>14374</v>
      </c>
      <c r="F339" s="21"/>
      <c r="G339" s="47">
        <v>3.2</v>
      </c>
      <c r="H339" s="22"/>
      <c r="I339" s="48">
        <f t="shared" si="31"/>
        <v>3.2</v>
      </c>
      <c r="J339" s="28" t="s">
        <v>13411</v>
      </c>
      <c r="K339" s="29">
        <f t="shared" si="29"/>
        <v>9.6</v>
      </c>
      <c r="L339" s="29">
        <f t="shared" si="30"/>
        <v>48</v>
      </c>
      <c r="M339" s="49"/>
      <c r="N339" s="40"/>
    </row>
    <row r="340" spans="1:14">
      <c r="A340" s="46">
        <v>335</v>
      </c>
      <c r="B340" s="47" t="s">
        <v>14375</v>
      </c>
      <c r="C340" s="47" t="s">
        <v>19</v>
      </c>
      <c r="D340" s="47" t="s">
        <v>14376</v>
      </c>
      <c r="E340" s="20" t="s">
        <v>14377</v>
      </c>
      <c r="F340" s="21"/>
      <c r="G340" s="47">
        <v>1.93</v>
      </c>
      <c r="H340" s="22"/>
      <c r="I340" s="48">
        <f t="shared" si="31"/>
        <v>1.93</v>
      </c>
      <c r="J340" s="28" t="s">
        <v>13411</v>
      </c>
      <c r="K340" s="29">
        <f t="shared" si="29"/>
        <v>5.79</v>
      </c>
      <c r="L340" s="29">
        <f t="shared" si="30"/>
        <v>28.95</v>
      </c>
      <c r="M340" s="49"/>
      <c r="N340" s="40"/>
    </row>
    <row r="341" spans="1:14">
      <c r="A341" s="46">
        <v>336</v>
      </c>
      <c r="B341" s="47" t="s">
        <v>14378</v>
      </c>
      <c r="C341" s="47" t="s">
        <v>19</v>
      </c>
      <c r="D341" s="47" t="s">
        <v>14379</v>
      </c>
      <c r="E341" s="20" t="s">
        <v>14380</v>
      </c>
      <c r="F341" s="21"/>
      <c r="G341" s="47">
        <v>1.93</v>
      </c>
      <c r="H341" s="22"/>
      <c r="I341" s="48">
        <f t="shared" si="31"/>
        <v>1.93</v>
      </c>
      <c r="J341" s="28" t="s">
        <v>13411</v>
      </c>
      <c r="K341" s="29">
        <f t="shared" si="29"/>
        <v>5.79</v>
      </c>
      <c r="L341" s="29">
        <f t="shared" si="30"/>
        <v>28.95</v>
      </c>
      <c r="M341" s="49"/>
      <c r="N341" s="40"/>
    </row>
    <row r="342" spans="1:14">
      <c r="A342" s="46">
        <v>337</v>
      </c>
      <c r="B342" s="47" t="s">
        <v>14381</v>
      </c>
      <c r="C342" s="47" t="s">
        <v>19</v>
      </c>
      <c r="D342" s="47" t="s">
        <v>14382</v>
      </c>
      <c r="E342" s="20" t="s">
        <v>14383</v>
      </c>
      <c r="F342" s="21"/>
      <c r="G342" s="47">
        <v>2.72</v>
      </c>
      <c r="H342" s="22"/>
      <c r="I342" s="48">
        <f t="shared" si="31"/>
        <v>2.72</v>
      </c>
      <c r="J342" s="28" t="s">
        <v>13411</v>
      </c>
      <c r="K342" s="29">
        <f t="shared" si="29"/>
        <v>8.16</v>
      </c>
      <c r="L342" s="29">
        <f t="shared" si="30"/>
        <v>40.8</v>
      </c>
      <c r="M342" s="49"/>
      <c r="N342" s="40"/>
    </row>
    <row r="343" spans="1:14">
      <c r="A343" s="46">
        <v>338</v>
      </c>
      <c r="B343" s="47" t="s">
        <v>14384</v>
      </c>
      <c r="C343" s="47" t="s">
        <v>19</v>
      </c>
      <c r="D343" s="47" t="s">
        <v>14385</v>
      </c>
      <c r="E343" s="20" t="s">
        <v>14386</v>
      </c>
      <c r="F343" s="21"/>
      <c r="G343" s="47">
        <v>1.93</v>
      </c>
      <c r="H343" s="22"/>
      <c r="I343" s="48">
        <f t="shared" si="31"/>
        <v>1.93</v>
      </c>
      <c r="J343" s="28" t="s">
        <v>13411</v>
      </c>
      <c r="K343" s="29">
        <f t="shared" si="29"/>
        <v>5.79</v>
      </c>
      <c r="L343" s="29">
        <f t="shared" si="30"/>
        <v>28.95</v>
      </c>
      <c r="M343" s="49"/>
      <c r="N343" s="40"/>
    </row>
    <row r="344" spans="1:14">
      <c r="A344" s="46">
        <v>339</v>
      </c>
      <c r="B344" s="47" t="s">
        <v>14387</v>
      </c>
      <c r="C344" s="47" t="s">
        <v>19</v>
      </c>
      <c r="D344" s="47" t="s">
        <v>14388</v>
      </c>
      <c r="E344" s="20" t="s">
        <v>14389</v>
      </c>
      <c r="F344" s="21"/>
      <c r="G344" s="47">
        <v>4.06</v>
      </c>
      <c r="H344" s="22"/>
      <c r="I344" s="48">
        <f t="shared" si="31"/>
        <v>4.06</v>
      </c>
      <c r="J344" s="28" t="s">
        <v>13411</v>
      </c>
      <c r="K344" s="29">
        <f t="shared" si="29"/>
        <v>12.18</v>
      </c>
      <c r="L344" s="29">
        <f t="shared" si="30"/>
        <v>60.9</v>
      </c>
      <c r="M344" s="49"/>
      <c r="N344" s="40"/>
    </row>
    <row r="345" spans="1:14">
      <c r="A345" s="46">
        <v>340</v>
      </c>
      <c r="B345" s="47" t="s">
        <v>14390</v>
      </c>
      <c r="C345" s="47" t="s">
        <v>19</v>
      </c>
      <c r="D345" s="47" t="s">
        <v>14391</v>
      </c>
      <c r="E345" s="20" t="s">
        <v>14392</v>
      </c>
      <c r="F345" s="21"/>
      <c r="G345" s="47">
        <v>3.41</v>
      </c>
      <c r="H345" s="22"/>
      <c r="I345" s="48">
        <f t="shared" si="31"/>
        <v>3.41</v>
      </c>
      <c r="J345" s="28" t="s">
        <v>13411</v>
      </c>
      <c r="K345" s="29">
        <f t="shared" si="29"/>
        <v>10.23</v>
      </c>
      <c r="L345" s="29">
        <f t="shared" si="30"/>
        <v>51.15</v>
      </c>
      <c r="M345" s="49"/>
      <c r="N345" s="40"/>
    </row>
    <row r="346" spans="1:14">
      <c r="A346" s="46">
        <v>341</v>
      </c>
      <c r="B346" s="47" t="s">
        <v>14393</v>
      </c>
      <c r="C346" s="47" t="s">
        <v>19</v>
      </c>
      <c r="D346" s="47" t="s">
        <v>14394</v>
      </c>
      <c r="E346" s="20" t="s">
        <v>14395</v>
      </c>
      <c r="F346" s="21"/>
      <c r="G346" s="47">
        <v>3.93</v>
      </c>
      <c r="H346" s="22"/>
      <c r="I346" s="48">
        <f t="shared" si="31"/>
        <v>3.93</v>
      </c>
      <c r="J346" s="28" t="s">
        <v>13411</v>
      </c>
      <c r="K346" s="29">
        <f t="shared" si="29"/>
        <v>11.79</v>
      </c>
      <c r="L346" s="29">
        <f t="shared" si="30"/>
        <v>58.95</v>
      </c>
      <c r="M346" s="49"/>
      <c r="N346" s="40"/>
    </row>
    <row r="347" spans="1:14">
      <c r="A347" s="46">
        <v>342</v>
      </c>
      <c r="B347" s="47" t="s">
        <v>14396</v>
      </c>
      <c r="C347" s="47" t="s">
        <v>19</v>
      </c>
      <c r="D347" s="47" t="s">
        <v>14397</v>
      </c>
      <c r="E347" s="20" t="s">
        <v>14398</v>
      </c>
      <c r="F347" s="21"/>
      <c r="G347" s="47">
        <v>2.6</v>
      </c>
      <c r="H347" s="22"/>
      <c r="I347" s="48">
        <f t="shared" si="31"/>
        <v>2.6</v>
      </c>
      <c r="J347" s="28" t="s">
        <v>13411</v>
      </c>
      <c r="K347" s="29">
        <f t="shared" si="29"/>
        <v>7.8</v>
      </c>
      <c r="L347" s="29">
        <f t="shared" si="30"/>
        <v>39</v>
      </c>
      <c r="M347" s="49"/>
      <c r="N347" s="40"/>
    </row>
    <row r="348" spans="1:14">
      <c r="A348" s="46">
        <v>343</v>
      </c>
      <c r="B348" s="47" t="s">
        <v>14151</v>
      </c>
      <c r="C348" s="47" t="s">
        <v>19</v>
      </c>
      <c r="D348" s="47" t="s">
        <v>14399</v>
      </c>
      <c r="E348" s="20" t="s">
        <v>14400</v>
      </c>
      <c r="F348" s="52"/>
      <c r="G348" s="47">
        <v>1.93</v>
      </c>
      <c r="H348" s="22"/>
      <c r="I348" s="48">
        <f t="shared" si="31"/>
        <v>1.93</v>
      </c>
      <c r="J348" s="28" t="s">
        <v>13411</v>
      </c>
      <c r="K348" s="29">
        <f t="shared" si="29"/>
        <v>5.79</v>
      </c>
      <c r="L348" s="29">
        <f t="shared" si="30"/>
        <v>28.95</v>
      </c>
      <c r="M348" s="49"/>
      <c r="N348" s="40"/>
    </row>
    <row r="349" spans="1:14">
      <c r="A349" s="46">
        <v>344</v>
      </c>
      <c r="B349" s="47" t="s">
        <v>14401</v>
      </c>
      <c r="C349" s="47" t="s">
        <v>14402</v>
      </c>
      <c r="D349" s="47" t="s">
        <v>14403</v>
      </c>
      <c r="E349" s="20" t="s">
        <v>14404</v>
      </c>
      <c r="F349" s="21"/>
      <c r="G349" s="47">
        <v>1.93</v>
      </c>
      <c r="H349" s="22"/>
      <c r="I349" s="48">
        <f t="shared" si="31"/>
        <v>1.93</v>
      </c>
      <c r="J349" s="28" t="s">
        <v>13411</v>
      </c>
      <c r="K349" s="29">
        <f t="shared" si="29"/>
        <v>5.79</v>
      </c>
      <c r="L349" s="29">
        <f t="shared" si="30"/>
        <v>28.95</v>
      </c>
      <c r="M349" s="49"/>
      <c r="N349" s="40"/>
    </row>
    <row r="350" spans="1:14">
      <c r="A350" s="46">
        <v>345</v>
      </c>
      <c r="B350" s="47" t="s">
        <v>14405</v>
      </c>
      <c r="C350" s="47" t="s">
        <v>19</v>
      </c>
      <c r="D350" s="47" t="s">
        <v>14406</v>
      </c>
      <c r="E350" s="20" t="s">
        <v>14407</v>
      </c>
      <c r="F350" s="21"/>
      <c r="G350" s="47">
        <v>3.2</v>
      </c>
      <c r="H350" s="22"/>
      <c r="I350" s="48">
        <f t="shared" si="31"/>
        <v>3.2</v>
      </c>
      <c r="J350" s="28" t="s">
        <v>13411</v>
      </c>
      <c r="K350" s="29">
        <f t="shared" si="29"/>
        <v>9.6</v>
      </c>
      <c r="L350" s="29">
        <f t="shared" si="30"/>
        <v>48</v>
      </c>
      <c r="M350" s="49"/>
      <c r="N350" s="40"/>
    </row>
    <row r="351" spans="1:14">
      <c r="A351" s="46">
        <v>346</v>
      </c>
      <c r="B351" s="47" t="s">
        <v>14408</v>
      </c>
      <c r="C351" s="47" t="s">
        <v>19</v>
      </c>
      <c r="D351" s="47" t="s">
        <v>14409</v>
      </c>
      <c r="E351" s="20" t="s">
        <v>14410</v>
      </c>
      <c r="F351" s="21"/>
      <c r="G351" s="47">
        <v>2.27</v>
      </c>
      <c r="H351" s="22"/>
      <c r="I351" s="48">
        <f t="shared" si="31"/>
        <v>2.27</v>
      </c>
      <c r="J351" s="28" t="s">
        <v>13411</v>
      </c>
      <c r="K351" s="29">
        <f t="shared" si="29"/>
        <v>6.81</v>
      </c>
      <c r="L351" s="29">
        <f t="shared" si="30"/>
        <v>34.05</v>
      </c>
      <c r="M351" s="49"/>
      <c r="N351" s="40"/>
    </row>
    <row r="352" spans="1:14">
      <c r="A352" s="46">
        <v>347</v>
      </c>
      <c r="B352" s="47" t="s">
        <v>14411</v>
      </c>
      <c r="C352" s="47" t="s">
        <v>19</v>
      </c>
      <c r="D352" s="47" t="s">
        <v>14412</v>
      </c>
      <c r="E352" s="20" t="s">
        <v>14413</v>
      </c>
      <c r="F352" s="21"/>
      <c r="G352" s="47">
        <v>1.93</v>
      </c>
      <c r="H352" s="22"/>
      <c r="I352" s="48">
        <f t="shared" si="31"/>
        <v>1.93</v>
      </c>
      <c r="J352" s="28" t="s">
        <v>13411</v>
      </c>
      <c r="K352" s="29">
        <f t="shared" si="29"/>
        <v>5.79</v>
      </c>
      <c r="L352" s="29">
        <f t="shared" si="30"/>
        <v>28.95</v>
      </c>
      <c r="M352" s="49"/>
      <c r="N352" s="40"/>
    </row>
    <row r="353" spans="1:14">
      <c r="A353" s="46">
        <v>348</v>
      </c>
      <c r="B353" s="47" t="s">
        <v>14414</v>
      </c>
      <c r="C353" s="47" t="s">
        <v>19</v>
      </c>
      <c r="D353" s="47" t="s">
        <v>14415</v>
      </c>
      <c r="E353" s="20" t="s">
        <v>14416</v>
      </c>
      <c r="F353" s="21"/>
      <c r="G353" s="47">
        <v>2.27</v>
      </c>
      <c r="H353" s="22"/>
      <c r="I353" s="48">
        <f t="shared" si="31"/>
        <v>2.27</v>
      </c>
      <c r="J353" s="28" t="s">
        <v>13411</v>
      </c>
      <c r="K353" s="29">
        <f t="shared" si="29"/>
        <v>6.81</v>
      </c>
      <c r="L353" s="29">
        <f t="shared" si="30"/>
        <v>34.05</v>
      </c>
      <c r="M353" s="49"/>
      <c r="N353" s="40"/>
    </row>
    <row r="354" spans="1:14">
      <c r="A354" s="46">
        <v>349</v>
      </c>
      <c r="B354" s="47" t="s">
        <v>14417</v>
      </c>
      <c r="C354" s="47" t="s">
        <v>14311</v>
      </c>
      <c r="D354" s="47" t="s">
        <v>14418</v>
      </c>
      <c r="E354" s="20" t="s">
        <v>14419</v>
      </c>
      <c r="F354" s="21"/>
      <c r="G354" s="47">
        <v>0.99</v>
      </c>
      <c r="H354" s="22"/>
      <c r="I354" s="48">
        <f t="shared" si="31"/>
        <v>0.99</v>
      </c>
      <c r="J354" s="28" t="s">
        <v>13411</v>
      </c>
      <c r="K354" s="29">
        <f t="shared" si="29"/>
        <v>2.97</v>
      </c>
      <c r="L354" s="29">
        <f t="shared" si="30"/>
        <v>14.85</v>
      </c>
      <c r="M354" s="49"/>
      <c r="N354" s="40"/>
    </row>
    <row r="355" spans="1:14">
      <c r="A355" s="46">
        <v>350</v>
      </c>
      <c r="B355" s="47" t="s">
        <v>14420</v>
      </c>
      <c r="C355" s="47" t="s">
        <v>19</v>
      </c>
      <c r="D355" s="47" t="s">
        <v>14421</v>
      </c>
      <c r="E355" s="20" t="s">
        <v>14422</v>
      </c>
      <c r="F355" s="21"/>
      <c r="G355" s="47">
        <v>3.08</v>
      </c>
      <c r="H355" s="22"/>
      <c r="I355" s="48">
        <f t="shared" si="31"/>
        <v>3.08</v>
      </c>
      <c r="J355" s="28" t="s">
        <v>13411</v>
      </c>
      <c r="K355" s="29">
        <f t="shared" si="29"/>
        <v>9.24</v>
      </c>
      <c r="L355" s="29">
        <f t="shared" si="30"/>
        <v>46.2</v>
      </c>
      <c r="M355" s="49"/>
      <c r="N355" s="40"/>
    </row>
    <row r="356" spans="1:14">
      <c r="A356" s="46">
        <v>351</v>
      </c>
      <c r="B356" s="47" t="s">
        <v>14423</v>
      </c>
      <c r="C356" s="47" t="s">
        <v>19</v>
      </c>
      <c r="D356" s="47" t="s">
        <v>14424</v>
      </c>
      <c r="E356" s="20" t="s">
        <v>14425</v>
      </c>
      <c r="F356" s="52"/>
      <c r="G356" s="47">
        <v>3.67</v>
      </c>
      <c r="H356" s="22"/>
      <c r="I356" s="48">
        <f t="shared" si="31"/>
        <v>3.67</v>
      </c>
      <c r="J356" s="28" t="s">
        <v>13411</v>
      </c>
      <c r="K356" s="29">
        <f t="shared" si="29"/>
        <v>11.01</v>
      </c>
      <c r="L356" s="29">
        <f t="shared" si="30"/>
        <v>55.05</v>
      </c>
      <c r="M356" s="49"/>
      <c r="N356" s="40"/>
    </row>
    <row r="357" spans="1:14">
      <c r="A357" s="46">
        <v>352</v>
      </c>
      <c r="B357" s="47" t="s">
        <v>14426</v>
      </c>
      <c r="C357" s="47" t="s">
        <v>19</v>
      </c>
      <c r="D357" s="47" t="s">
        <v>14427</v>
      </c>
      <c r="E357" s="20" t="s">
        <v>14428</v>
      </c>
      <c r="F357" s="21"/>
      <c r="G357" s="47">
        <v>3.2</v>
      </c>
      <c r="H357" s="22"/>
      <c r="I357" s="48">
        <f t="shared" si="31"/>
        <v>3.2</v>
      </c>
      <c r="J357" s="28" t="s">
        <v>13411</v>
      </c>
      <c r="K357" s="29">
        <f t="shared" si="29"/>
        <v>9.6</v>
      </c>
      <c r="L357" s="29">
        <f t="shared" si="30"/>
        <v>48</v>
      </c>
      <c r="M357" s="49"/>
      <c r="N357" s="40"/>
    </row>
    <row r="358" spans="1:14">
      <c r="A358" s="46">
        <v>353</v>
      </c>
      <c r="B358" s="47" t="s">
        <v>14429</v>
      </c>
      <c r="C358" s="47" t="s">
        <v>19</v>
      </c>
      <c r="D358" s="47" t="s">
        <v>14430</v>
      </c>
      <c r="E358" s="20" t="s">
        <v>14431</v>
      </c>
      <c r="F358" s="21"/>
      <c r="G358" s="47">
        <v>0.66</v>
      </c>
      <c r="H358" s="22"/>
      <c r="I358" s="48">
        <f t="shared" si="31"/>
        <v>0.66</v>
      </c>
      <c r="J358" s="28" t="s">
        <v>13411</v>
      </c>
      <c r="K358" s="29">
        <f t="shared" si="29"/>
        <v>1.98</v>
      </c>
      <c r="L358" s="29">
        <f t="shared" si="30"/>
        <v>9.9</v>
      </c>
      <c r="M358" s="49"/>
      <c r="N358" s="40"/>
    </row>
    <row r="359" spans="1:14">
      <c r="A359" s="46">
        <v>354</v>
      </c>
      <c r="B359" s="47" t="s">
        <v>14432</v>
      </c>
      <c r="C359" s="47" t="s">
        <v>19</v>
      </c>
      <c r="D359" s="47" t="s">
        <v>14433</v>
      </c>
      <c r="E359" s="20" t="s">
        <v>14434</v>
      </c>
      <c r="F359" s="21"/>
      <c r="G359" s="47">
        <v>0.49</v>
      </c>
      <c r="H359" s="22"/>
      <c r="I359" s="48">
        <f t="shared" si="31"/>
        <v>0.49</v>
      </c>
      <c r="J359" s="28" t="s">
        <v>13411</v>
      </c>
      <c r="K359" s="29">
        <f t="shared" si="29"/>
        <v>1.47</v>
      </c>
      <c r="L359" s="29">
        <f t="shared" si="30"/>
        <v>7.35</v>
      </c>
      <c r="M359" s="49"/>
      <c r="N359" s="40"/>
    </row>
    <row r="360" spans="1:14">
      <c r="A360" s="46">
        <v>355</v>
      </c>
      <c r="B360" s="47" t="s">
        <v>14435</v>
      </c>
      <c r="C360" s="47" t="s">
        <v>19</v>
      </c>
      <c r="D360" s="47" t="s">
        <v>14436</v>
      </c>
      <c r="E360" s="20" t="s">
        <v>14437</v>
      </c>
      <c r="F360" s="21"/>
      <c r="G360" s="47">
        <v>1.58</v>
      </c>
      <c r="H360" s="22"/>
      <c r="I360" s="48">
        <f t="shared" si="31"/>
        <v>1.58</v>
      </c>
      <c r="J360" s="28" t="s">
        <v>13411</v>
      </c>
      <c r="K360" s="29">
        <f t="shared" si="29"/>
        <v>4.74</v>
      </c>
      <c r="L360" s="29">
        <f t="shared" si="30"/>
        <v>23.7</v>
      </c>
      <c r="M360" s="49"/>
      <c r="N360" s="40"/>
    </row>
    <row r="361" spans="1:14">
      <c r="A361" s="46">
        <v>356</v>
      </c>
      <c r="B361" s="47" t="s">
        <v>14438</v>
      </c>
      <c r="C361" s="47" t="s">
        <v>19</v>
      </c>
      <c r="D361" s="47" t="s">
        <v>14439</v>
      </c>
      <c r="E361" s="20" t="s">
        <v>14440</v>
      </c>
      <c r="F361" s="21"/>
      <c r="G361" s="47">
        <v>3.86</v>
      </c>
      <c r="H361" s="22"/>
      <c r="I361" s="48">
        <f t="shared" si="31"/>
        <v>3.86</v>
      </c>
      <c r="J361" s="28" t="s">
        <v>13411</v>
      </c>
      <c r="K361" s="29">
        <f t="shared" si="29"/>
        <v>11.58</v>
      </c>
      <c r="L361" s="29">
        <f t="shared" si="30"/>
        <v>57.9</v>
      </c>
      <c r="M361" s="49"/>
      <c r="N361" s="40"/>
    </row>
    <row r="362" spans="1:14">
      <c r="A362" s="46">
        <v>357</v>
      </c>
      <c r="B362" s="47" t="s">
        <v>14441</v>
      </c>
      <c r="C362" s="47" t="s">
        <v>19</v>
      </c>
      <c r="D362" s="47" t="s">
        <v>14442</v>
      </c>
      <c r="E362" s="20" t="s">
        <v>14443</v>
      </c>
      <c r="F362" s="21"/>
      <c r="G362" s="47">
        <v>4.52</v>
      </c>
      <c r="H362" s="22"/>
      <c r="I362" s="48">
        <f t="shared" si="31"/>
        <v>4.52</v>
      </c>
      <c r="J362" s="28" t="s">
        <v>13411</v>
      </c>
      <c r="K362" s="29">
        <f t="shared" si="29"/>
        <v>13.56</v>
      </c>
      <c r="L362" s="29">
        <f t="shared" si="30"/>
        <v>67.8</v>
      </c>
      <c r="M362" s="49"/>
      <c r="N362" s="40"/>
    </row>
    <row r="363" spans="1:14">
      <c r="A363" s="46" t="s">
        <v>17</v>
      </c>
      <c r="B363" s="53"/>
      <c r="C363" s="54" t="s">
        <v>179</v>
      </c>
      <c r="D363" s="55" t="s">
        <v>180</v>
      </c>
      <c r="E363" s="55" t="s">
        <v>181</v>
      </c>
      <c r="F363" s="53"/>
      <c r="G363" s="42">
        <f>SUM(G6:G362)</f>
        <v>812.179999999999</v>
      </c>
      <c r="H363" s="42"/>
      <c r="I363" s="48">
        <f>SUM(I6:I362)</f>
        <v>812.179999999999</v>
      </c>
      <c r="J363" s="28"/>
      <c r="K363" s="56">
        <f>SUM(K6:K362)</f>
        <v>2436.53999999999</v>
      </c>
      <c r="L363" s="29">
        <f>SUM(L6:L362)</f>
        <v>12182.7</v>
      </c>
      <c r="M363" s="49"/>
      <c r="N363" s="42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271"/>
  <sheetViews>
    <sheetView zoomScaleSheetLayoutView="60" topLeftCell="A6" workbookViewId="0">
      <selection activeCell="P28" sqref="P28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3" customWidth="1"/>
    <col min="5" max="5" width="11.6666666666667" style="3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14444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23" t="s">
        <v>2</v>
      </c>
      <c r="K3" s="23"/>
      <c r="L3" s="11"/>
      <c r="M3" s="23"/>
      <c r="N3" s="23"/>
    </row>
    <row r="4" ht="14.25" customHeight="1" spans="1:1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15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18">
        <v>1</v>
      </c>
      <c r="B6" s="19" t="s">
        <v>14445</v>
      </c>
      <c r="C6" s="19" t="s">
        <v>19</v>
      </c>
      <c r="D6" s="19" t="s">
        <v>14446</v>
      </c>
      <c r="E6" s="20" t="s">
        <v>14447</v>
      </c>
      <c r="F6" s="21"/>
      <c r="G6" s="19">
        <v>2.53</v>
      </c>
      <c r="H6" s="22"/>
      <c r="I6" s="27">
        <f t="shared" ref="I6:I16" si="0">G6</f>
        <v>2.53</v>
      </c>
      <c r="J6" s="28" t="s">
        <v>14448</v>
      </c>
      <c r="K6" s="29">
        <f t="shared" ref="K6:K16" si="1">I6*3</f>
        <v>7.59</v>
      </c>
      <c r="L6" s="29">
        <f t="shared" ref="L6:L16" si="2">I6*15</f>
        <v>37.95</v>
      </c>
      <c r="M6" s="39"/>
      <c r="N6" s="40"/>
    </row>
    <row r="7" s="1" customFormat="1" spans="1:14">
      <c r="A7" s="18">
        <v>2</v>
      </c>
      <c r="B7" s="19" t="s">
        <v>14449</v>
      </c>
      <c r="C7" s="19" t="s">
        <v>19</v>
      </c>
      <c r="D7" s="19" t="s">
        <v>14450</v>
      </c>
      <c r="E7" s="20" t="s">
        <v>2404</v>
      </c>
      <c r="F7" s="21"/>
      <c r="G7" s="19">
        <v>3.26</v>
      </c>
      <c r="H7" s="22"/>
      <c r="I7" s="27">
        <f t="shared" si="0"/>
        <v>3.26</v>
      </c>
      <c r="J7" s="28" t="s">
        <v>14448</v>
      </c>
      <c r="K7" s="29">
        <f t="shared" si="1"/>
        <v>9.78</v>
      </c>
      <c r="L7" s="29">
        <f t="shared" si="2"/>
        <v>48.9</v>
      </c>
      <c r="M7" s="39"/>
      <c r="N7" s="40"/>
    </row>
    <row r="8" s="1" customFormat="1" spans="1:14">
      <c r="A8" s="18">
        <v>3</v>
      </c>
      <c r="B8" s="19" t="s">
        <v>14451</v>
      </c>
      <c r="C8" s="19" t="s">
        <v>19</v>
      </c>
      <c r="D8" s="19" t="s">
        <v>14452</v>
      </c>
      <c r="E8" s="20" t="s">
        <v>14453</v>
      </c>
      <c r="F8" s="21"/>
      <c r="G8" s="19">
        <v>0.7</v>
      </c>
      <c r="H8" s="22"/>
      <c r="I8" s="27">
        <f t="shared" si="0"/>
        <v>0.7</v>
      </c>
      <c r="J8" s="28" t="s">
        <v>14448</v>
      </c>
      <c r="K8" s="29">
        <f t="shared" si="1"/>
        <v>2.1</v>
      </c>
      <c r="L8" s="29">
        <f t="shared" si="2"/>
        <v>10.5</v>
      </c>
      <c r="M8" s="39"/>
      <c r="N8" s="40"/>
    </row>
    <row r="9" s="1" customFormat="1" spans="1:14">
      <c r="A9" s="18">
        <v>4</v>
      </c>
      <c r="B9" s="19" t="s">
        <v>14454</v>
      </c>
      <c r="C9" s="19" t="s">
        <v>19</v>
      </c>
      <c r="D9" s="19" t="s">
        <v>14455</v>
      </c>
      <c r="E9" s="20" t="s">
        <v>14456</v>
      </c>
      <c r="F9" s="21"/>
      <c r="G9" s="19">
        <v>6.29</v>
      </c>
      <c r="H9" s="22"/>
      <c r="I9" s="27">
        <f t="shared" si="0"/>
        <v>6.29</v>
      </c>
      <c r="J9" s="28" t="s">
        <v>14448</v>
      </c>
      <c r="K9" s="29">
        <f t="shared" si="1"/>
        <v>18.87</v>
      </c>
      <c r="L9" s="29">
        <f t="shared" si="2"/>
        <v>94.35</v>
      </c>
      <c r="M9" s="39"/>
      <c r="N9" s="40"/>
    </row>
    <row r="10" s="1" customFormat="1" spans="1:14">
      <c r="A10" s="18">
        <v>5</v>
      </c>
      <c r="B10" s="19" t="s">
        <v>14457</v>
      </c>
      <c r="C10" s="19" t="s">
        <v>19</v>
      </c>
      <c r="D10" s="19" t="s">
        <v>14458</v>
      </c>
      <c r="E10" s="20" t="s">
        <v>14459</v>
      </c>
      <c r="F10" s="21"/>
      <c r="G10" s="19">
        <v>2.3</v>
      </c>
      <c r="H10" s="22"/>
      <c r="I10" s="27">
        <f t="shared" si="0"/>
        <v>2.3</v>
      </c>
      <c r="J10" s="28" t="s">
        <v>14448</v>
      </c>
      <c r="K10" s="29">
        <f t="shared" si="1"/>
        <v>6.9</v>
      </c>
      <c r="L10" s="29">
        <f t="shared" si="2"/>
        <v>34.5</v>
      </c>
      <c r="M10" s="39"/>
      <c r="N10" s="40"/>
    </row>
    <row r="11" s="1" customFormat="1" spans="1:14">
      <c r="A11" s="18">
        <v>6</v>
      </c>
      <c r="B11" s="19" t="s">
        <v>14460</v>
      </c>
      <c r="C11" s="19" t="s">
        <v>19</v>
      </c>
      <c r="D11" s="19" t="s">
        <v>14461</v>
      </c>
      <c r="E11" s="20" t="s">
        <v>14462</v>
      </c>
      <c r="F11" s="21"/>
      <c r="G11" s="19">
        <v>3.06</v>
      </c>
      <c r="H11" s="22"/>
      <c r="I11" s="27">
        <f t="shared" si="0"/>
        <v>3.06</v>
      </c>
      <c r="J11" s="28" t="s">
        <v>14448</v>
      </c>
      <c r="K11" s="29">
        <f t="shared" si="1"/>
        <v>9.18</v>
      </c>
      <c r="L11" s="29">
        <f t="shared" si="2"/>
        <v>45.9</v>
      </c>
      <c r="M11" s="39"/>
      <c r="N11" s="40"/>
    </row>
    <row r="12" s="1" customFormat="1" spans="1:14">
      <c r="A12" s="18">
        <v>7</v>
      </c>
      <c r="B12" s="19" t="s">
        <v>14463</v>
      </c>
      <c r="C12" s="19" t="s">
        <v>19</v>
      </c>
      <c r="D12" s="19" t="s">
        <v>14464</v>
      </c>
      <c r="E12" s="20" t="s">
        <v>14465</v>
      </c>
      <c r="F12" s="21"/>
      <c r="G12" s="19">
        <v>1.03</v>
      </c>
      <c r="H12" s="22"/>
      <c r="I12" s="27">
        <f t="shared" si="0"/>
        <v>1.03</v>
      </c>
      <c r="J12" s="28" t="s">
        <v>14448</v>
      </c>
      <c r="K12" s="29">
        <f t="shared" si="1"/>
        <v>3.09</v>
      </c>
      <c r="L12" s="29">
        <f t="shared" si="2"/>
        <v>15.45</v>
      </c>
      <c r="M12" s="39"/>
      <c r="N12" s="40"/>
    </row>
    <row r="13" s="1" customFormat="1" spans="1:14">
      <c r="A13" s="18">
        <v>8</v>
      </c>
      <c r="B13" s="19" t="s">
        <v>14466</v>
      </c>
      <c r="C13" s="19" t="s">
        <v>19</v>
      </c>
      <c r="D13" s="19" t="s">
        <v>14467</v>
      </c>
      <c r="E13" s="20" t="s">
        <v>14468</v>
      </c>
      <c r="F13" s="21"/>
      <c r="G13" s="19">
        <v>1.03</v>
      </c>
      <c r="H13" s="22"/>
      <c r="I13" s="27">
        <f t="shared" si="0"/>
        <v>1.03</v>
      </c>
      <c r="J13" s="28" t="s">
        <v>14448</v>
      </c>
      <c r="K13" s="29">
        <f t="shared" si="1"/>
        <v>3.09</v>
      </c>
      <c r="L13" s="29">
        <f t="shared" si="2"/>
        <v>15.45</v>
      </c>
      <c r="M13" s="39"/>
      <c r="N13" s="40"/>
    </row>
    <row r="14" s="1" customFormat="1" spans="1:14">
      <c r="A14" s="18">
        <v>9</v>
      </c>
      <c r="B14" s="19" t="s">
        <v>14469</v>
      </c>
      <c r="C14" s="19" t="s">
        <v>19</v>
      </c>
      <c r="D14" s="19" t="s">
        <v>14470</v>
      </c>
      <c r="E14" s="20" t="s">
        <v>14471</v>
      </c>
      <c r="F14" s="21"/>
      <c r="G14" s="19">
        <v>3.65</v>
      </c>
      <c r="H14" s="22"/>
      <c r="I14" s="27">
        <f t="shared" si="0"/>
        <v>3.65</v>
      </c>
      <c r="J14" s="28" t="s">
        <v>14448</v>
      </c>
      <c r="K14" s="29">
        <f t="shared" si="1"/>
        <v>10.95</v>
      </c>
      <c r="L14" s="29">
        <f t="shared" si="2"/>
        <v>54.75</v>
      </c>
      <c r="M14" s="39"/>
      <c r="N14" s="40"/>
    </row>
    <row r="15" s="1" customFormat="1" spans="1:14">
      <c r="A15" s="18">
        <v>10</v>
      </c>
      <c r="B15" s="19" t="s">
        <v>14472</v>
      </c>
      <c r="C15" s="19" t="s">
        <v>19</v>
      </c>
      <c r="D15" s="19" t="s">
        <v>14473</v>
      </c>
      <c r="E15" s="20" t="s">
        <v>14474</v>
      </c>
      <c r="F15" s="21"/>
      <c r="G15" s="19">
        <v>1.26</v>
      </c>
      <c r="H15" s="22"/>
      <c r="I15" s="27">
        <f t="shared" si="0"/>
        <v>1.26</v>
      </c>
      <c r="J15" s="28" t="s">
        <v>14448</v>
      </c>
      <c r="K15" s="29">
        <f t="shared" si="1"/>
        <v>3.78</v>
      </c>
      <c r="L15" s="29">
        <f t="shared" si="2"/>
        <v>18.9</v>
      </c>
      <c r="M15" s="39"/>
      <c r="N15" s="40"/>
    </row>
    <row r="16" s="1" customFormat="1" spans="1:14">
      <c r="A16" s="18">
        <v>11</v>
      </c>
      <c r="B16" s="19" t="s">
        <v>14475</v>
      </c>
      <c r="C16" s="19" t="s">
        <v>19</v>
      </c>
      <c r="D16" s="19" t="s">
        <v>14476</v>
      </c>
      <c r="E16" s="20" t="s">
        <v>14477</v>
      </c>
      <c r="F16" s="21"/>
      <c r="G16" s="19">
        <v>0.98</v>
      </c>
      <c r="H16" s="22"/>
      <c r="I16" s="27">
        <f t="shared" si="0"/>
        <v>0.98</v>
      </c>
      <c r="J16" s="28" t="s">
        <v>14448</v>
      </c>
      <c r="K16" s="29">
        <f t="shared" si="1"/>
        <v>2.94</v>
      </c>
      <c r="L16" s="29">
        <f t="shared" si="2"/>
        <v>14.7</v>
      </c>
      <c r="M16" s="39"/>
      <c r="N16" s="40"/>
    </row>
    <row r="17" spans="1:14">
      <c r="A17" s="18">
        <v>12</v>
      </c>
      <c r="B17" s="19" t="s">
        <v>14478</v>
      </c>
      <c r="C17" s="19" t="s">
        <v>19</v>
      </c>
      <c r="D17" s="19" t="s">
        <v>14479</v>
      </c>
      <c r="E17" s="20" t="s">
        <v>14480</v>
      </c>
      <c r="F17" s="21"/>
      <c r="G17" s="19">
        <v>1.55</v>
      </c>
      <c r="H17" s="22"/>
      <c r="I17" s="27">
        <f t="shared" ref="I17:I175" si="3">G17</f>
        <v>1.55</v>
      </c>
      <c r="J17" s="28" t="s">
        <v>14448</v>
      </c>
      <c r="K17" s="29">
        <f t="shared" ref="K17:K175" si="4">I17*3</f>
        <v>4.65</v>
      </c>
      <c r="L17" s="29">
        <f t="shared" ref="L17:L175" si="5">I17*15</f>
        <v>23.25</v>
      </c>
      <c r="M17" s="39"/>
      <c r="N17" s="40"/>
    </row>
    <row r="18" spans="1:14">
      <c r="A18" s="18">
        <v>13</v>
      </c>
      <c r="B18" s="19" t="s">
        <v>14481</v>
      </c>
      <c r="C18" s="19" t="s">
        <v>19</v>
      </c>
      <c r="D18" s="19" t="s">
        <v>14482</v>
      </c>
      <c r="E18" s="20" t="s">
        <v>6741</v>
      </c>
      <c r="F18" s="21"/>
      <c r="G18" s="19">
        <v>2.36</v>
      </c>
      <c r="H18" s="22"/>
      <c r="I18" s="27">
        <f t="shared" si="3"/>
        <v>2.36</v>
      </c>
      <c r="J18" s="28" t="s">
        <v>14448</v>
      </c>
      <c r="K18" s="29">
        <f t="shared" si="4"/>
        <v>7.08</v>
      </c>
      <c r="L18" s="29">
        <f t="shared" si="5"/>
        <v>35.4</v>
      </c>
      <c r="M18" s="39"/>
      <c r="N18" s="40"/>
    </row>
    <row r="19" spans="1:14">
      <c r="A19" s="18">
        <v>14</v>
      </c>
      <c r="B19" s="19" t="s">
        <v>14483</v>
      </c>
      <c r="C19" s="19" t="s">
        <v>19</v>
      </c>
      <c r="D19" s="19" t="s">
        <v>14484</v>
      </c>
      <c r="E19" s="20" t="s">
        <v>14485</v>
      </c>
      <c r="F19" s="21"/>
      <c r="G19" s="19">
        <v>1.41</v>
      </c>
      <c r="H19" s="22"/>
      <c r="I19" s="27">
        <f t="shared" si="3"/>
        <v>1.41</v>
      </c>
      <c r="J19" s="28" t="s">
        <v>14448</v>
      </c>
      <c r="K19" s="29">
        <f t="shared" si="4"/>
        <v>4.23</v>
      </c>
      <c r="L19" s="29">
        <f t="shared" si="5"/>
        <v>21.15</v>
      </c>
      <c r="M19" s="39"/>
      <c r="N19" s="40"/>
    </row>
    <row r="20" spans="1:14">
      <c r="A20" s="18">
        <v>15</v>
      </c>
      <c r="B20" s="19" t="s">
        <v>14486</v>
      </c>
      <c r="C20" s="19" t="s">
        <v>19</v>
      </c>
      <c r="D20" s="19" t="s">
        <v>14487</v>
      </c>
      <c r="E20" s="20" t="s">
        <v>14488</v>
      </c>
      <c r="F20" s="21"/>
      <c r="G20" s="19">
        <v>1.94</v>
      </c>
      <c r="H20" s="22"/>
      <c r="I20" s="27">
        <f t="shared" si="3"/>
        <v>1.94</v>
      </c>
      <c r="J20" s="28" t="s">
        <v>14448</v>
      </c>
      <c r="K20" s="29">
        <f t="shared" si="4"/>
        <v>5.82</v>
      </c>
      <c r="L20" s="29">
        <f t="shared" si="5"/>
        <v>29.1</v>
      </c>
      <c r="M20" s="39"/>
      <c r="N20" s="40"/>
    </row>
    <row r="21" spans="1:14">
      <c r="A21" s="18">
        <v>16</v>
      </c>
      <c r="B21" s="19" t="s">
        <v>14489</v>
      </c>
      <c r="C21" s="19" t="s">
        <v>19</v>
      </c>
      <c r="D21" s="19" t="s">
        <v>14490</v>
      </c>
      <c r="E21" s="20" t="s">
        <v>14491</v>
      </c>
      <c r="F21" s="21"/>
      <c r="G21" s="19">
        <v>2.92</v>
      </c>
      <c r="H21" s="22"/>
      <c r="I21" s="27">
        <f t="shared" si="3"/>
        <v>2.92</v>
      </c>
      <c r="J21" s="28" t="s">
        <v>14448</v>
      </c>
      <c r="K21" s="29">
        <f t="shared" si="4"/>
        <v>8.76</v>
      </c>
      <c r="L21" s="29">
        <f t="shared" si="5"/>
        <v>43.8</v>
      </c>
      <c r="M21" s="39"/>
      <c r="N21" s="40"/>
    </row>
    <row r="22" spans="1:14">
      <c r="A22" s="18">
        <v>17</v>
      </c>
      <c r="B22" s="19" t="s">
        <v>14492</v>
      </c>
      <c r="C22" s="19" t="s">
        <v>19</v>
      </c>
      <c r="D22" s="19" t="s">
        <v>14493</v>
      </c>
      <c r="E22" s="20" t="s">
        <v>14494</v>
      </c>
      <c r="F22" s="21"/>
      <c r="G22" s="19">
        <v>4.43</v>
      </c>
      <c r="H22" s="22"/>
      <c r="I22" s="27">
        <f t="shared" si="3"/>
        <v>4.43</v>
      </c>
      <c r="J22" s="28" t="s">
        <v>14448</v>
      </c>
      <c r="K22" s="29">
        <f t="shared" si="4"/>
        <v>13.29</v>
      </c>
      <c r="L22" s="29">
        <f t="shared" si="5"/>
        <v>66.45</v>
      </c>
      <c r="M22" s="39"/>
      <c r="N22" s="40"/>
    </row>
    <row r="23" spans="1:14">
      <c r="A23" s="18">
        <v>18</v>
      </c>
      <c r="B23" s="19" t="s">
        <v>14495</v>
      </c>
      <c r="C23" s="19" t="s">
        <v>19</v>
      </c>
      <c r="D23" s="19" t="s">
        <v>14496</v>
      </c>
      <c r="E23" s="20" t="s">
        <v>14497</v>
      </c>
      <c r="F23" s="21"/>
      <c r="G23" s="19">
        <v>0.87</v>
      </c>
      <c r="H23" s="22"/>
      <c r="I23" s="27">
        <f t="shared" si="3"/>
        <v>0.87</v>
      </c>
      <c r="J23" s="28" t="s">
        <v>14448</v>
      </c>
      <c r="K23" s="29">
        <f t="shared" si="4"/>
        <v>2.61</v>
      </c>
      <c r="L23" s="29">
        <f t="shared" si="5"/>
        <v>13.05</v>
      </c>
      <c r="M23" s="39"/>
      <c r="N23" s="40"/>
    </row>
    <row r="24" spans="1:14">
      <c r="A24" s="18">
        <v>19</v>
      </c>
      <c r="B24" s="19" t="s">
        <v>14498</v>
      </c>
      <c r="C24" s="19" t="s">
        <v>19</v>
      </c>
      <c r="D24" s="19" t="s">
        <v>14499</v>
      </c>
      <c r="E24" s="20" t="s">
        <v>14500</v>
      </c>
      <c r="F24" s="21"/>
      <c r="G24" s="19">
        <v>1.16</v>
      </c>
      <c r="H24" s="22"/>
      <c r="I24" s="27">
        <f t="shared" si="3"/>
        <v>1.16</v>
      </c>
      <c r="J24" s="28" t="s">
        <v>14448</v>
      </c>
      <c r="K24" s="29">
        <f t="shared" si="4"/>
        <v>3.48</v>
      </c>
      <c r="L24" s="29">
        <f t="shared" si="5"/>
        <v>17.4</v>
      </c>
      <c r="M24" s="39"/>
      <c r="N24" s="40"/>
    </row>
    <row r="25" spans="1:14">
      <c r="A25" s="18">
        <v>20</v>
      </c>
      <c r="B25" s="19" t="s">
        <v>14501</v>
      </c>
      <c r="C25" s="19" t="s">
        <v>19</v>
      </c>
      <c r="D25" s="19" t="s">
        <v>14502</v>
      </c>
      <c r="E25" s="20" t="s">
        <v>14503</v>
      </c>
      <c r="F25" s="21"/>
      <c r="G25" s="19">
        <v>8.28</v>
      </c>
      <c r="H25" s="22"/>
      <c r="I25" s="27">
        <f t="shared" si="3"/>
        <v>8.28</v>
      </c>
      <c r="J25" s="28" t="s">
        <v>14448</v>
      </c>
      <c r="K25" s="29">
        <f t="shared" si="4"/>
        <v>24.84</v>
      </c>
      <c r="L25" s="29">
        <f t="shared" si="5"/>
        <v>124.2</v>
      </c>
      <c r="M25" s="39"/>
      <c r="N25" s="40"/>
    </row>
    <row r="26" spans="1:14">
      <c r="A26" s="18">
        <v>21</v>
      </c>
      <c r="B26" s="19" t="s">
        <v>14504</v>
      </c>
      <c r="C26" s="19" t="s">
        <v>19</v>
      </c>
      <c r="D26" s="19" t="s">
        <v>14505</v>
      </c>
      <c r="E26" s="20" t="s">
        <v>14506</v>
      </c>
      <c r="F26" s="21"/>
      <c r="G26" s="19">
        <v>3.85</v>
      </c>
      <c r="H26" s="22"/>
      <c r="I26" s="27">
        <f t="shared" si="3"/>
        <v>3.85</v>
      </c>
      <c r="J26" s="28" t="s">
        <v>14448</v>
      </c>
      <c r="K26" s="29">
        <f t="shared" si="4"/>
        <v>11.55</v>
      </c>
      <c r="L26" s="29">
        <f t="shared" si="5"/>
        <v>57.75</v>
      </c>
      <c r="M26" s="39"/>
      <c r="N26" s="40"/>
    </row>
    <row r="27" spans="1:14">
      <c r="A27" s="18">
        <v>22</v>
      </c>
      <c r="B27" s="19" t="s">
        <v>14507</v>
      </c>
      <c r="C27" s="19" t="s">
        <v>19</v>
      </c>
      <c r="D27" s="19" t="s">
        <v>14508</v>
      </c>
      <c r="E27" s="20" t="s">
        <v>14509</v>
      </c>
      <c r="F27" s="21"/>
      <c r="G27" s="19">
        <v>1.78</v>
      </c>
      <c r="H27" s="22"/>
      <c r="I27" s="27">
        <f t="shared" si="3"/>
        <v>1.78</v>
      </c>
      <c r="J27" s="28" t="s">
        <v>14448</v>
      </c>
      <c r="K27" s="29">
        <f t="shared" si="4"/>
        <v>5.34</v>
      </c>
      <c r="L27" s="29">
        <f t="shared" si="5"/>
        <v>26.7</v>
      </c>
      <c r="M27" s="39"/>
      <c r="N27" s="40"/>
    </row>
    <row r="28" spans="1:14">
      <c r="A28" s="18">
        <v>23</v>
      </c>
      <c r="B28" s="19" t="s">
        <v>14510</v>
      </c>
      <c r="C28" s="19" t="s">
        <v>19</v>
      </c>
      <c r="D28" s="19" t="s">
        <v>14511</v>
      </c>
      <c r="E28" s="20" t="s">
        <v>14512</v>
      </c>
      <c r="F28" s="21"/>
      <c r="G28" s="19">
        <v>1.65</v>
      </c>
      <c r="H28" s="22"/>
      <c r="I28" s="27">
        <f t="shared" si="3"/>
        <v>1.65</v>
      </c>
      <c r="J28" s="28" t="s">
        <v>14448</v>
      </c>
      <c r="K28" s="29">
        <f t="shared" si="4"/>
        <v>4.95</v>
      </c>
      <c r="L28" s="29">
        <f t="shared" si="5"/>
        <v>24.75</v>
      </c>
      <c r="M28" s="39"/>
      <c r="N28" s="40"/>
    </row>
    <row r="29" spans="1:14">
      <c r="A29" s="18">
        <v>24</v>
      </c>
      <c r="B29" s="19" t="s">
        <v>14513</v>
      </c>
      <c r="C29" s="19" t="s">
        <v>19</v>
      </c>
      <c r="D29" s="19" t="s">
        <v>14514</v>
      </c>
      <c r="E29" s="20" t="s">
        <v>14515</v>
      </c>
      <c r="F29" s="21"/>
      <c r="G29" s="19">
        <v>4.49</v>
      </c>
      <c r="H29" s="22"/>
      <c r="I29" s="27">
        <f t="shared" si="3"/>
        <v>4.49</v>
      </c>
      <c r="J29" s="28" t="s">
        <v>14448</v>
      </c>
      <c r="K29" s="29">
        <f t="shared" si="4"/>
        <v>13.47</v>
      </c>
      <c r="L29" s="29">
        <f t="shared" si="5"/>
        <v>67.35</v>
      </c>
      <c r="M29" s="39"/>
      <c r="N29" s="40"/>
    </row>
    <row r="30" spans="1:14">
      <c r="A30" s="18">
        <v>25</v>
      </c>
      <c r="B30" s="19" t="s">
        <v>14516</v>
      </c>
      <c r="C30" s="19" t="s">
        <v>19</v>
      </c>
      <c r="D30" s="19" t="s">
        <v>14517</v>
      </c>
      <c r="E30" s="20" t="s">
        <v>14518</v>
      </c>
      <c r="F30" s="21"/>
      <c r="G30" s="19">
        <v>0.41</v>
      </c>
      <c r="H30" s="22"/>
      <c r="I30" s="27">
        <f t="shared" si="3"/>
        <v>0.41</v>
      </c>
      <c r="J30" s="28" t="s">
        <v>14448</v>
      </c>
      <c r="K30" s="29">
        <f t="shared" si="4"/>
        <v>1.23</v>
      </c>
      <c r="L30" s="29">
        <f t="shared" si="5"/>
        <v>6.15</v>
      </c>
      <c r="M30" s="39"/>
      <c r="N30" s="40"/>
    </row>
    <row r="31" spans="1:14">
      <c r="A31" s="18">
        <v>26</v>
      </c>
      <c r="B31" s="19" t="s">
        <v>14519</v>
      </c>
      <c r="C31" s="19" t="s">
        <v>19</v>
      </c>
      <c r="D31" s="19" t="s">
        <v>14520</v>
      </c>
      <c r="E31" s="20" t="s">
        <v>14521</v>
      </c>
      <c r="F31" s="21"/>
      <c r="G31" s="19">
        <v>1.41</v>
      </c>
      <c r="H31" s="22"/>
      <c r="I31" s="27">
        <f t="shared" si="3"/>
        <v>1.41</v>
      </c>
      <c r="J31" s="28" t="s">
        <v>14448</v>
      </c>
      <c r="K31" s="29">
        <f t="shared" si="4"/>
        <v>4.23</v>
      </c>
      <c r="L31" s="29">
        <f t="shared" si="5"/>
        <v>21.15</v>
      </c>
      <c r="M31" s="39"/>
      <c r="N31" s="40"/>
    </row>
    <row r="32" spans="1:14">
      <c r="A32" s="18">
        <v>27</v>
      </c>
      <c r="B32" s="19" t="s">
        <v>14522</v>
      </c>
      <c r="C32" s="19" t="s">
        <v>19</v>
      </c>
      <c r="D32" s="19" t="s">
        <v>14523</v>
      </c>
      <c r="E32" s="20" t="s">
        <v>14524</v>
      </c>
      <c r="F32" s="21"/>
      <c r="G32" s="19">
        <v>4.43</v>
      </c>
      <c r="H32" s="22"/>
      <c r="I32" s="27">
        <f t="shared" si="3"/>
        <v>4.43</v>
      </c>
      <c r="J32" s="28" t="s">
        <v>14448</v>
      </c>
      <c r="K32" s="29">
        <f t="shared" si="4"/>
        <v>13.29</v>
      </c>
      <c r="L32" s="29">
        <f t="shared" si="5"/>
        <v>66.45</v>
      </c>
      <c r="M32" s="39"/>
      <c r="N32" s="40"/>
    </row>
    <row r="33" spans="1:14">
      <c r="A33" s="18">
        <v>28</v>
      </c>
      <c r="B33" s="19" t="s">
        <v>14525</v>
      </c>
      <c r="C33" s="19" t="s">
        <v>19</v>
      </c>
      <c r="D33" s="19" t="s">
        <v>14526</v>
      </c>
      <c r="E33" s="20" t="s">
        <v>14527</v>
      </c>
      <c r="F33" s="21"/>
      <c r="G33" s="19">
        <v>3.56</v>
      </c>
      <c r="H33" s="22"/>
      <c r="I33" s="27">
        <f t="shared" si="3"/>
        <v>3.56</v>
      </c>
      <c r="J33" s="28" t="s">
        <v>14448</v>
      </c>
      <c r="K33" s="29">
        <f t="shared" si="4"/>
        <v>10.68</v>
      </c>
      <c r="L33" s="29">
        <f t="shared" si="5"/>
        <v>53.4</v>
      </c>
      <c r="M33" s="39"/>
      <c r="N33" s="40"/>
    </row>
    <row r="34" spans="1:14">
      <c r="A34" s="18">
        <v>29</v>
      </c>
      <c r="B34" s="19" t="s">
        <v>14528</v>
      </c>
      <c r="C34" s="19" t="s">
        <v>19</v>
      </c>
      <c r="D34" s="19" t="s">
        <v>14529</v>
      </c>
      <c r="E34" s="20" t="s">
        <v>14530</v>
      </c>
      <c r="F34" s="21"/>
      <c r="G34" s="19">
        <v>1.97</v>
      </c>
      <c r="H34" s="22"/>
      <c r="I34" s="27">
        <f t="shared" si="3"/>
        <v>1.97</v>
      </c>
      <c r="J34" s="28" t="s">
        <v>14448</v>
      </c>
      <c r="K34" s="29">
        <f t="shared" si="4"/>
        <v>5.91</v>
      </c>
      <c r="L34" s="29">
        <f t="shared" si="5"/>
        <v>29.55</v>
      </c>
      <c r="M34" s="39"/>
      <c r="N34" s="40"/>
    </row>
    <row r="35" spans="1:14">
      <c r="A35" s="18">
        <v>30</v>
      </c>
      <c r="B35" s="19" t="s">
        <v>14531</v>
      </c>
      <c r="C35" s="19" t="s">
        <v>19</v>
      </c>
      <c r="D35" s="19" t="s">
        <v>14532</v>
      </c>
      <c r="E35" s="20" t="s">
        <v>14533</v>
      </c>
      <c r="F35" s="21"/>
      <c r="G35" s="19">
        <v>1.3</v>
      </c>
      <c r="H35" s="22"/>
      <c r="I35" s="27">
        <f t="shared" si="3"/>
        <v>1.3</v>
      </c>
      <c r="J35" s="28" t="s">
        <v>14448</v>
      </c>
      <c r="K35" s="29">
        <f t="shared" si="4"/>
        <v>3.9</v>
      </c>
      <c r="L35" s="29">
        <f t="shared" si="5"/>
        <v>19.5</v>
      </c>
      <c r="M35" s="39"/>
      <c r="N35" s="40"/>
    </row>
    <row r="36" spans="1:14">
      <c r="A36" s="18">
        <v>31</v>
      </c>
      <c r="B36" s="19" t="s">
        <v>14534</v>
      </c>
      <c r="C36" s="19" t="s">
        <v>19</v>
      </c>
      <c r="D36" s="19" t="s">
        <v>14535</v>
      </c>
      <c r="E36" s="20" t="s">
        <v>14536</v>
      </c>
      <c r="F36" s="21"/>
      <c r="G36" s="19">
        <v>4.21</v>
      </c>
      <c r="H36" s="22"/>
      <c r="I36" s="27">
        <f t="shared" si="3"/>
        <v>4.21</v>
      </c>
      <c r="J36" s="28" t="s">
        <v>14448</v>
      </c>
      <c r="K36" s="29">
        <f t="shared" si="4"/>
        <v>12.63</v>
      </c>
      <c r="L36" s="29">
        <f t="shared" si="5"/>
        <v>63.15</v>
      </c>
      <c r="M36" s="39"/>
      <c r="N36" s="40"/>
    </row>
    <row r="37" spans="1:14">
      <c r="A37" s="18">
        <v>32</v>
      </c>
      <c r="B37" s="19" t="s">
        <v>14537</v>
      </c>
      <c r="C37" s="19" t="s">
        <v>19</v>
      </c>
      <c r="D37" s="19" t="s">
        <v>14538</v>
      </c>
      <c r="E37" s="20" t="s">
        <v>14539</v>
      </c>
      <c r="F37" s="21"/>
      <c r="G37" s="19">
        <v>2.32</v>
      </c>
      <c r="H37" s="22"/>
      <c r="I37" s="27">
        <f t="shared" si="3"/>
        <v>2.32</v>
      </c>
      <c r="J37" s="28" t="s">
        <v>14448</v>
      </c>
      <c r="K37" s="29">
        <f t="shared" si="4"/>
        <v>6.96</v>
      </c>
      <c r="L37" s="29">
        <f t="shared" si="5"/>
        <v>34.8</v>
      </c>
      <c r="M37" s="39"/>
      <c r="N37" s="40"/>
    </row>
    <row r="38" spans="1:14">
      <c r="A38" s="18">
        <v>33</v>
      </c>
      <c r="B38" s="19" t="s">
        <v>14540</v>
      </c>
      <c r="C38" s="19" t="s">
        <v>19</v>
      </c>
      <c r="D38" s="19" t="s">
        <v>14541</v>
      </c>
      <c r="E38" s="20" t="s">
        <v>14542</v>
      </c>
      <c r="F38" s="21"/>
      <c r="G38" s="19">
        <v>1.94</v>
      </c>
      <c r="H38" s="22"/>
      <c r="I38" s="27">
        <f t="shared" si="3"/>
        <v>1.94</v>
      </c>
      <c r="J38" s="28" t="s">
        <v>14448</v>
      </c>
      <c r="K38" s="29">
        <f t="shared" si="4"/>
        <v>5.82</v>
      </c>
      <c r="L38" s="29">
        <f t="shared" si="5"/>
        <v>29.1</v>
      </c>
      <c r="M38" s="39"/>
      <c r="N38" s="40"/>
    </row>
    <row r="39" spans="1:14">
      <c r="A39" s="18">
        <v>34</v>
      </c>
      <c r="B39" s="19" t="s">
        <v>14543</v>
      </c>
      <c r="C39" s="19" t="s">
        <v>19</v>
      </c>
      <c r="D39" s="19" t="s">
        <v>14544</v>
      </c>
      <c r="E39" s="20" t="s">
        <v>14545</v>
      </c>
      <c r="F39" s="21"/>
      <c r="G39" s="19">
        <v>1.63</v>
      </c>
      <c r="H39" s="22"/>
      <c r="I39" s="27">
        <f t="shared" si="3"/>
        <v>1.63</v>
      </c>
      <c r="J39" s="28" t="s">
        <v>14448</v>
      </c>
      <c r="K39" s="29">
        <f t="shared" si="4"/>
        <v>4.89</v>
      </c>
      <c r="L39" s="29">
        <f t="shared" si="5"/>
        <v>24.45</v>
      </c>
      <c r="M39" s="39"/>
      <c r="N39" s="40"/>
    </row>
    <row r="40" spans="1:14">
      <c r="A40" s="18">
        <v>35</v>
      </c>
      <c r="B40" s="19" t="s">
        <v>14546</v>
      </c>
      <c r="C40" s="19" t="s">
        <v>19</v>
      </c>
      <c r="D40" s="19" t="s">
        <v>14547</v>
      </c>
      <c r="E40" s="20" t="s">
        <v>14548</v>
      </c>
      <c r="F40" s="21"/>
      <c r="G40" s="19">
        <v>4.68</v>
      </c>
      <c r="H40" s="22"/>
      <c r="I40" s="27">
        <f t="shared" si="3"/>
        <v>4.68</v>
      </c>
      <c r="J40" s="28" t="s">
        <v>14448</v>
      </c>
      <c r="K40" s="29">
        <f t="shared" si="4"/>
        <v>14.04</v>
      </c>
      <c r="L40" s="29">
        <f t="shared" si="5"/>
        <v>70.2</v>
      </c>
      <c r="M40" s="39"/>
      <c r="N40" s="40"/>
    </row>
    <row r="41" spans="1:14">
      <c r="A41" s="18">
        <v>36</v>
      </c>
      <c r="B41" s="19" t="s">
        <v>14549</v>
      </c>
      <c r="C41" s="19" t="s">
        <v>19</v>
      </c>
      <c r="D41" s="19" t="s">
        <v>14550</v>
      </c>
      <c r="E41" s="20" t="s">
        <v>14551</v>
      </c>
      <c r="F41" s="21"/>
      <c r="G41" s="19">
        <v>1.78</v>
      </c>
      <c r="H41" s="22"/>
      <c r="I41" s="27">
        <f t="shared" si="3"/>
        <v>1.78</v>
      </c>
      <c r="J41" s="28" t="s">
        <v>14448</v>
      </c>
      <c r="K41" s="29">
        <f t="shared" si="4"/>
        <v>5.34</v>
      </c>
      <c r="L41" s="29">
        <f t="shared" si="5"/>
        <v>26.7</v>
      </c>
      <c r="M41" s="39"/>
      <c r="N41" s="40"/>
    </row>
    <row r="42" spans="1:14">
      <c r="A42" s="18">
        <v>37</v>
      </c>
      <c r="B42" s="19" t="s">
        <v>14552</v>
      </c>
      <c r="C42" s="19" t="s">
        <v>19</v>
      </c>
      <c r="D42" s="19" t="s">
        <v>14553</v>
      </c>
      <c r="E42" s="20" t="s">
        <v>14554</v>
      </c>
      <c r="F42" s="21"/>
      <c r="G42" s="19">
        <v>3.78</v>
      </c>
      <c r="H42" s="22"/>
      <c r="I42" s="27">
        <f t="shared" si="3"/>
        <v>3.78</v>
      </c>
      <c r="J42" s="28" t="s">
        <v>14448</v>
      </c>
      <c r="K42" s="29">
        <f t="shared" si="4"/>
        <v>11.34</v>
      </c>
      <c r="L42" s="29">
        <f t="shared" si="5"/>
        <v>56.7</v>
      </c>
      <c r="M42" s="39"/>
      <c r="N42" s="40"/>
    </row>
    <row r="43" spans="1:14">
      <c r="A43" s="18">
        <v>38</v>
      </c>
      <c r="B43" s="19" t="s">
        <v>14555</v>
      </c>
      <c r="C43" s="19" t="s">
        <v>19</v>
      </c>
      <c r="D43" s="19" t="s">
        <v>14556</v>
      </c>
      <c r="E43" s="20" t="s">
        <v>14557</v>
      </c>
      <c r="F43" s="21"/>
      <c r="G43" s="19">
        <v>2.27</v>
      </c>
      <c r="H43" s="22"/>
      <c r="I43" s="27">
        <f t="shared" si="3"/>
        <v>2.27</v>
      </c>
      <c r="J43" s="28" t="s">
        <v>14448</v>
      </c>
      <c r="K43" s="29">
        <f t="shared" si="4"/>
        <v>6.81</v>
      </c>
      <c r="L43" s="29">
        <f t="shared" si="5"/>
        <v>34.05</v>
      </c>
      <c r="M43" s="39"/>
      <c r="N43" s="40"/>
    </row>
    <row r="44" spans="1:14">
      <c r="A44" s="18">
        <v>39</v>
      </c>
      <c r="B44" s="19" t="s">
        <v>14558</v>
      </c>
      <c r="C44" s="19" t="s">
        <v>19</v>
      </c>
      <c r="D44" s="19" t="s">
        <v>14559</v>
      </c>
      <c r="E44" s="20" t="s">
        <v>14560</v>
      </c>
      <c r="F44" s="21"/>
      <c r="G44" s="19">
        <v>2.27</v>
      </c>
      <c r="H44" s="22"/>
      <c r="I44" s="27">
        <f t="shared" si="3"/>
        <v>2.27</v>
      </c>
      <c r="J44" s="28" t="s">
        <v>14448</v>
      </c>
      <c r="K44" s="29">
        <f t="shared" si="4"/>
        <v>6.81</v>
      </c>
      <c r="L44" s="29">
        <f t="shared" si="5"/>
        <v>34.05</v>
      </c>
      <c r="M44" s="39"/>
      <c r="N44" s="40"/>
    </row>
    <row r="45" spans="1:14">
      <c r="A45" s="18">
        <v>40</v>
      </c>
      <c r="B45" s="19" t="s">
        <v>14561</v>
      </c>
      <c r="C45" s="19" t="s">
        <v>19</v>
      </c>
      <c r="D45" s="19" t="s">
        <v>14562</v>
      </c>
      <c r="E45" s="20" t="s">
        <v>14563</v>
      </c>
      <c r="F45" s="21"/>
      <c r="G45" s="19">
        <v>3.89</v>
      </c>
      <c r="H45" s="22"/>
      <c r="I45" s="27">
        <f t="shared" si="3"/>
        <v>3.89</v>
      </c>
      <c r="J45" s="28" t="s">
        <v>14448</v>
      </c>
      <c r="K45" s="29">
        <f t="shared" si="4"/>
        <v>11.67</v>
      </c>
      <c r="L45" s="29">
        <f t="shared" si="5"/>
        <v>58.35</v>
      </c>
      <c r="M45" s="39"/>
      <c r="N45" s="40"/>
    </row>
    <row r="46" spans="1:14">
      <c r="A46" s="18">
        <v>41</v>
      </c>
      <c r="B46" s="19" t="s">
        <v>14564</v>
      </c>
      <c r="C46" s="19" t="s">
        <v>19</v>
      </c>
      <c r="D46" s="19" t="s">
        <v>14565</v>
      </c>
      <c r="E46" s="20" t="s">
        <v>14566</v>
      </c>
      <c r="F46" s="21"/>
      <c r="G46" s="19">
        <v>1.18</v>
      </c>
      <c r="H46" s="22"/>
      <c r="I46" s="27">
        <f t="shared" si="3"/>
        <v>1.18</v>
      </c>
      <c r="J46" s="28" t="s">
        <v>14448</v>
      </c>
      <c r="K46" s="29">
        <f t="shared" si="4"/>
        <v>3.54</v>
      </c>
      <c r="L46" s="29">
        <f t="shared" si="5"/>
        <v>17.7</v>
      </c>
      <c r="M46" s="39"/>
      <c r="N46" s="40"/>
    </row>
    <row r="47" spans="1:14">
      <c r="A47" s="18">
        <v>42</v>
      </c>
      <c r="B47" s="19" t="s">
        <v>14567</v>
      </c>
      <c r="C47" s="19" t="s">
        <v>19</v>
      </c>
      <c r="D47" s="19" t="s">
        <v>14568</v>
      </c>
      <c r="E47" s="20" t="s">
        <v>14569</v>
      </c>
      <c r="F47" s="21"/>
      <c r="G47" s="19">
        <v>4.53</v>
      </c>
      <c r="H47" s="22"/>
      <c r="I47" s="27">
        <f t="shared" si="3"/>
        <v>4.53</v>
      </c>
      <c r="J47" s="28" t="s">
        <v>14448</v>
      </c>
      <c r="K47" s="29">
        <f t="shared" si="4"/>
        <v>13.59</v>
      </c>
      <c r="L47" s="29">
        <f t="shared" si="5"/>
        <v>67.95</v>
      </c>
      <c r="M47" s="39"/>
      <c r="N47" s="40"/>
    </row>
    <row r="48" spans="1:14">
      <c r="A48" s="18">
        <v>43</v>
      </c>
      <c r="B48" s="19" t="s">
        <v>14570</v>
      </c>
      <c r="C48" s="19" t="s">
        <v>19</v>
      </c>
      <c r="D48" s="19" t="s">
        <v>14571</v>
      </c>
      <c r="E48" s="20" t="s">
        <v>14572</v>
      </c>
      <c r="F48" s="21"/>
      <c r="G48" s="19">
        <v>2.82</v>
      </c>
      <c r="H48" s="22"/>
      <c r="I48" s="27">
        <f t="shared" si="3"/>
        <v>2.82</v>
      </c>
      <c r="J48" s="28" t="s">
        <v>14448</v>
      </c>
      <c r="K48" s="29">
        <f t="shared" si="4"/>
        <v>8.46</v>
      </c>
      <c r="L48" s="29">
        <f t="shared" si="5"/>
        <v>42.3</v>
      </c>
      <c r="M48" s="39"/>
      <c r="N48" s="40"/>
    </row>
    <row r="49" spans="1:14">
      <c r="A49" s="18">
        <v>44</v>
      </c>
      <c r="B49" s="19" t="s">
        <v>14573</v>
      </c>
      <c r="C49" s="19" t="s">
        <v>19</v>
      </c>
      <c r="D49" s="19" t="s">
        <v>14574</v>
      </c>
      <c r="E49" s="20" t="s">
        <v>14575</v>
      </c>
      <c r="F49" s="21"/>
      <c r="G49" s="19">
        <v>3.15</v>
      </c>
      <c r="H49" s="22"/>
      <c r="I49" s="27">
        <f t="shared" si="3"/>
        <v>3.15</v>
      </c>
      <c r="J49" s="28" t="s">
        <v>14448</v>
      </c>
      <c r="K49" s="29">
        <f t="shared" si="4"/>
        <v>9.45</v>
      </c>
      <c r="L49" s="29">
        <f t="shared" si="5"/>
        <v>47.25</v>
      </c>
      <c r="M49" s="39"/>
      <c r="N49" s="40"/>
    </row>
    <row r="50" spans="1:14">
      <c r="A50" s="18">
        <v>45</v>
      </c>
      <c r="B50" s="19" t="s">
        <v>14576</v>
      </c>
      <c r="C50" s="19" t="s">
        <v>19</v>
      </c>
      <c r="D50" s="19" t="s">
        <v>14577</v>
      </c>
      <c r="E50" s="20" t="s">
        <v>14578</v>
      </c>
      <c r="F50" s="21"/>
      <c r="G50" s="19">
        <v>3.17</v>
      </c>
      <c r="H50" s="22"/>
      <c r="I50" s="27">
        <f t="shared" si="3"/>
        <v>3.17</v>
      </c>
      <c r="J50" s="28" t="s">
        <v>14448</v>
      </c>
      <c r="K50" s="29">
        <f t="shared" si="4"/>
        <v>9.51</v>
      </c>
      <c r="L50" s="29">
        <f t="shared" si="5"/>
        <v>47.55</v>
      </c>
      <c r="M50" s="39"/>
      <c r="N50" s="40"/>
    </row>
    <row r="51" spans="1:14">
      <c r="A51" s="18">
        <v>46</v>
      </c>
      <c r="B51" s="19" t="s">
        <v>7621</v>
      </c>
      <c r="C51" s="19" t="s">
        <v>19</v>
      </c>
      <c r="D51" s="19" t="s">
        <v>14579</v>
      </c>
      <c r="E51" s="20" t="s">
        <v>14580</v>
      </c>
      <c r="F51" s="21"/>
      <c r="G51" s="19">
        <v>0.87</v>
      </c>
      <c r="H51" s="22"/>
      <c r="I51" s="27">
        <f t="shared" si="3"/>
        <v>0.87</v>
      </c>
      <c r="J51" s="28" t="s">
        <v>14448</v>
      </c>
      <c r="K51" s="29">
        <f t="shared" si="4"/>
        <v>2.61</v>
      </c>
      <c r="L51" s="29">
        <f t="shared" si="5"/>
        <v>13.05</v>
      </c>
      <c r="M51" s="39"/>
      <c r="N51" s="40"/>
    </row>
    <row r="52" spans="1:14">
      <c r="A52" s="18">
        <v>47</v>
      </c>
      <c r="B52" s="19" t="s">
        <v>14581</v>
      </c>
      <c r="C52" s="19" t="s">
        <v>19</v>
      </c>
      <c r="D52" s="19" t="s">
        <v>14582</v>
      </c>
      <c r="E52" s="20" t="s">
        <v>10764</v>
      </c>
      <c r="F52" s="21"/>
      <c r="G52" s="19">
        <v>1.47</v>
      </c>
      <c r="H52" s="22"/>
      <c r="I52" s="27">
        <f t="shared" si="3"/>
        <v>1.47</v>
      </c>
      <c r="J52" s="28" t="s">
        <v>14448</v>
      </c>
      <c r="K52" s="29">
        <f t="shared" si="4"/>
        <v>4.41</v>
      </c>
      <c r="L52" s="29">
        <f t="shared" si="5"/>
        <v>22.05</v>
      </c>
      <c r="M52" s="39"/>
      <c r="N52" s="40"/>
    </row>
    <row r="53" spans="1:14">
      <c r="A53" s="18">
        <v>48</v>
      </c>
      <c r="B53" s="19" t="s">
        <v>14583</v>
      </c>
      <c r="C53" s="19" t="s">
        <v>19</v>
      </c>
      <c r="D53" s="19" t="s">
        <v>14584</v>
      </c>
      <c r="E53" s="20" t="s">
        <v>14585</v>
      </c>
      <c r="F53" s="21"/>
      <c r="G53" s="19">
        <v>2.59</v>
      </c>
      <c r="H53" s="22"/>
      <c r="I53" s="27">
        <f t="shared" si="3"/>
        <v>2.59</v>
      </c>
      <c r="J53" s="28" t="s">
        <v>14448</v>
      </c>
      <c r="K53" s="29">
        <f t="shared" si="4"/>
        <v>7.77</v>
      </c>
      <c r="L53" s="29">
        <f t="shared" si="5"/>
        <v>38.85</v>
      </c>
      <c r="M53" s="39"/>
      <c r="N53" s="40"/>
    </row>
    <row r="54" spans="1:14">
      <c r="A54" s="18">
        <v>49</v>
      </c>
      <c r="B54" s="19" t="s">
        <v>14586</v>
      </c>
      <c r="C54" s="19" t="s">
        <v>19</v>
      </c>
      <c r="D54" s="19" t="s">
        <v>14587</v>
      </c>
      <c r="E54" s="20" t="s">
        <v>14588</v>
      </c>
      <c r="F54" s="21"/>
      <c r="G54" s="19">
        <v>1.18</v>
      </c>
      <c r="H54" s="22"/>
      <c r="I54" s="27">
        <f t="shared" si="3"/>
        <v>1.18</v>
      </c>
      <c r="J54" s="28" t="s">
        <v>14448</v>
      </c>
      <c r="K54" s="29">
        <f t="shared" si="4"/>
        <v>3.54</v>
      </c>
      <c r="L54" s="29">
        <f t="shared" si="5"/>
        <v>17.7</v>
      </c>
      <c r="M54" s="39"/>
      <c r="N54" s="40"/>
    </row>
    <row r="55" spans="1:14">
      <c r="A55" s="18">
        <v>50</v>
      </c>
      <c r="B55" s="19" t="s">
        <v>14589</v>
      </c>
      <c r="C55" s="19" t="s">
        <v>19</v>
      </c>
      <c r="D55" s="19" t="s">
        <v>14590</v>
      </c>
      <c r="E55" s="20" t="s">
        <v>14591</v>
      </c>
      <c r="F55" s="21"/>
      <c r="G55" s="19">
        <v>1.65</v>
      </c>
      <c r="H55" s="22"/>
      <c r="I55" s="27">
        <f t="shared" si="3"/>
        <v>1.65</v>
      </c>
      <c r="J55" s="28" t="s">
        <v>14448</v>
      </c>
      <c r="K55" s="29">
        <f t="shared" si="4"/>
        <v>4.95</v>
      </c>
      <c r="L55" s="29">
        <f t="shared" si="5"/>
        <v>24.75</v>
      </c>
      <c r="M55" s="39"/>
      <c r="N55" s="40"/>
    </row>
    <row r="56" spans="1:14">
      <c r="A56" s="18">
        <v>51</v>
      </c>
      <c r="B56" s="19" t="s">
        <v>14592</v>
      </c>
      <c r="C56" s="19" t="s">
        <v>19</v>
      </c>
      <c r="D56" s="19" t="s">
        <v>14593</v>
      </c>
      <c r="E56" s="20" t="s">
        <v>14594</v>
      </c>
      <c r="F56" s="21"/>
      <c r="G56" s="19">
        <v>2.49</v>
      </c>
      <c r="H56" s="22"/>
      <c r="I56" s="27">
        <f t="shared" si="3"/>
        <v>2.49</v>
      </c>
      <c r="J56" s="28" t="s">
        <v>14448</v>
      </c>
      <c r="K56" s="29">
        <f t="shared" si="4"/>
        <v>7.47</v>
      </c>
      <c r="L56" s="29">
        <f t="shared" si="5"/>
        <v>37.35</v>
      </c>
      <c r="M56" s="39"/>
      <c r="N56" s="40"/>
    </row>
    <row r="57" spans="1:14">
      <c r="A57" s="18">
        <v>52</v>
      </c>
      <c r="B57" s="19" t="s">
        <v>14595</v>
      </c>
      <c r="C57" s="19" t="s">
        <v>19</v>
      </c>
      <c r="D57" s="19" t="s">
        <v>14596</v>
      </c>
      <c r="E57" s="20" t="s">
        <v>14597</v>
      </c>
      <c r="F57" s="21"/>
      <c r="G57" s="19">
        <v>2.49</v>
      </c>
      <c r="H57" s="22"/>
      <c r="I57" s="27">
        <f t="shared" si="3"/>
        <v>2.49</v>
      </c>
      <c r="J57" s="28" t="s">
        <v>14448</v>
      </c>
      <c r="K57" s="29">
        <f t="shared" si="4"/>
        <v>7.47</v>
      </c>
      <c r="L57" s="29">
        <f t="shared" si="5"/>
        <v>37.35</v>
      </c>
      <c r="M57" s="39"/>
      <c r="N57" s="40"/>
    </row>
    <row r="58" spans="1:14">
      <c r="A58" s="18">
        <v>53</v>
      </c>
      <c r="B58" s="19" t="s">
        <v>14598</v>
      </c>
      <c r="C58" s="19" t="s">
        <v>19</v>
      </c>
      <c r="D58" s="19" t="s">
        <v>14599</v>
      </c>
      <c r="E58" s="20" t="s">
        <v>14600</v>
      </c>
      <c r="F58" s="21"/>
      <c r="G58" s="19">
        <v>2.35</v>
      </c>
      <c r="H58" s="22"/>
      <c r="I58" s="27">
        <f t="shared" si="3"/>
        <v>2.35</v>
      </c>
      <c r="J58" s="28" t="s">
        <v>14448</v>
      </c>
      <c r="K58" s="29">
        <f t="shared" si="4"/>
        <v>7.05</v>
      </c>
      <c r="L58" s="29">
        <f t="shared" si="5"/>
        <v>35.25</v>
      </c>
      <c r="M58" s="39"/>
      <c r="N58" s="40"/>
    </row>
    <row r="59" spans="1:14">
      <c r="A59" s="18">
        <v>54</v>
      </c>
      <c r="B59" s="19" t="s">
        <v>14601</v>
      </c>
      <c r="C59" s="19" t="s">
        <v>19</v>
      </c>
      <c r="D59" s="19" t="s">
        <v>14602</v>
      </c>
      <c r="E59" s="20" t="s">
        <v>14603</v>
      </c>
      <c r="F59" s="21"/>
      <c r="G59" s="19">
        <v>4.14</v>
      </c>
      <c r="H59" s="22"/>
      <c r="I59" s="27">
        <f t="shared" si="3"/>
        <v>4.14</v>
      </c>
      <c r="J59" s="28" t="s">
        <v>14448</v>
      </c>
      <c r="K59" s="29">
        <f t="shared" si="4"/>
        <v>12.42</v>
      </c>
      <c r="L59" s="29">
        <f t="shared" si="5"/>
        <v>62.1</v>
      </c>
      <c r="M59" s="39"/>
      <c r="N59" s="40"/>
    </row>
    <row r="60" spans="1:14">
      <c r="A60" s="18">
        <v>55</v>
      </c>
      <c r="B60" s="19" t="s">
        <v>14604</v>
      </c>
      <c r="C60" s="19" t="s">
        <v>19</v>
      </c>
      <c r="D60" s="19" t="s">
        <v>14605</v>
      </c>
      <c r="E60" s="20" t="s">
        <v>14606</v>
      </c>
      <c r="F60" s="21"/>
      <c r="G60" s="19">
        <v>3.73</v>
      </c>
      <c r="H60" s="22"/>
      <c r="I60" s="27">
        <f t="shared" si="3"/>
        <v>3.73</v>
      </c>
      <c r="J60" s="28" t="s">
        <v>14448</v>
      </c>
      <c r="K60" s="29">
        <f t="shared" si="4"/>
        <v>11.19</v>
      </c>
      <c r="L60" s="29">
        <f t="shared" si="5"/>
        <v>55.95</v>
      </c>
      <c r="M60" s="39"/>
      <c r="N60" s="40"/>
    </row>
    <row r="61" spans="1:14">
      <c r="A61" s="18">
        <v>56</v>
      </c>
      <c r="B61" s="19" t="s">
        <v>14607</v>
      </c>
      <c r="C61" s="19" t="s">
        <v>19</v>
      </c>
      <c r="D61" s="19" t="s">
        <v>14608</v>
      </c>
      <c r="E61" s="20" t="s">
        <v>14609</v>
      </c>
      <c r="F61" s="21"/>
      <c r="G61" s="19">
        <v>3.28</v>
      </c>
      <c r="H61" s="22"/>
      <c r="I61" s="27">
        <f t="shared" si="3"/>
        <v>3.28</v>
      </c>
      <c r="J61" s="28" t="s">
        <v>14448</v>
      </c>
      <c r="K61" s="29">
        <f t="shared" si="4"/>
        <v>9.84</v>
      </c>
      <c r="L61" s="29">
        <f t="shared" si="5"/>
        <v>49.2</v>
      </c>
      <c r="M61" s="39"/>
      <c r="N61" s="40"/>
    </row>
    <row r="62" spans="1:14">
      <c r="A62" s="18">
        <v>57</v>
      </c>
      <c r="B62" s="19" t="s">
        <v>14610</v>
      </c>
      <c r="C62" s="19" t="s">
        <v>19</v>
      </c>
      <c r="D62" s="19" t="s">
        <v>14611</v>
      </c>
      <c r="E62" s="20" t="s">
        <v>14612</v>
      </c>
      <c r="F62" s="21"/>
      <c r="G62" s="19">
        <v>2.76</v>
      </c>
      <c r="H62" s="22"/>
      <c r="I62" s="27">
        <f t="shared" si="3"/>
        <v>2.76</v>
      </c>
      <c r="J62" s="28" t="s">
        <v>14448</v>
      </c>
      <c r="K62" s="29">
        <f t="shared" si="4"/>
        <v>8.28</v>
      </c>
      <c r="L62" s="29">
        <f t="shared" si="5"/>
        <v>41.4</v>
      </c>
      <c r="M62" s="39"/>
      <c r="N62" s="40"/>
    </row>
    <row r="63" spans="1:14">
      <c r="A63" s="18">
        <v>58</v>
      </c>
      <c r="B63" s="19" t="s">
        <v>14613</v>
      </c>
      <c r="C63" s="19" t="s">
        <v>19</v>
      </c>
      <c r="D63" s="19" t="s">
        <v>14614</v>
      </c>
      <c r="E63" s="20" t="s">
        <v>14615</v>
      </c>
      <c r="F63" s="21"/>
      <c r="G63" s="19">
        <v>3.28</v>
      </c>
      <c r="H63" s="22"/>
      <c r="I63" s="27">
        <f t="shared" si="3"/>
        <v>3.28</v>
      </c>
      <c r="J63" s="28" t="s">
        <v>14448</v>
      </c>
      <c r="K63" s="29">
        <f t="shared" si="4"/>
        <v>9.84</v>
      </c>
      <c r="L63" s="29">
        <f t="shared" si="5"/>
        <v>49.2</v>
      </c>
      <c r="M63" s="39"/>
      <c r="N63" s="40"/>
    </row>
    <row r="64" spans="1:14">
      <c r="A64" s="18">
        <v>59</v>
      </c>
      <c r="B64" s="19" t="s">
        <v>14616</v>
      </c>
      <c r="C64" s="19" t="s">
        <v>19</v>
      </c>
      <c r="D64" s="19" t="s">
        <v>14617</v>
      </c>
      <c r="E64" s="20" t="s">
        <v>14618</v>
      </c>
      <c r="F64" s="21"/>
      <c r="G64" s="19">
        <v>3.54</v>
      </c>
      <c r="H64" s="22"/>
      <c r="I64" s="27">
        <f t="shared" si="3"/>
        <v>3.54</v>
      </c>
      <c r="J64" s="28" t="s">
        <v>14448</v>
      </c>
      <c r="K64" s="29">
        <f t="shared" si="4"/>
        <v>10.62</v>
      </c>
      <c r="L64" s="29">
        <f t="shared" si="5"/>
        <v>53.1</v>
      </c>
      <c r="M64" s="39"/>
      <c r="N64" s="40"/>
    </row>
    <row r="65" spans="1:14">
      <c r="A65" s="18">
        <v>60</v>
      </c>
      <c r="B65" s="19" t="s">
        <v>14619</v>
      </c>
      <c r="C65" s="19" t="s">
        <v>19</v>
      </c>
      <c r="D65" s="19" t="s">
        <v>14620</v>
      </c>
      <c r="E65" s="20" t="s">
        <v>14621</v>
      </c>
      <c r="F65" s="21"/>
      <c r="G65" s="19">
        <v>2.37</v>
      </c>
      <c r="H65" s="22"/>
      <c r="I65" s="27">
        <f t="shared" si="3"/>
        <v>2.37</v>
      </c>
      <c r="J65" s="28" t="s">
        <v>14448</v>
      </c>
      <c r="K65" s="29">
        <f t="shared" si="4"/>
        <v>7.11</v>
      </c>
      <c r="L65" s="29">
        <f t="shared" si="5"/>
        <v>35.55</v>
      </c>
      <c r="M65" s="39"/>
      <c r="N65" s="40"/>
    </row>
    <row r="66" spans="1:14">
      <c r="A66" s="18">
        <v>61</v>
      </c>
      <c r="B66" s="19" t="s">
        <v>14622</v>
      </c>
      <c r="C66" s="19" t="s">
        <v>19</v>
      </c>
      <c r="D66" s="19" t="s">
        <v>14623</v>
      </c>
      <c r="E66" s="20" t="s">
        <v>14624</v>
      </c>
      <c r="F66" s="21"/>
      <c r="G66" s="19">
        <v>1.36</v>
      </c>
      <c r="H66" s="22"/>
      <c r="I66" s="27">
        <f t="shared" si="3"/>
        <v>1.36</v>
      </c>
      <c r="J66" s="28" t="s">
        <v>14448</v>
      </c>
      <c r="K66" s="29">
        <f t="shared" si="4"/>
        <v>4.08</v>
      </c>
      <c r="L66" s="29">
        <f t="shared" si="5"/>
        <v>20.4</v>
      </c>
      <c r="M66" s="39"/>
      <c r="N66" s="40"/>
    </row>
    <row r="67" spans="1:14">
      <c r="A67" s="18">
        <v>62</v>
      </c>
      <c r="B67" s="19" t="s">
        <v>14625</v>
      </c>
      <c r="C67" s="19" t="s">
        <v>19</v>
      </c>
      <c r="D67" s="19" t="s">
        <v>14626</v>
      </c>
      <c r="E67" s="20" t="s">
        <v>14627</v>
      </c>
      <c r="F67" s="21"/>
      <c r="G67" s="19">
        <v>0.4</v>
      </c>
      <c r="H67" s="22"/>
      <c r="I67" s="27">
        <f t="shared" si="3"/>
        <v>0.4</v>
      </c>
      <c r="J67" s="28" t="s">
        <v>14448</v>
      </c>
      <c r="K67" s="29">
        <f t="shared" si="4"/>
        <v>1.2</v>
      </c>
      <c r="L67" s="29">
        <f t="shared" si="5"/>
        <v>6</v>
      </c>
      <c r="M67" s="39"/>
      <c r="N67" s="40"/>
    </row>
    <row r="68" spans="1:14">
      <c r="A68" s="18">
        <v>63</v>
      </c>
      <c r="B68" s="19" t="s">
        <v>14628</v>
      </c>
      <c r="C68" s="19" t="s">
        <v>19</v>
      </c>
      <c r="D68" s="19" t="s">
        <v>14629</v>
      </c>
      <c r="E68" s="20" t="s">
        <v>14630</v>
      </c>
      <c r="F68" s="21"/>
      <c r="G68" s="19">
        <v>1.06</v>
      </c>
      <c r="H68" s="22"/>
      <c r="I68" s="27">
        <f t="shared" si="3"/>
        <v>1.06</v>
      </c>
      <c r="J68" s="28" t="s">
        <v>14448</v>
      </c>
      <c r="K68" s="29">
        <f t="shared" si="4"/>
        <v>3.18</v>
      </c>
      <c r="L68" s="29">
        <f t="shared" si="5"/>
        <v>15.9</v>
      </c>
      <c r="M68" s="39"/>
      <c r="N68" s="40"/>
    </row>
    <row r="69" spans="1:14">
      <c r="A69" s="18">
        <v>64</v>
      </c>
      <c r="B69" s="19" t="s">
        <v>14631</v>
      </c>
      <c r="C69" s="19" t="s">
        <v>19</v>
      </c>
      <c r="D69" s="19" t="s">
        <v>14632</v>
      </c>
      <c r="E69" s="20" t="s">
        <v>14633</v>
      </c>
      <c r="F69" s="21"/>
      <c r="G69" s="19">
        <v>0.4</v>
      </c>
      <c r="H69" s="22"/>
      <c r="I69" s="27">
        <f t="shared" si="3"/>
        <v>0.4</v>
      </c>
      <c r="J69" s="28" t="s">
        <v>14448</v>
      </c>
      <c r="K69" s="29">
        <f t="shared" si="4"/>
        <v>1.2</v>
      </c>
      <c r="L69" s="29">
        <f t="shared" si="5"/>
        <v>6</v>
      </c>
      <c r="M69" s="39"/>
      <c r="N69" s="40"/>
    </row>
    <row r="70" spans="1:14">
      <c r="A70" s="18">
        <v>65</v>
      </c>
      <c r="B70" s="19" t="s">
        <v>14634</v>
      </c>
      <c r="C70" s="19" t="s">
        <v>19</v>
      </c>
      <c r="D70" s="19" t="s">
        <v>14635</v>
      </c>
      <c r="E70" s="20" t="s">
        <v>14636</v>
      </c>
      <c r="F70" s="21"/>
      <c r="G70" s="19">
        <v>1.68</v>
      </c>
      <c r="H70" s="22"/>
      <c r="I70" s="27">
        <f t="shared" si="3"/>
        <v>1.68</v>
      </c>
      <c r="J70" s="28" t="s">
        <v>14448</v>
      </c>
      <c r="K70" s="29">
        <f t="shared" si="4"/>
        <v>5.04</v>
      </c>
      <c r="L70" s="29">
        <f t="shared" si="5"/>
        <v>25.2</v>
      </c>
      <c r="M70" s="39"/>
      <c r="N70" s="40"/>
    </row>
    <row r="71" spans="1:14">
      <c r="A71" s="18">
        <v>66</v>
      </c>
      <c r="B71" s="19" t="s">
        <v>14637</v>
      </c>
      <c r="C71" s="19" t="s">
        <v>19</v>
      </c>
      <c r="D71" s="19" t="s">
        <v>14638</v>
      </c>
      <c r="E71" s="20" t="s">
        <v>14639</v>
      </c>
      <c r="F71" s="21"/>
      <c r="G71" s="19">
        <v>4.76</v>
      </c>
      <c r="H71" s="22"/>
      <c r="I71" s="27">
        <f t="shared" si="3"/>
        <v>4.76</v>
      </c>
      <c r="J71" s="28" t="s">
        <v>14448</v>
      </c>
      <c r="K71" s="29">
        <f t="shared" si="4"/>
        <v>14.28</v>
      </c>
      <c r="L71" s="29">
        <f t="shared" si="5"/>
        <v>71.4</v>
      </c>
      <c r="M71" s="39"/>
      <c r="N71" s="40"/>
    </row>
    <row r="72" spans="1:14">
      <c r="A72" s="18">
        <v>67</v>
      </c>
      <c r="B72" s="19" t="s">
        <v>2743</v>
      </c>
      <c r="C72" s="19" t="s">
        <v>19</v>
      </c>
      <c r="D72" s="19" t="s">
        <v>14640</v>
      </c>
      <c r="E72" s="20" t="s">
        <v>14641</v>
      </c>
      <c r="F72" s="21"/>
      <c r="G72" s="19">
        <v>1.04</v>
      </c>
      <c r="H72" s="22"/>
      <c r="I72" s="27">
        <f t="shared" si="3"/>
        <v>1.04</v>
      </c>
      <c r="J72" s="28" t="s">
        <v>14448</v>
      </c>
      <c r="K72" s="29">
        <f t="shared" si="4"/>
        <v>3.12</v>
      </c>
      <c r="L72" s="29">
        <f t="shared" si="5"/>
        <v>15.6</v>
      </c>
      <c r="M72" s="39"/>
      <c r="N72" s="40"/>
    </row>
    <row r="73" spans="1:14">
      <c r="A73" s="18">
        <v>68</v>
      </c>
      <c r="B73" s="19" t="s">
        <v>14642</v>
      </c>
      <c r="C73" s="19" t="s">
        <v>19</v>
      </c>
      <c r="D73" s="19" t="s">
        <v>14643</v>
      </c>
      <c r="E73" s="20" t="s">
        <v>14644</v>
      </c>
      <c r="F73" s="21"/>
      <c r="G73" s="19">
        <v>1.91</v>
      </c>
      <c r="H73" s="22"/>
      <c r="I73" s="27">
        <f t="shared" si="3"/>
        <v>1.91</v>
      </c>
      <c r="J73" s="28" t="s">
        <v>14448</v>
      </c>
      <c r="K73" s="29">
        <f t="shared" si="4"/>
        <v>5.73</v>
      </c>
      <c r="L73" s="29">
        <f t="shared" si="5"/>
        <v>28.65</v>
      </c>
      <c r="M73" s="39"/>
      <c r="N73" s="40"/>
    </row>
    <row r="74" spans="1:14">
      <c r="A74" s="18">
        <v>69</v>
      </c>
      <c r="B74" s="19" t="s">
        <v>14645</v>
      </c>
      <c r="C74" s="19" t="s">
        <v>19</v>
      </c>
      <c r="D74" s="19" t="s">
        <v>14646</v>
      </c>
      <c r="E74" s="20" t="s">
        <v>14647</v>
      </c>
      <c r="F74" s="21"/>
      <c r="G74" s="19">
        <v>0.4</v>
      </c>
      <c r="H74" s="22"/>
      <c r="I74" s="27">
        <f t="shared" si="3"/>
        <v>0.4</v>
      </c>
      <c r="J74" s="28" t="s">
        <v>14448</v>
      </c>
      <c r="K74" s="29">
        <f t="shared" si="4"/>
        <v>1.2</v>
      </c>
      <c r="L74" s="29">
        <f t="shared" si="5"/>
        <v>6</v>
      </c>
      <c r="M74" s="39"/>
      <c r="N74" s="40"/>
    </row>
    <row r="75" spans="1:14">
      <c r="A75" s="18">
        <v>70</v>
      </c>
      <c r="B75" s="19" t="s">
        <v>14648</v>
      </c>
      <c r="C75" s="19" t="s">
        <v>19</v>
      </c>
      <c r="D75" s="19" t="s">
        <v>14649</v>
      </c>
      <c r="E75" s="20" t="s">
        <v>14650</v>
      </c>
      <c r="F75" s="21"/>
      <c r="G75" s="19">
        <v>2.49</v>
      </c>
      <c r="H75" s="22"/>
      <c r="I75" s="27">
        <f t="shared" si="3"/>
        <v>2.49</v>
      </c>
      <c r="J75" s="28" t="s">
        <v>14448</v>
      </c>
      <c r="K75" s="29">
        <f t="shared" si="4"/>
        <v>7.47</v>
      </c>
      <c r="L75" s="29">
        <f t="shared" si="5"/>
        <v>37.35</v>
      </c>
      <c r="M75" s="39"/>
      <c r="N75" s="40"/>
    </row>
    <row r="76" spans="1:14">
      <c r="A76" s="18">
        <v>71</v>
      </c>
      <c r="B76" s="19" t="s">
        <v>14651</v>
      </c>
      <c r="C76" s="19" t="s">
        <v>19</v>
      </c>
      <c r="D76" s="19" t="s">
        <v>14652</v>
      </c>
      <c r="E76" s="20" t="s">
        <v>14653</v>
      </c>
      <c r="F76" s="21"/>
      <c r="G76" s="19">
        <v>1.39</v>
      </c>
      <c r="H76" s="22"/>
      <c r="I76" s="27">
        <f t="shared" si="3"/>
        <v>1.39</v>
      </c>
      <c r="J76" s="28" t="s">
        <v>14448</v>
      </c>
      <c r="K76" s="29">
        <f t="shared" si="4"/>
        <v>4.17</v>
      </c>
      <c r="L76" s="29">
        <f t="shared" si="5"/>
        <v>20.85</v>
      </c>
      <c r="M76" s="39"/>
      <c r="N76" s="40"/>
    </row>
    <row r="77" spans="1:14">
      <c r="A77" s="18">
        <v>72</v>
      </c>
      <c r="B77" s="19" t="s">
        <v>14654</v>
      </c>
      <c r="C77" s="19" t="s">
        <v>19</v>
      </c>
      <c r="D77" s="19" t="s">
        <v>14655</v>
      </c>
      <c r="E77" s="20" t="s">
        <v>14656</v>
      </c>
      <c r="F77" s="21"/>
      <c r="G77" s="19">
        <v>1.94</v>
      </c>
      <c r="H77" s="22"/>
      <c r="I77" s="27">
        <f t="shared" si="3"/>
        <v>1.94</v>
      </c>
      <c r="J77" s="28" t="s">
        <v>14448</v>
      </c>
      <c r="K77" s="29">
        <f t="shared" si="4"/>
        <v>5.82</v>
      </c>
      <c r="L77" s="29">
        <f t="shared" si="5"/>
        <v>29.1</v>
      </c>
      <c r="M77" s="39"/>
      <c r="N77" s="40"/>
    </row>
    <row r="78" spans="1:14">
      <c r="A78" s="18">
        <v>73</v>
      </c>
      <c r="B78" s="19" t="s">
        <v>14657</v>
      </c>
      <c r="C78" s="19" t="s">
        <v>19</v>
      </c>
      <c r="D78" s="19" t="s">
        <v>14658</v>
      </c>
      <c r="E78" s="20" t="s">
        <v>14659</v>
      </c>
      <c r="F78" s="21"/>
      <c r="G78" s="19">
        <v>2.59</v>
      </c>
      <c r="H78" s="22"/>
      <c r="I78" s="27">
        <f t="shared" si="3"/>
        <v>2.59</v>
      </c>
      <c r="J78" s="28" t="s">
        <v>14448</v>
      </c>
      <c r="K78" s="29">
        <f t="shared" si="4"/>
        <v>7.77</v>
      </c>
      <c r="L78" s="29">
        <f t="shared" si="5"/>
        <v>38.85</v>
      </c>
      <c r="M78" s="39"/>
      <c r="N78" s="40"/>
    </row>
    <row r="79" spans="1:14">
      <c r="A79" s="18">
        <v>74</v>
      </c>
      <c r="B79" s="19" t="s">
        <v>14660</v>
      </c>
      <c r="C79" s="19" t="s">
        <v>19</v>
      </c>
      <c r="D79" s="19" t="s">
        <v>14661</v>
      </c>
      <c r="E79" s="20" t="s">
        <v>14662</v>
      </c>
      <c r="F79" s="21"/>
      <c r="G79" s="19">
        <v>5.71</v>
      </c>
      <c r="H79" s="22"/>
      <c r="I79" s="27">
        <f t="shared" si="3"/>
        <v>5.71</v>
      </c>
      <c r="J79" s="28" t="s">
        <v>14448</v>
      </c>
      <c r="K79" s="29">
        <f t="shared" si="4"/>
        <v>17.13</v>
      </c>
      <c r="L79" s="29">
        <f t="shared" si="5"/>
        <v>85.65</v>
      </c>
      <c r="M79" s="39"/>
      <c r="N79" s="40"/>
    </row>
    <row r="80" spans="1:14">
      <c r="A80" s="18">
        <v>75</v>
      </c>
      <c r="B80" s="19" t="s">
        <v>14663</v>
      </c>
      <c r="C80" s="19" t="s">
        <v>19</v>
      </c>
      <c r="D80" s="19" t="s">
        <v>14664</v>
      </c>
      <c r="E80" s="20" t="s">
        <v>14665</v>
      </c>
      <c r="F80" s="21"/>
      <c r="G80" s="19">
        <v>2.31</v>
      </c>
      <c r="H80" s="22"/>
      <c r="I80" s="27">
        <f t="shared" si="3"/>
        <v>2.31</v>
      </c>
      <c r="J80" s="28" t="s">
        <v>14448</v>
      </c>
      <c r="K80" s="29">
        <f t="shared" si="4"/>
        <v>6.93</v>
      </c>
      <c r="L80" s="29">
        <f t="shared" si="5"/>
        <v>34.65</v>
      </c>
      <c r="M80" s="39"/>
      <c r="N80" s="41"/>
    </row>
    <row r="81" spans="1:14">
      <c r="A81" s="18">
        <v>76</v>
      </c>
      <c r="B81" s="19" t="s">
        <v>14666</v>
      </c>
      <c r="C81" s="19" t="s">
        <v>19</v>
      </c>
      <c r="D81" s="19" t="s">
        <v>14667</v>
      </c>
      <c r="E81" s="20" t="s">
        <v>14668</v>
      </c>
      <c r="F81" s="21"/>
      <c r="G81" s="19">
        <v>2.52</v>
      </c>
      <c r="H81" s="22"/>
      <c r="I81" s="27">
        <f t="shared" si="3"/>
        <v>2.52</v>
      </c>
      <c r="J81" s="28" t="s">
        <v>14448</v>
      </c>
      <c r="K81" s="29">
        <f t="shared" si="4"/>
        <v>7.56</v>
      </c>
      <c r="L81" s="29">
        <f t="shared" si="5"/>
        <v>37.8</v>
      </c>
      <c r="M81" s="39"/>
      <c r="N81" s="40"/>
    </row>
    <row r="82" spans="1:14">
      <c r="A82" s="18">
        <v>77</v>
      </c>
      <c r="B82" s="19" t="s">
        <v>14669</v>
      </c>
      <c r="C82" s="19" t="s">
        <v>19</v>
      </c>
      <c r="D82" s="19" t="s">
        <v>14670</v>
      </c>
      <c r="E82" s="20" t="s">
        <v>14671</v>
      </c>
      <c r="F82" s="21"/>
      <c r="G82" s="19">
        <v>3.92</v>
      </c>
      <c r="H82" s="22"/>
      <c r="I82" s="27">
        <f t="shared" si="3"/>
        <v>3.92</v>
      </c>
      <c r="J82" s="28" t="s">
        <v>14448</v>
      </c>
      <c r="K82" s="29">
        <f t="shared" si="4"/>
        <v>11.76</v>
      </c>
      <c r="L82" s="29">
        <f t="shared" si="5"/>
        <v>58.8</v>
      </c>
      <c r="M82" s="39"/>
      <c r="N82" s="40"/>
    </row>
    <row r="83" spans="1:14">
      <c r="A83" s="18">
        <v>78</v>
      </c>
      <c r="B83" s="19" t="s">
        <v>14672</v>
      </c>
      <c r="C83" s="19" t="s">
        <v>19</v>
      </c>
      <c r="D83" s="19" t="s">
        <v>14673</v>
      </c>
      <c r="E83" s="20" t="s">
        <v>14674</v>
      </c>
      <c r="F83" s="21"/>
      <c r="G83" s="19">
        <v>1.59</v>
      </c>
      <c r="H83" s="22"/>
      <c r="I83" s="27">
        <f t="shared" si="3"/>
        <v>1.59</v>
      </c>
      <c r="J83" s="28" t="s">
        <v>14448</v>
      </c>
      <c r="K83" s="29">
        <f t="shared" si="4"/>
        <v>4.77</v>
      </c>
      <c r="L83" s="29">
        <f t="shared" si="5"/>
        <v>23.85</v>
      </c>
      <c r="M83" s="39"/>
      <c r="N83" s="42"/>
    </row>
    <row r="84" spans="1:14">
      <c r="A84" s="18">
        <v>79</v>
      </c>
      <c r="B84" s="19" t="s">
        <v>14675</v>
      </c>
      <c r="C84" s="19" t="s">
        <v>19</v>
      </c>
      <c r="D84" s="19" t="s">
        <v>14676</v>
      </c>
      <c r="E84" s="20" t="s">
        <v>14677</v>
      </c>
      <c r="F84" s="21"/>
      <c r="G84" s="19">
        <v>1.25</v>
      </c>
      <c r="H84" s="22"/>
      <c r="I84" s="27">
        <f t="shared" si="3"/>
        <v>1.25</v>
      </c>
      <c r="J84" s="28" t="s">
        <v>14448</v>
      </c>
      <c r="K84" s="29">
        <f t="shared" si="4"/>
        <v>3.75</v>
      </c>
      <c r="L84" s="29">
        <f t="shared" si="5"/>
        <v>18.75</v>
      </c>
      <c r="M84" s="39"/>
      <c r="N84" s="42"/>
    </row>
    <row r="85" spans="1:14">
      <c r="A85" s="18">
        <v>80</v>
      </c>
      <c r="B85" s="19" t="s">
        <v>14678</v>
      </c>
      <c r="C85" s="19" t="s">
        <v>19</v>
      </c>
      <c r="D85" s="19" t="s">
        <v>14679</v>
      </c>
      <c r="E85" s="20" t="s">
        <v>14680</v>
      </c>
      <c r="F85" s="21"/>
      <c r="G85" s="19">
        <v>1.46</v>
      </c>
      <c r="H85" s="22"/>
      <c r="I85" s="27">
        <f t="shared" si="3"/>
        <v>1.46</v>
      </c>
      <c r="J85" s="28" t="s">
        <v>14448</v>
      </c>
      <c r="K85" s="29">
        <f t="shared" si="4"/>
        <v>4.38</v>
      </c>
      <c r="L85" s="29">
        <f t="shared" si="5"/>
        <v>21.9</v>
      </c>
      <c r="M85" s="39"/>
      <c r="N85" s="42"/>
    </row>
    <row r="86" spans="1:14">
      <c r="A86" s="18">
        <v>81</v>
      </c>
      <c r="B86" s="19" t="s">
        <v>14681</v>
      </c>
      <c r="C86" s="19" t="s">
        <v>19</v>
      </c>
      <c r="D86" s="19" t="s">
        <v>14682</v>
      </c>
      <c r="E86" s="20" t="s">
        <v>14683</v>
      </c>
      <c r="F86" s="21"/>
      <c r="G86" s="19">
        <v>1.15</v>
      </c>
      <c r="H86" s="22"/>
      <c r="I86" s="27">
        <f t="shared" si="3"/>
        <v>1.15</v>
      </c>
      <c r="J86" s="28" t="s">
        <v>14448</v>
      </c>
      <c r="K86" s="29">
        <f t="shared" si="4"/>
        <v>3.45</v>
      </c>
      <c r="L86" s="29">
        <f t="shared" si="5"/>
        <v>17.25</v>
      </c>
      <c r="M86" s="39"/>
      <c r="N86" s="42"/>
    </row>
    <row r="87" spans="1:14">
      <c r="A87" s="18">
        <v>82</v>
      </c>
      <c r="B87" s="19" t="s">
        <v>14684</v>
      </c>
      <c r="C87" s="19" t="s">
        <v>19</v>
      </c>
      <c r="D87" s="19" t="s">
        <v>14685</v>
      </c>
      <c r="E87" s="20" t="s">
        <v>14686</v>
      </c>
      <c r="F87" s="21"/>
      <c r="G87" s="19">
        <v>1.88</v>
      </c>
      <c r="H87" s="22"/>
      <c r="I87" s="27">
        <f t="shared" si="3"/>
        <v>1.88</v>
      </c>
      <c r="J87" s="28" t="s">
        <v>14448</v>
      </c>
      <c r="K87" s="29">
        <f t="shared" si="4"/>
        <v>5.64</v>
      </c>
      <c r="L87" s="29">
        <f t="shared" si="5"/>
        <v>28.2</v>
      </c>
      <c r="M87" s="39"/>
      <c r="N87" s="42"/>
    </row>
    <row r="88" spans="1:14">
      <c r="A88" s="18">
        <v>83</v>
      </c>
      <c r="B88" s="19" t="s">
        <v>14687</v>
      </c>
      <c r="C88" s="19" t="s">
        <v>19</v>
      </c>
      <c r="D88" s="19" t="s">
        <v>14688</v>
      </c>
      <c r="E88" s="20" t="s">
        <v>14689</v>
      </c>
      <c r="F88" s="21"/>
      <c r="G88" s="19">
        <v>3.07</v>
      </c>
      <c r="H88" s="22"/>
      <c r="I88" s="27">
        <f t="shared" si="3"/>
        <v>3.07</v>
      </c>
      <c r="J88" s="28" t="s">
        <v>14448</v>
      </c>
      <c r="K88" s="29">
        <f t="shared" si="4"/>
        <v>9.21</v>
      </c>
      <c r="L88" s="29">
        <f t="shared" si="5"/>
        <v>46.05</v>
      </c>
      <c r="M88" s="39"/>
      <c r="N88" s="42"/>
    </row>
    <row r="89" spans="1:14">
      <c r="A89" s="18">
        <v>84</v>
      </c>
      <c r="B89" s="19" t="s">
        <v>14690</v>
      </c>
      <c r="C89" s="19" t="s">
        <v>19</v>
      </c>
      <c r="D89" s="19" t="s">
        <v>14691</v>
      </c>
      <c r="E89" s="20" t="s">
        <v>14692</v>
      </c>
      <c r="F89" s="21"/>
      <c r="G89" s="19">
        <v>2.58</v>
      </c>
      <c r="H89" s="22"/>
      <c r="I89" s="27">
        <f t="shared" si="3"/>
        <v>2.58</v>
      </c>
      <c r="J89" s="28" t="s">
        <v>14448</v>
      </c>
      <c r="K89" s="29">
        <f t="shared" si="4"/>
        <v>7.74</v>
      </c>
      <c r="L89" s="29">
        <f t="shared" si="5"/>
        <v>38.7</v>
      </c>
      <c r="M89" s="39"/>
      <c r="N89" s="42"/>
    </row>
    <row r="90" spans="1:14">
      <c r="A90" s="18">
        <v>85</v>
      </c>
      <c r="B90" s="19" t="s">
        <v>14693</v>
      </c>
      <c r="C90" s="19" t="s">
        <v>19</v>
      </c>
      <c r="D90" s="19" t="s">
        <v>14694</v>
      </c>
      <c r="E90" s="20" t="s">
        <v>4400</v>
      </c>
      <c r="F90" s="21"/>
      <c r="G90" s="19">
        <v>5.56</v>
      </c>
      <c r="H90" s="22"/>
      <c r="I90" s="27">
        <f t="shared" si="3"/>
        <v>5.56</v>
      </c>
      <c r="J90" s="28" t="s">
        <v>14448</v>
      </c>
      <c r="K90" s="29">
        <f t="shared" si="4"/>
        <v>16.68</v>
      </c>
      <c r="L90" s="29">
        <f t="shared" si="5"/>
        <v>83.4</v>
      </c>
      <c r="M90" s="39"/>
      <c r="N90" s="42"/>
    </row>
    <row r="91" spans="1:14">
      <c r="A91" s="18">
        <v>86</v>
      </c>
      <c r="B91" s="19" t="s">
        <v>14695</v>
      </c>
      <c r="C91" s="19" t="s">
        <v>19</v>
      </c>
      <c r="D91" s="19" t="s">
        <v>14696</v>
      </c>
      <c r="E91" s="20" t="s">
        <v>14697</v>
      </c>
      <c r="F91" s="21"/>
      <c r="G91" s="19">
        <v>4.17</v>
      </c>
      <c r="H91" s="22"/>
      <c r="I91" s="27">
        <f t="shared" si="3"/>
        <v>4.17</v>
      </c>
      <c r="J91" s="28" t="s">
        <v>14448</v>
      </c>
      <c r="K91" s="29">
        <f t="shared" si="4"/>
        <v>12.51</v>
      </c>
      <c r="L91" s="29">
        <f t="shared" si="5"/>
        <v>62.55</v>
      </c>
      <c r="M91" s="39"/>
      <c r="N91" s="42"/>
    </row>
    <row r="92" s="2" customFormat="1" spans="1:14">
      <c r="A92" s="18">
        <v>87</v>
      </c>
      <c r="B92" s="19" t="s">
        <v>14698</v>
      </c>
      <c r="C92" s="19" t="s">
        <v>19</v>
      </c>
      <c r="D92" s="19" t="s">
        <v>14699</v>
      </c>
      <c r="E92" s="20" t="s">
        <v>14700</v>
      </c>
      <c r="F92" s="21"/>
      <c r="G92" s="19">
        <v>1.06</v>
      </c>
      <c r="H92" s="22"/>
      <c r="I92" s="27">
        <f t="shared" si="3"/>
        <v>1.06</v>
      </c>
      <c r="J92" s="28" t="s">
        <v>14448</v>
      </c>
      <c r="K92" s="29">
        <f t="shared" si="4"/>
        <v>3.18</v>
      </c>
      <c r="L92" s="29">
        <f t="shared" si="5"/>
        <v>15.9</v>
      </c>
      <c r="M92" s="39"/>
      <c r="N92" s="43"/>
    </row>
    <row r="93" spans="1:14">
      <c r="A93" s="18">
        <v>88</v>
      </c>
      <c r="B93" s="19" t="s">
        <v>14701</v>
      </c>
      <c r="C93" s="19" t="s">
        <v>19</v>
      </c>
      <c r="D93" s="19" t="s">
        <v>14702</v>
      </c>
      <c r="E93" s="20" t="s">
        <v>14703</v>
      </c>
      <c r="F93" s="21"/>
      <c r="G93" s="19">
        <v>1.3</v>
      </c>
      <c r="H93" s="22"/>
      <c r="I93" s="27">
        <f t="shared" si="3"/>
        <v>1.3</v>
      </c>
      <c r="J93" s="28" t="s">
        <v>14448</v>
      </c>
      <c r="K93" s="29">
        <f t="shared" si="4"/>
        <v>3.9</v>
      </c>
      <c r="L93" s="29">
        <f t="shared" si="5"/>
        <v>19.5</v>
      </c>
      <c r="M93" s="39"/>
      <c r="N93" s="42"/>
    </row>
    <row r="94" spans="1:14">
      <c r="A94" s="18">
        <v>89</v>
      </c>
      <c r="B94" s="19" t="s">
        <v>14704</v>
      </c>
      <c r="C94" s="19" t="s">
        <v>19</v>
      </c>
      <c r="D94" s="19" t="s">
        <v>14705</v>
      </c>
      <c r="E94" s="20" t="s">
        <v>14706</v>
      </c>
      <c r="F94" s="21"/>
      <c r="G94" s="19">
        <v>1.95</v>
      </c>
      <c r="H94" s="22"/>
      <c r="I94" s="27">
        <f t="shared" si="3"/>
        <v>1.95</v>
      </c>
      <c r="J94" s="28" t="s">
        <v>14448</v>
      </c>
      <c r="K94" s="29">
        <f t="shared" si="4"/>
        <v>5.85</v>
      </c>
      <c r="L94" s="29">
        <f t="shared" si="5"/>
        <v>29.25</v>
      </c>
      <c r="M94" s="39"/>
      <c r="N94" s="42"/>
    </row>
    <row r="95" spans="1:14">
      <c r="A95" s="18">
        <v>90</v>
      </c>
      <c r="B95" s="19" t="s">
        <v>14707</v>
      </c>
      <c r="C95" s="19" t="s">
        <v>19</v>
      </c>
      <c r="D95" s="19" t="s">
        <v>14708</v>
      </c>
      <c r="E95" s="20" t="s">
        <v>14709</v>
      </c>
      <c r="F95" s="21"/>
      <c r="G95" s="19">
        <v>1.47</v>
      </c>
      <c r="H95" s="22"/>
      <c r="I95" s="27">
        <f t="shared" si="3"/>
        <v>1.47</v>
      </c>
      <c r="J95" s="28" t="s">
        <v>14448</v>
      </c>
      <c r="K95" s="29">
        <f t="shared" si="4"/>
        <v>4.41</v>
      </c>
      <c r="L95" s="29">
        <f t="shared" si="5"/>
        <v>22.05</v>
      </c>
      <c r="M95" s="39"/>
      <c r="N95" s="40"/>
    </row>
    <row r="96" spans="1:14">
      <c r="A96" s="18">
        <v>91</v>
      </c>
      <c r="B96" s="19" t="s">
        <v>14710</v>
      </c>
      <c r="C96" s="19" t="s">
        <v>19</v>
      </c>
      <c r="D96" s="19" t="s">
        <v>14711</v>
      </c>
      <c r="E96" s="20" t="s">
        <v>14712</v>
      </c>
      <c r="F96" s="21"/>
      <c r="G96" s="19">
        <v>1.4</v>
      </c>
      <c r="H96" s="22"/>
      <c r="I96" s="27">
        <f t="shared" si="3"/>
        <v>1.4</v>
      </c>
      <c r="J96" s="28" t="s">
        <v>14448</v>
      </c>
      <c r="K96" s="29">
        <f t="shared" si="4"/>
        <v>4.2</v>
      </c>
      <c r="L96" s="29">
        <f t="shared" si="5"/>
        <v>21</v>
      </c>
      <c r="M96" s="39"/>
      <c r="N96" s="40"/>
    </row>
    <row r="97" spans="1:14">
      <c r="A97" s="18">
        <v>92</v>
      </c>
      <c r="B97" s="19" t="s">
        <v>14713</v>
      </c>
      <c r="C97" s="19" t="s">
        <v>19</v>
      </c>
      <c r="D97" s="19" t="s">
        <v>14714</v>
      </c>
      <c r="E97" s="20" t="s">
        <v>14715</v>
      </c>
      <c r="F97" s="21"/>
      <c r="G97" s="19">
        <v>1.65</v>
      </c>
      <c r="H97" s="22"/>
      <c r="I97" s="27">
        <f t="shared" si="3"/>
        <v>1.65</v>
      </c>
      <c r="J97" s="28" t="s">
        <v>14448</v>
      </c>
      <c r="K97" s="29">
        <f t="shared" si="4"/>
        <v>4.95</v>
      </c>
      <c r="L97" s="29">
        <f t="shared" si="5"/>
        <v>24.75</v>
      </c>
      <c r="M97" s="39"/>
      <c r="N97" s="40"/>
    </row>
    <row r="98" spans="1:14">
      <c r="A98" s="18">
        <v>93</v>
      </c>
      <c r="B98" s="19" t="s">
        <v>14716</v>
      </c>
      <c r="C98" s="19" t="s">
        <v>19</v>
      </c>
      <c r="D98" s="19" t="s">
        <v>14717</v>
      </c>
      <c r="E98" s="20" t="s">
        <v>14718</v>
      </c>
      <c r="F98" s="21"/>
      <c r="G98" s="19">
        <v>1.64</v>
      </c>
      <c r="H98" s="22"/>
      <c r="I98" s="27">
        <f t="shared" si="3"/>
        <v>1.64</v>
      </c>
      <c r="J98" s="28" t="s">
        <v>14448</v>
      </c>
      <c r="K98" s="29">
        <f t="shared" si="4"/>
        <v>4.92</v>
      </c>
      <c r="L98" s="29">
        <f t="shared" si="5"/>
        <v>24.6</v>
      </c>
      <c r="M98" s="39"/>
      <c r="N98" s="40"/>
    </row>
    <row r="99" spans="1:14">
      <c r="A99" s="18">
        <v>94</v>
      </c>
      <c r="B99" s="19" t="s">
        <v>14719</v>
      </c>
      <c r="C99" s="19" t="s">
        <v>19</v>
      </c>
      <c r="D99" s="19" t="s">
        <v>14720</v>
      </c>
      <c r="E99" s="20" t="s">
        <v>14721</v>
      </c>
      <c r="F99" s="21"/>
      <c r="G99" s="19">
        <v>3.04</v>
      </c>
      <c r="H99" s="22"/>
      <c r="I99" s="27">
        <f t="shared" si="3"/>
        <v>3.04</v>
      </c>
      <c r="J99" s="28" t="s">
        <v>14448</v>
      </c>
      <c r="K99" s="29">
        <f t="shared" si="4"/>
        <v>9.12</v>
      </c>
      <c r="L99" s="29">
        <f t="shared" si="5"/>
        <v>45.6</v>
      </c>
      <c r="M99" s="39"/>
      <c r="N99" s="40"/>
    </row>
    <row r="100" spans="1:14">
      <c r="A100" s="18">
        <v>95</v>
      </c>
      <c r="B100" s="19" t="s">
        <v>14722</v>
      </c>
      <c r="C100" s="19" t="s">
        <v>19</v>
      </c>
      <c r="D100" s="19" t="s">
        <v>14723</v>
      </c>
      <c r="E100" s="20" t="s">
        <v>14724</v>
      </c>
      <c r="F100" s="21"/>
      <c r="G100" s="19">
        <v>2.29</v>
      </c>
      <c r="H100" s="22"/>
      <c r="I100" s="27">
        <f t="shared" si="3"/>
        <v>2.29</v>
      </c>
      <c r="J100" s="28" t="s">
        <v>14448</v>
      </c>
      <c r="K100" s="29">
        <f t="shared" si="4"/>
        <v>6.87</v>
      </c>
      <c r="L100" s="29">
        <f t="shared" si="5"/>
        <v>34.35</v>
      </c>
      <c r="M100" s="39"/>
      <c r="N100" s="40"/>
    </row>
    <row r="101" s="1" customFormat="1" spans="1:14">
      <c r="A101" s="18">
        <v>96</v>
      </c>
      <c r="B101" s="19" t="s">
        <v>14725</v>
      </c>
      <c r="C101" s="19" t="s">
        <v>19</v>
      </c>
      <c r="D101" s="19" t="s">
        <v>14726</v>
      </c>
      <c r="E101" s="20" t="s">
        <v>14727</v>
      </c>
      <c r="F101" s="21"/>
      <c r="G101" s="19">
        <v>2.97</v>
      </c>
      <c r="H101" s="22"/>
      <c r="I101" s="27">
        <f t="shared" ref="I101:I164" si="6">G101</f>
        <v>2.97</v>
      </c>
      <c r="J101" s="28" t="s">
        <v>14448</v>
      </c>
      <c r="K101" s="29">
        <f t="shared" ref="K101:K164" si="7">I101*3</f>
        <v>8.91</v>
      </c>
      <c r="L101" s="29">
        <f t="shared" ref="L101:L164" si="8">I101*15</f>
        <v>44.55</v>
      </c>
      <c r="M101" s="39"/>
      <c r="N101" s="40"/>
    </row>
    <row r="102" s="1" customFormat="1" spans="1:14">
      <c r="A102" s="18">
        <v>97</v>
      </c>
      <c r="B102" s="19" t="s">
        <v>14728</v>
      </c>
      <c r="C102" s="19" t="s">
        <v>19</v>
      </c>
      <c r="D102" s="19" t="s">
        <v>14729</v>
      </c>
      <c r="E102" s="20" t="s">
        <v>14730</v>
      </c>
      <c r="F102" s="21"/>
      <c r="G102" s="19">
        <v>1.65</v>
      </c>
      <c r="H102" s="22"/>
      <c r="I102" s="27">
        <f t="shared" si="6"/>
        <v>1.65</v>
      </c>
      <c r="J102" s="28" t="s">
        <v>14448</v>
      </c>
      <c r="K102" s="29">
        <f t="shared" si="7"/>
        <v>4.95</v>
      </c>
      <c r="L102" s="29">
        <f t="shared" si="8"/>
        <v>24.75</v>
      </c>
      <c r="M102" s="39"/>
      <c r="N102" s="40"/>
    </row>
    <row r="103" s="1" customFormat="1" spans="1:14">
      <c r="A103" s="18">
        <v>98</v>
      </c>
      <c r="B103" s="19" t="s">
        <v>14731</v>
      </c>
      <c r="C103" s="19" t="s">
        <v>19</v>
      </c>
      <c r="D103" s="19" t="s">
        <v>14732</v>
      </c>
      <c r="E103" s="20" t="s">
        <v>14733</v>
      </c>
      <c r="F103" s="21"/>
      <c r="G103" s="19">
        <v>1.23</v>
      </c>
      <c r="H103" s="22"/>
      <c r="I103" s="27">
        <f t="shared" si="6"/>
        <v>1.23</v>
      </c>
      <c r="J103" s="28" t="s">
        <v>14448</v>
      </c>
      <c r="K103" s="29">
        <f t="shared" si="7"/>
        <v>3.69</v>
      </c>
      <c r="L103" s="29">
        <f t="shared" si="8"/>
        <v>18.45</v>
      </c>
      <c r="M103" s="39"/>
      <c r="N103" s="40"/>
    </row>
    <row r="104" s="1" customFormat="1" spans="1:14">
      <c r="A104" s="18">
        <v>99</v>
      </c>
      <c r="B104" s="19" t="s">
        <v>14734</v>
      </c>
      <c r="C104" s="19" t="s">
        <v>19</v>
      </c>
      <c r="D104" s="19" t="s">
        <v>14735</v>
      </c>
      <c r="E104" s="20" t="s">
        <v>14736</v>
      </c>
      <c r="F104" s="21"/>
      <c r="G104" s="19">
        <v>1.3</v>
      </c>
      <c r="H104" s="22"/>
      <c r="I104" s="27">
        <f t="shared" si="6"/>
        <v>1.3</v>
      </c>
      <c r="J104" s="28" t="s">
        <v>14448</v>
      </c>
      <c r="K104" s="29">
        <f t="shared" si="7"/>
        <v>3.9</v>
      </c>
      <c r="L104" s="29">
        <f t="shared" si="8"/>
        <v>19.5</v>
      </c>
      <c r="M104" s="39"/>
      <c r="N104" s="40"/>
    </row>
    <row r="105" s="1" customFormat="1" spans="1:14">
      <c r="A105" s="18">
        <v>100</v>
      </c>
      <c r="B105" s="19" t="s">
        <v>14737</v>
      </c>
      <c r="C105" s="19" t="s">
        <v>19</v>
      </c>
      <c r="D105" s="19" t="s">
        <v>14738</v>
      </c>
      <c r="E105" s="20" t="s">
        <v>3452</v>
      </c>
      <c r="F105" s="21"/>
      <c r="G105" s="19">
        <v>0.64</v>
      </c>
      <c r="H105" s="22"/>
      <c r="I105" s="27">
        <f t="shared" si="6"/>
        <v>0.64</v>
      </c>
      <c r="J105" s="28" t="s">
        <v>14448</v>
      </c>
      <c r="K105" s="29">
        <f t="shared" si="7"/>
        <v>1.92</v>
      </c>
      <c r="L105" s="29">
        <f t="shared" si="8"/>
        <v>9.6</v>
      </c>
      <c r="M105" s="39"/>
      <c r="N105" s="40"/>
    </row>
    <row r="106" s="1" customFormat="1" spans="1:14">
      <c r="A106" s="18">
        <v>101</v>
      </c>
      <c r="B106" s="19" t="s">
        <v>14739</v>
      </c>
      <c r="C106" s="19" t="s">
        <v>19</v>
      </c>
      <c r="D106" s="19" t="s">
        <v>14740</v>
      </c>
      <c r="E106" s="20" t="s">
        <v>14741</v>
      </c>
      <c r="F106" s="21"/>
      <c r="G106" s="19">
        <v>1.3</v>
      </c>
      <c r="H106" s="22"/>
      <c r="I106" s="27">
        <f t="shared" si="6"/>
        <v>1.3</v>
      </c>
      <c r="J106" s="28" t="s">
        <v>14448</v>
      </c>
      <c r="K106" s="29">
        <f t="shared" si="7"/>
        <v>3.9</v>
      </c>
      <c r="L106" s="29">
        <f t="shared" si="8"/>
        <v>19.5</v>
      </c>
      <c r="M106" s="39"/>
      <c r="N106" s="40"/>
    </row>
    <row r="107" s="1" customFormat="1" spans="1:14">
      <c r="A107" s="18">
        <v>102</v>
      </c>
      <c r="B107" s="19" t="s">
        <v>14742</v>
      </c>
      <c r="C107" s="19" t="s">
        <v>19</v>
      </c>
      <c r="D107" s="19" t="s">
        <v>14743</v>
      </c>
      <c r="E107" s="20" t="s">
        <v>14744</v>
      </c>
      <c r="F107" s="21"/>
      <c r="G107" s="19">
        <v>1.87</v>
      </c>
      <c r="H107" s="22"/>
      <c r="I107" s="27">
        <f t="shared" si="6"/>
        <v>1.87</v>
      </c>
      <c r="J107" s="28" t="s">
        <v>14448</v>
      </c>
      <c r="K107" s="29">
        <f t="shared" si="7"/>
        <v>5.61</v>
      </c>
      <c r="L107" s="29">
        <f t="shared" si="8"/>
        <v>28.05</v>
      </c>
      <c r="M107" s="39"/>
      <c r="N107" s="40"/>
    </row>
    <row r="108" s="1" customFormat="1" spans="1:14">
      <c r="A108" s="18">
        <v>103</v>
      </c>
      <c r="B108" s="19" t="s">
        <v>14745</v>
      </c>
      <c r="C108" s="19" t="s">
        <v>19</v>
      </c>
      <c r="D108" s="19" t="s">
        <v>14746</v>
      </c>
      <c r="E108" s="20" t="s">
        <v>14747</v>
      </c>
      <c r="F108" s="21"/>
      <c r="G108" s="19">
        <v>2.84</v>
      </c>
      <c r="H108" s="22"/>
      <c r="I108" s="27">
        <f t="shared" si="6"/>
        <v>2.84</v>
      </c>
      <c r="J108" s="28" t="s">
        <v>14448</v>
      </c>
      <c r="K108" s="29">
        <f t="shared" si="7"/>
        <v>8.52</v>
      </c>
      <c r="L108" s="29">
        <f t="shared" si="8"/>
        <v>42.6</v>
      </c>
      <c r="M108" s="39"/>
      <c r="N108" s="40"/>
    </row>
    <row r="109" s="1" customFormat="1" spans="1:14">
      <c r="A109" s="18">
        <v>104</v>
      </c>
      <c r="B109" s="19" t="s">
        <v>14748</v>
      </c>
      <c r="C109" s="19" t="s">
        <v>19</v>
      </c>
      <c r="D109" s="19" t="s">
        <v>14749</v>
      </c>
      <c r="E109" s="20" t="s">
        <v>14750</v>
      </c>
      <c r="F109" s="21"/>
      <c r="G109" s="19">
        <v>1.59</v>
      </c>
      <c r="H109" s="22"/>
      <c r="I109" s="27">
        <f t="shared" si="6"/>
        <v>1.59</v>
      </c>
      <c r="J109" s="28" t="s">
        <v>14448</v>
      </c>
      <c r="K109" s="29">
        <f t="shared" si="7"/>
        <v>4.77</v>
      </c>
      <c r="L109" s="29">
        <f t="shared" si="8"/>
        <v>23.85</v>
      </c>
      <c r="M109" s="39"/>
      <c r="N109" s="40"/>
    </row>
    <row r="110" s="1" customFormat="1" spans="1:14">
      <c r="A110" s="18">
        <v>105</v>
      </c>
      <c r="B110" s="19" t="s">
        <v>14751</v>
      </c>
      <c r="C110" s="19" t="s">
        <v>19</v>
      </c>
      <c r="D110" s="19" t="s">
        <v>14752</v>
      </c>
      <c r="E110" s="20" t="s">
        <v>14753</v>
      </c>
      <c r="F110" s="21"/>
      <c r="G110" s="19">
        <v>0.94</v>
      </c>
      <c r="H110" s="22"/>
      <c r="I110" s="27">
        <f t="shared" si="6"/>
        <v>0.94</v>
      </c>
      <c r="J110" s="28" t="s">
        <v>14448</v>
      </c>
      <c r="K110" s="29">
        <f t="shared" si="7"/>
        <v>2.82</v>
      </c>
      <c r="L110" s="29">
        <f t="shared" si="8"/>
        <v>14.1</v>
      </c>
      <c r="M110" s="39"/>
      <c r="N110" s="40"/>
    </row>
    <row r="111" s="1" customFormat="1" spans="1:14">
      <c r="A111" s="18">
        <v>106</v>
      </c>
      <c r="B111" s="19" t="s">
        <v>14754</v>
      </c>
      <c r="C111" s="19" t="s">
        <v>19</v>
      </c>
      <c r="D111" s="19" t="s">
        <v>14755</v>
      </c>
      <c r="E111" s="20" t="s">
        <v>14756</v>
      </c>
      <c r="F111" s="21"/>
      <c r="G111" s="19">
        <v>0.4</v>
      </c>
      <c r="H111" s="22"/>
      <c r="I111" s="27">
        <f t="shared" si="6"/>
        <v>0.4</v>
      </c>
      <c r="J111" s="28" t="s">
        <v>14448</v>
      </c>
      <c r="K111" s="29">
        <f t="shared" si="7"/>
        <v>1.2</v>
      </c>
      <c r="L111" s="29">
        <f t="shared" si="8"/>
        <v>6</v>
      </c>
      <c r="M111" s="39"/>
      <c r="N111" s="40"/>
    </row>
    <row r="112" s="1" customFormat="1" spans="1:14">
      <c r="A112" s="18">
        <v>107</v>
      </c>
      <c r="B112" s="19" t="s">
        <v>14666</v>
      </c>
      <c r="C112" s="19" t="s">
        <v>19</v>
      </c>
      <c r="D112" s="19" t="s">
        <v>14757</v>
      </c>
      <c r="E112" s="20" t="s">
        <v>14758</v>
      </c>
      <c r="F112" s="21"/>
      <c r="G112" s="19">
        <v>2.39</v>
      </c>
      <c r="H112" s="22"/>
      <c r="I112" s="27">
        <f t="shared" si="6"/>
        <v>2.39</v>
      </c>
      <c r="J112" s="28" t="s">
        <v>14448</v>
      </c>
      <c r="K112" s="29">
        <f t="shared" si="7"/>
        <v>7.17</v>
      </c>
      <c r="L112" s="29">
        <f t="shared" si="8"/>
        <v>35.85</v>
      </c>
      <c r="M112" s="39"/>
      <c r="N112" s="40"/>
    </row>
    <row r="113" s="1" customFormat="1" spans="1:14">
      <c r="A113" s="18">
        <v>108</v>
      </c>
      <c r="B113" s="19" t="s">
        <v>14759</v>
      </c>
      <c r="C113" s="19" t="s">
        <v>19</v>
      </c>
      <c r="D113" s="19" t="s">
        <v>14760</v>
      </c>
      <c r="E113" s="20" t="s">
        <v>12589</v>
      </c>
      <c r="F113" s="21"/>
      <c r="G113" s="19">
        <v>3.14</v>
      </c>
      <c r="H113" s="22"/>
      <c r="I113" s="27">
        <f t="shared" si="6"/>
        <v>3.14</v>
      </c>
      <c r="J113" s="28" t="s">
        <v>14448</v>
      </c>
      <c r="K113" s="29">
        <f t="shared" si="7"/>
        <v>9.42</v>
      </c>
      <c r="L113" s="29">
        <f t="shared" si="8"/>
        <v>47.1</v>
      </c>
      <c r="M113" s="39"/>
      <c r="N113" s="40"/>
    </row>
    <row r="114" s="1" customFormat="1" spans="1:14">
      <c r="A114" s="18">
        <v>109</v>
      </c>
      <c r="B114" s="19" t="s">
        <v>3764</v>
      </c>
      <c r="C114" s="19" t="s">
        <v>19</v>
      </c>
      <c r="D114" s="19" t="s">
        <v>14761</v>
      </c>
      <c r="E114" s="20" t="s">
        <v>14762</v>
      </c>
      <c r="F114" s="21"/>
      <c r="G114" s="19">
        <v>2.43</v>
      </c>
      <c r="H114" s="22"/>
      <c r="I114" s="27">
        <f t="shared" si="6"/>
        <v>2.43</v>
      </c>
      <c r="J114" s="28" t="s">
        <v>14448</v>
      </c>
      <c r="K114" s="29">
        <f t="shared" si="7"/>
        <v>7.29</v>
      </c>
      <c r="L114" s="29">
        <f t="shared" si="8"/>
        <v>36.45</v>
      </c>
      <c r="M114" s="39"/>
      <c r="N114" s="40"/>
    </row>
    <row r="115" s="1" customFormat="1" spans="1:14">
      <c r="A115" s="18">
        <v>110</v>
      </c>
      <c r="B115" s="19" t="s">
        <v>14763</v>
      </c>
      <c r="C115" s="19" t="s">
        <v>19</v>
      </c>
      <c r="D115" s="19" t="s">
        <v>14764</v>
      </c>
      <c r="E115" s="20" t="s">
        <v>14765</v>
      </c>
      <c r="F115" s="21"/>
      <c r="G115" s="19">
        <v>5.27</v>
      </c>
      <c r="H115" s="22"/>
      <c r="I115" s="27">
        <f t="shared" si="6"/>
        <v>5.27</v>
      </c>
      <c r="J115" s="28" t="s">
        <v>14448</v>
      </c>
      <c r="K115" s="29">
        <f t="shared" si="7"/>
        <v>15.81</v>
      </c>
      <c r="L115" s="29">
        <f t="shared" si="8"/>
        <v>79.05</v>
      </c>
      <c r="M115" s="39"/>
      <c r="N115" s="40"/>
    </row>
    <row r="116" s="1" customFormat="1" spans="1:14">
      <c r="A116" s="18">
        <v>111</v>
      </c>
      <c r="B116" s="19" t="s">
        <v>14766</v>
      </c>
      <c r="C116" s="19" t="s">
        <v>19</v>
      </c>
      <c r="D116" s="19" t="s">
        <v>14767</v>
      </c>
      <c r="E116" s="20" t="s">
        <v>14768</v>
      </c>
      <c r="F116" s="21"/>
      <c r="G116" s="19">
        <v>2.15</v>
      </c>
      <c r="H116" s="22"/>
      <c r="I116" s="27">
        <f t="shared" si="6"/>
        <v>2.15</v>
      </c>
      <c r="J116" s="28" t="s">
        <v>14448</v>
      </c>
      <c r="K116" s="29">
        <f t="shared" si="7"/>
        <v>6.45</v>
      </c>
      <c r="L116" s="29">
        <f t="shared" si="8"/>
        <v>32.25</v>
      </c>
      <c r="M116" s="39"/>
      <c r="N116" s="40"/>
    </row>
    <row r="117" s="1" customFormat="1" spans="1:14">
      <c r="A117" s="18">
        <v>112</v>
      </c>
      <c r="B117" s="19" t="s">
        <v>14769</v>
      </c>
      <c r="C117" s="19" t="s">
        <v>19</v>
      </c>
      <c r="D117" s="19" t="s">
        <v>14770</v>
      </c>
      <c r="E117" s="20" t="s">
        <v>14771</v>
      </c>
      <c r="F117" s="21"/>
      <c r="G117" s="19">
        <v>1.83</v>
      </c>
      <c r="H117" s="22"/>
      <c r="I117" s="27">
        <f t="shared" si="6"/>
        <v>1.83</v>
      </c>
      <c r="J117" s="28" t="s">
        <v>14448</v>
      </c>
      <c r="K117" s="29">
        <f t="shared" si="7"/>
        <v>5.49</v>
      </c>
      <c r="L117" s="29">
        <f t="shared" si="8"/>
        <v>27.45</v>
      </c>
      <c r="M117" s="39"/>
      <c r="N117" s="40"/>
    </row>
    <row r="118" s="1" customFormat="1" spans="1:14">
      <c r="A118" s="18">
        <v>113</v>
      </c>
      <c r="B118" s="19" t="s">
        <v>14772</v>
      </c>
      <c r="C118" s="19" t="s">
        <v>19</v>
      </c>
      <c r="D118" s="19" t="s">
        <v>14773</v>
      </c>
      <c r="E118" s="20" t="s">
        <v>14774</v>
      </c>
      <c r="F118" s="21"/>
      <c r="G118" s="19">
        <v>1.36</v>
      </c>
      <c r="H118" s="22"/>
      <c r="I118" s="27">
        <f t="shared" si="6"/>
        <v>1.36</v>
      </c>
      <c r="J118" s="28" t="s">
        <v>14448</v>
      </c>
      <c r="K118" s="29">
        <f t="shared" si="7"/>
        <v>4.08</v>
      </c>
      <c r="L118" s="29">
        <f t="shared" si="8"/>
        <v>20.4</v>
      </c>
      <c r="M118" s="39"/>
      <c r="N118" s="40"/>
    </row>
    <row r="119" s="1" customFormat="1" spans="1:14">
      <c r="A119" s="18">
        <v>114</v>
      </c>
      <c r="B119" s="19" t="s">
        <v>14775</v>
      </c>
      <c r="C119" s="19" t="s">
        <v>19</v>
      </c>
      <c r="D119" s="19" t="s">
        <v>14776</v>
      </c>
      <c r="E119" s="20" t="s">
        <v>14777</v>
      </c>
      <c r="F119" s="21"/>
      <c r="G119" s="19">
        <v>2.34</v>
      </c>
      <c r="H119" s="22"/>
      <c r="I119" s="27">
        <f t="shared" si="6"/>
        <v>2.34</v>
      </c>
      <c r="J119" s="28" t="s">
        <v>14448</v>
      </c>
      <c r="K119" s="29">
        <f t="shared" si="7"/>
        <v>7.02</v>
      </c>
      <c r="L119" s="29">
        <f t="shared" si="8"/>
        <v>35.1</v>
      </c>
      <c r="M119" s="39"/>
      <c r="N119" s="40"/>
    </row>
    <row r="120" s="1" customFormat="1" spans="1:14">
      <c r="A120" s="18">
        <v>115</v>
      </c>
      <c r="B120" s="19" t="s">
        <v>14778</v>
      </c>
      <c r="C120" s="19" t="s">
        <v>19</v>
      </c>
      <c r="D120" s="19" t="s">
        <v>14779</v>
      </c>
      <c r="E120" s="20" t="s">
        <v>14780</v>
      </c>
      <c r="F120" s="21"/>
      <c r="G120" s="19">
        <v>1.75</v>
      </c>
      <c r="H120" s="22"/>
      <c r="I120" s="27">
        <f t="shared" si="6"/>
        <v>1.75</v>
      </c>
      <c r="J120" s="28" t="s">
        <v>14448</v>
      </c>
      <c r="K120" s="29">
        <f t="shared" si="7"/>
        <v>5.25</v>
      </c>
      <c r="L120" s="29">
        <f t="shared" si="8"/>
        <v>26.25</v>
      </c>
      <c r="M120" s="39"/>
      <c r="N120" s="40"/>
    </row>
    <row r="121" s="1" customFormat="1" spans="1:14">
      <c r="A121" s="18">
        <v>116</v>
      </c>
      <c r="B121" s="19" t="s">
        <v>14781</v>
      </c>
      <c r="C121" s="19" t="s">
        <v>19</v>
      </c>
      <c r="D121" s="19" t="s">
        <v>14782</v>
      </c>
      <c r="E121" s="20" t="s">
        <v>14783</v>
      </c>
      <c r="F121" s="21"/>
      <c r="G121" s="19">
        <v>1.75</v>
      </c>
      <c r="H121" s="22"/>
      <c r="I121" s="27">
        <f t="shared" si="6"/>
        <v>1.75</v>
      </c>
      <c r="J121" s="28" t="s">
        <v>14448</v>
      </c>
      <c r="K121" s="29">
        <f t="shared" si="7"/>
        <v>5.25</v>
      </c>
      <c r="L121" s="29">
        <f t="shared" si="8"/>
        <v>26.25</v>
      </c>
      <c r="M121" s="39"/>
      <c r="N121" s="40"/>
    </row>
    <row r="122" s="1" customFormat="1" spans="1:14">
      <c r="A122" s="18">
        <v>117</v>
      </c>
      <c r="B122" s="19" t="s">
        <v>14784</v>
      </c>
      <c r="C122" s="19" t="s">
        <v>19</v>
      </c>
      <c r="D122" s="19" t="s">
        <v>14785</v>
      </c>
      <c r="E122" s="20" t="s">
        <v>14786</v>
      </c>
      <c r="F122" s="21"/>
      <c r="G122" s="19">
        <v>1.69</v>
      </c>
      <c r="H122" s="22"/>
      <c r="I122" s="27">
        <f t="shared" si="6"/>
        <v>1.69</v>
      </c>
      <c r="J122" s="28" t="s">
        <v>14448</v>
      </c>
      <c r="K122" s="29">
        <f t="shared" si="7"/>
        <v>5.07</v>
      </c>
      <c r="L122" s="29">
        <f t="shared" si="8"/>
        <v>25.35</v>
      </c>
      <c r="M122" s="39"/>
      <c r="N122" s="40"/>
    </row>
    <row r="123" s="1" customFormat="1" spans="1:14">
      <c r="A123" s="18">
        <v>118</v>
      </c>
      <c r="B123" s="19" t="s">
        <v>14787</v>
      </c>
      <c r="C123" s="19" t="s">
        <v>19</v>
      </c>
      <c r="D123" s="19" t="s">
        <v>14788</v>
      </c>
      <c r="E123" s="20" t="s">
        <v>14789</v>
      </c>
      <c r="F123" s="21"/>
      <c r="G123" s="19">
        <v>1.57</v>
      </c>
      <c r="H123" s="22"/>
      <c r="I123" s="27">
        <f t="shared" si="6"/>
        <v>1.57</v>
      </c>
      <c r="J123" s="28" t="s">
        <v>14448</v>
      </c>
      <c r="K123" s="29">
        <f t="shared" si="7"/>
        <v>4.71</v>
      </c>
      <c r="L123" s="29">
        <f t="shared" si="8"/>
        <v>23.55</v>
      </c>
      <c r="M123" s="39"/>
      <c r="N123" s="40"/>
    </row>
    <row r="124" s="1" customFormat="1" spans="1:14">
      <c r="A124" s="18">
        <v>119</v>
      </c>
      <c r="B124" s="19" t="s">
        <v>14790</v>
      </c>
      <c r="C124" s="19" t="s">
        <v>19</v>
      </c>
      <c r="D124" s="19" t="s">
        <v>14791</v>
      </c>
      <c r="E124" s="20" t="s">
        <v>14792</v>
      </c>
      <c r="F124" s="21"/>
      <c r="G124" s="19">
        <v>1.62</v>
      </c>
      <c r="H124" s="22"/>
      <c r="I124" s="27">
        <f t="shared" si="6"/>
        <v>1.62</v>
      </c>
      <c r="J124" s="28" t="s">
        <v>14448</v>
      </c>
      <c r="K124" s="29">
        <f t="shared" si="7"/>
        <v>4.86</v>
      </c>
      <c r="L124" s="29">
        <f t="shared" si="8"/>
        <v>24.3</v>
      </c>
      <c r="M124" s="39"/>
      <c r="N124" s="40"/>
    </row>
    <row r="125" s="1" customFormat="1" spans="1:14">
      <c r="A125" s="18">
        <v>120</v>
      </c>
      <c r="B125" s="19" t="s">
        <v>14793</v>
      </c>
      <c r="C125" s="19" t="s">
        <v>19</v>
      </c>
      <c r="D125" s="19" t="s">
        <v>14794</v>
      </c>
      <c r="E125" s="20" t="s">
        <v>14795</v>
      </c>
      <c r="F125" s="21"/>
      <c r="G125" s="19">
        <v>3.91</v>
      </c>
      <c r="H125" s="22"/>
      <c r="I125" s="27">
        <f t="shared" si="6"/>
        <v>3.91</v>
      </c>
      <c r="J125" s="28" t="s">
        <v>14448</v>
      </c>
      <c r="K125" s="29">
        <f t="shared" si="7"/>
        <v>11.73</v>
      </c>
      <c r="L125" s="29">
        <f t="shared" si="8"/>
        <v>58.65</v>
      </c>
      <c r="M125" s="39"/>
      <c r="N125" s="40"/>
    </row>
    <row r="126" s="1" customFormat="1" spans="1:14">
      <c r="A126" s="18">
        <v>121</v>
      </c>
      <c r="B126" s="19" t="s">
        <v>14796</v>
      </c>
      <c r="C126" s="19" t="s">
        <v>19</v>
      </c>
      <c r="D126" s="19" t="s">
        <v>14797</v>
      </c>
      <c r="E126" s="20" t="s">
        <v>14798</v>
      </c>
      <c r="F126" s="21"/>
      <c r="G126" s="19">
        <v>0.97</v>
      </c>
      <c r="H126" s="22"/>
      <c r="I126" s="27">
        <f t="shared" si="6"/>
        <v>0.97</v>
      </c>
      <c r="J126" s="28" t="s">
        <v>14448</v>
      </c>
      <c r="K126" s="29">
        <f t="shared" si="7"/>
        <v>2.91</v>
      </c>
      <c r="L126" s="29">
        <f t="shared" si="8"/>
        <v>14.55</v>
      </c>
      <c r="M126" s="39"/>
      <c r="N126" s="40"/>
    </row>
    <row r="127" s="1" customFormat="1" spans="1:14">
      <c r="A127" s="18">
        <v>122</v>
      </c>
      <c r="B127" s="19" t="s">
        <v>14799</v>
      </c>
      <c r="C127" s="19" t="s">
        <v>19</v>
      </c>
      <c r="D127" s="19" t="s">
        <v>14800</v>
      </c>
      <c r="E127" s="20" t="s">
        <v>14801</v>
      </c>
      <c r="F127" s="21"/>
      <c r="G127" s="19">
        <v>1.46</v>
      </c>
      <c r="H127" s="22"/>
      <c r="I127" s="27">
        <f t="shared" si="6"/>
        <v>1.46</v>
      </c>
      <c r="J127" s="28" t="s">
        <v>14448</v>
      </c>
      <c r="K127" s="29">
        <f t="shared" si="7"/>
        <v>4.38</v>
      </c>
      <c r="L127" s="29">
        <f t="shared" si="8"/>
        <v>21.9</v>
      </c>
      <c r="M127" s="39"/>
      <c r="N127" s="40"/>
    </row>
    <row r="128" s="1" customFormat="1" spans="1:14">
      <c r="A128" s="18">
        <v>123</v>
      </c>
      <c r="B128" s="19" t="s">
        <v>14802</v>
      </c>
      <c r="C128" s="19" t="s">
        <v>19</v>
      </c>
      <c r="D128" s="19" t="s">
        <v>14803</v>
      </c>
      <c r="E128" s="20" t="s">
        <v>14804</v>
      </c>
      <c r="F128" s="21"/>
      <c r="G128" s="19">
        <v>3.36</v>
      </c>
      <c r="H128" s="22"/>
      <c r="I128" s="27">
        <f t="shared" si="6"/>
        <v>3.36</v>
      </c>
      <c r="J128" s="28" t="s">
        <v>14448</v>
      </c>
      <c r="K128" s="29">
        <f t="shared" si="7"/>
        <v>10.08</v>
      </c>
      <c r="L128" s="29">
        <f t="shared" si="8"/>
        <v>50.4</v>
      </c>
      <c r="M128" s="39"/>
      <c r="N128" s="40"/>
    </row>
    <row r="129" s="1" customFormat="1" spans="1:14">
      <c r="A129" s="18">
        <v>124</v>
      </c>
      <c r="B129" s="19" t="s">
        <v>14805</v>
      </c>
      <c r="C129" s="19" t="s">
        <v>19</v>
      </c>
      <c r="D129" s="19" t="s">
        <v>14806</v>
      </c>
      <c r="E129" s="20" t="s">
        <v>14807</v>
      </c>
      <c r="F129" s="21"/>
      <c r="G129" s="19">
        <v>2.43</v>
      </c>
      <c r="H129" s="22"/>
      <c r="I129" s="27">
        <f t="shared" si="6"/>
        <v>2.43</v>
      </c>
      <c r="J129" s="28" t="s">
        <v>14448</v>
      </c>
      <c r="K129" s="29">
        <f t="shared" si="7"/>
        <v>7.29</v>
      </c>
      <c r="L129" s="29">
        <f t="shared" si="8"/>
        <v>36.45</v>
      </c>
      <c r="M129" s="39"/>
      <c r="N129" s="40"/>
    </row>
    <row r="130" s="1" customFormat="1" spans="1:14">
      <c r="A130" s="18">
        <v>125</v>
      </c>
      <c r="B130" s="19" t="s">
        <v>14808</v>
      </c>
      <c r="C130" s="19" t="s">
        <v>19</v>
      </c>
      <c r="D130" s="19" t="s">
        <v>14809</v>
      </c>
      <c r="E130" s="20" t="s">
        <v>10758</v>
      </c>
      <c r="F130" s="21"/>
      <c r="G130" s="19">
        <v>1.04</v>
      </c>
      <c r="H130" s="22"/>
      <c r="I130" s="27">
        <f t="shared" si="6"/>
        <v>1.04</v>
      </c>
      <c r="J130" s="28" t="s">
        <v>14448</v>
      </c>
      <c r="K130" s="29">
        <f t="shared" si="7"/>
        <v>3.12</v>
      </c>
      <c r="L130" s="29">
        <f t="shared" si="8"/>
        <v>15.6</v>
      </c>
      <c r="M130" s="39"/>
      <c r="N130" s="40"/>
    </row>
    <row r="131" s="1" customFormat="1" spans="1:14">
      <c r="A131" s="18">
        <v>126</v>
      </c>
      <c r="B131" s="19" t="s">
        <v>14810</v>
      </c>
      <c r="C131" s="19" t="s">
        <v>19</v>
      </c>
      <c r="D131" s="19" t="s">
        <v>14811</v>
      </c>
      <c r="E131" s="20" t="s">
        <v>14812</v>
      </c>
      <c r="F131" s="21"/>
      <c r="G131" s="19">
        <v>2.85</v>
      </c>
      <c r="H131" s="22"/>
      <c r="I131" s="27">
        <f t="shared" si="6"/>
        <v>2.85</v>
      </c>
      <c r="J131" s="28" t="s">
        <v>14448</v>
      </c>
      <c r="K131" s="29">
        <f t="shared" si="7"/>
        <v>8.55</v>
      </c>
      <c r="L131" s="29">
        <f t="shared" si="8"/>
        <v>42.75</v>
      </c>
      <c r="M131" s="39"/>
      <c r="N131" s="40"/>
    </row>
    <row r="132" s="1" customFormat="1" spans="1:14">
      <c r="A132" s="18">
        <v>127</v>
      </c>
      <c r="B132" s="19" t="s">
        <v>14813</v>
      </c>
      <c r="C132" s="19" t="s">
        <v>19</v>
      </c>
      <c r="D132" s="19" t="s">
        <v>14814</v>
      </c>
      <c r="E132" s="20" t="s">
        <v>14815</v>
      </c>
      <c r="F132" s="21"/>
      <c r="G132" s="19">
        <v>2.85</v>
      </c>
      <c r="H132" s="22"/>
      <c r="I132" s="27">
        <f t="shared" si="6"/>
        <v>2.85</v>
      </c>
      <c r="J132" s="28" t="s">
        <v>14448</v>
      </c>
      <c r="K132" s="29">
        <f t="shared" si="7"/>
        <v>8.55</v>
      </c>
      <c r="L132" s="29">
        <f t="shared" si="8"/>
        <v>42.75</v>
      </c>
      <c r="M132" s="39"/>
      <c r="N132" s="40"/>
    </row>
    <row r="133" s="1" customFormat="1" spans="1:14">
      <c r="A133" s="18">
        <v>128</v>
      </c>
      <c r="B133" s="19" t="s">
        <v>14816</v>
      </c>
      <c r="C133" s="19" t="s">
        <v>19</v>
      </c>
      <c r="D133" s="19" t="s">
        <v>14817</v>
      </c>
      <c r="E133" s="20" t="s">
        <v>14818</v>
      </c>
      <c r="F133" s="21"/>
      <c r="G133" s="19">
        <v>1.2</v>
      </c>
      <c r="H133" s="22"/>
      <c r="I133" s="27">
        <f t="shared" si="6"/>
        <v>1.2</v>
      </c>
      <c r="J133" s="28" t="s">
        <v>14448</v>
      </c>
      <c r="K133" s="29">
        <f t="shared" si="7"/>
        <v>3.6</v>
      </c>
      <c r="L133" s="29">
        <f t="shared" si="8"/>
        <v>18</v>
      </c>
      <c r="M133" s="39"/>
      <c r="N133" s="40"/>
    </row>
    <row r="134" s="1" customFormat="1" spans="1:14">
      <c r="A134" s="18">
        <v>129</v>
      </c>
      <c r="B134" s="19" t="s">
        <v>14819</v>
      </c>
      <c r="C134" s="19" t="s">
        <v>19</v>
      </c>
      <c r="D134" s="19" t="s">
        <v>14820</v>
      </c>
      <c r="E134" s="20" t="s">
        <v>14821</v>
      </c>
      <c r="F134" s="21"/>
      <c r="G134" s="19">
        <v>4.86</v>
      </c>
      <c r="H134" s="22"/>
      <c r="I134" s="27">
        <f t="shared" si="6"/>
        <v>4.86</v>
      </c>
      <c r="J134" s="28" t="s">
        <v>14448</v>
      </c>
      <c r="K134" s="29">
        <f t="shared" si="7"/>
        <v>14.58</v>
      </c>
      <c r="L134" s="29">
        <f t="shared" si="8"/>
        <v>72.9</v>
      </c>
      <c r="M134" s="39"/>
      <c r="N134" s="40"/>
    </row>
    <row r="135" s="1" customFormat="1" spans="1:14">
      <c r="A135" s="18">
        <v>130</v>
      </c>
      <c r="B135" s="19" t="s">
        <v>14822</v>
      </c>
      <c r="C135" s="19" t="s">
        <v>19</v>
      </c>
      <c r="D135" s="19" t="s">
        <v>14823</v>
      </c>
      <c r="E135" s="20" t="s">
        <v>14824</v>
      </c>
      <c r="F135" s="21"/>
      <c r="G135" s="19">
        <v>4.08</v>
      </c>
      <c r="H135" s="22"/>
      <c r="I135" s="27">
        <f t="shared" si="6"/>
        <v>4.08</v>
      </c>
      <c r="J135" s="28" t="s">
        <v>14448</v>
      </c>
      <c r="K135" s="29">
        <f t="shared" si="7"/>
        <v>12.24</v>
      </c>
      <c r="L135" s="29">
        <f t="shared" si="8"/>
        <v>61.2</v>
      </c>
      <c r="M135" s="39"/>
      <c r="N135" s="40"/>
    </row>
    <row r="136" s="1" customFormat="1" spans="1:14">
      <c r="A136" s="18">
        <v>131</v>
      </c>
      <c r="B136" s="19" t="s">
        <v>14825</v>
      </c>
      <c r="C136" s="19" t="s">
        <v>19</v>
      </c>
      <c r="D136" s="19" t="s">
        <v>14826</v>
      </c>
      <c r="E136" s="20" t="s">
        <v>14827</v>
      </c>
      <c r="F136" s="21"/>
      <c r="G136" s="19">
        <v>0.9</v>
      </c>
      <c r="H136" s="22"/>
      <c r="I136" s="27">
        <f t="shared" si="6"/>
        <v>0.9</v>
      </c>
      <c r="J136" s="28" t="s">
        <v>14448</v>
      </c>
      <c r="K136" s="29">
        <f t="shared" si="7"/>
        <v>2.7</v>
      </c>
      <c r="L136" s="29">
        <f t="shared" si="8"/>
        <v>13.5</v>
      </c>
      <c r="M136" s="39"/>
      <c r="N136" s="40"/>
    </row>
    <row r="137" s="1" customFormat="1" spans="1:14">
      <c r="A137" s="18">
        <v>132</v>
      </c>
      <c r="B137" s="19" t="s">
        <v>14828</v>
      </c>
      <c r="C137" s="19" t="s">
        <v>19</v>
      </c>
      <c r="D137" s="19" t="s">
        <v>14829</v>
      </c>
      <c r="E137" s="20" t="s">
        <v>14830</v>
      </c>
      <c r="F137" s="21"/>
      <c r="G137" s="19">
        <v>4</v>
      </c>
      <c r="H137" s="22"/>
      <c r="I137" s="27">
        <f t="shared" si="6"/>
        <v>4</v>
      </c>
      <c r="J137" s="28" t="s">
        <v>14448</v>
      </c>
      <c r="K137" s="29">
        <f t="shared" si="7"/>
        <v>12</v>
      </c>
      <c r="L137" s="29">
        <f t="shared" si="8"/>
        <v>60</v>
      </c>
      <c r="M137" s="39"/>
      <c r="N137" s="40"/>
    </row>
    <row r="138" s="1" customFormat="1" spans="1:14">
      <c r="A138" s="18">
        <v>133</v>
      </c>
      <c r="B138" s="19" t="s">
        <v>14831</v>
      </c>
      <c r="C138" s="19" t="s">
        <v>19</v>
      </c>
      <c r="D138" s="19" t="s">
        <v>14832</v>
      </c>
      <c r="E138" s="20" t="s">
        <v>14833</v>
      </c>
      <c r="F138" s="21"/>
      <c r="G138" s="19">
        <v>3</v>
      </c>
      <c r="H138" s="22"/>
      <c r="I138" s="27">
        <f t="shared" si="6"/>
        <v>3</v>
      </c>
      <c r="J138" s="28" t="s">
        <v>14448</v>
      </c>
      <c r="K138" s="29">
        <f t="shared" si="7"/>
        <v>9</v>
      </c>
      <c r="L138" s="29">
        <f t="shared" si="8"/>
        <v>45</v>
      </c>
      <c r="M138" s="39"/>
      <c r="N138" s="40"/>
    </row>
    <row r="139" s="1" customFormat="1" spans="1:14">
      <c r="A139" s="18">
        <v>134</v>
      </c>
      <c r="B139" s="19" t="s">
        <v>14834</v>
      </c>
      <c r="C139" s="19" t="s">
        <v>19</v>
      </c>
      <c r="D139" s="19" t="s">
        <v>14835</v>
      </c>
      <c r="E139" s="20" t="s">
        <v>14836</v>
      </c>
      <c r="F139" s="21"/>
      <c r="G139" s="19">
        <v>3.95</v>
      </c>
      <c r="H139" s="22"/>
      <c r="I139" s="27">
        <f t="shared" si="6"/>
        <v>3.95</v>
      </c>
      <c r="J139" s="28" t="s">
        <v>14448</v>
      </c>
      <c r="K139" s="29">
        <f t="shared" si="7"/>
        <v>11.85</v>
      </c>
      <c r="L139" s="29">
        <f t="shared" si="8"/>
        <v>59.25</v>
      </c>
      <c r="M139" s="39"/>
      <c r="N139" s="40"/>
    </row>
    <row r="140" s="1" customFormat="1" spans="1:14">
      <c r="A140" s="18">
        <v>135</v>
      </c>
      <c r="B140" s="19" t="s">
        <v>14837</v>
      </c>
      <c r="C140" s="19" t="s">
        <v>19</v>
      </c>
      <c r="D140" s="19" t="s">
        <v>14838</v>
      </c>
      <c r="E140" s="20" t="s">
        <v>14839</v>
      </c>
      <c r="F140" s="21"/>
      <c r="G140" s="19">
        <v>2.93</v>
      </c>
      <c r="H140" s="22"/>
      <c r="I140" s="27">
        <f t="shared" si="6"/>
        <v>2.93</v>
      </c>
      <c r="J140" s="28" t="s">
        <v>14448</v>
      </c>
      <c r="K140" s="29">
        <f t="shared" si="7"/>
        <v>8.79</v>
      </c>
      <c r="L140" s="29">
        <f t="shared" si="8"/>
        <v>43.95</v>
      </c>
      <c r="M140" s="39"/>
      <c r="N140" s="40"/>
    </row>
    <row r="141" s="1" customFormat="1" spans="1:14">
      <c r="A141" s="18">
        <v>136</v>
      </c>
      <c r="B141" s="19" t="s">
        <v>14840</v>
      </c>
      <c r="C141" s="19" t="s">
        <v>19</v>
      </c>
      <c r="D141" s="19" t="s">
        <v>14841</v>
      </c>
      <c r="E141" s="20" t="s">
        <v>14842</v>
      </c>
      <c r="F141" s="21"/>
      <c r="G141" s="19">
        <v>2.72</v>
      </c>
      <c r="H141" s="22"/>
      <c r="I141" s="27">
        <f t="shared" si="6"/>
        <v>2.72</v>
      </c>
      <c r="J141" s="28" t="s">
        <v>14448</v>
      </c>
      <c r="K141" s="29">
        <f t="shared" si="7"/>
        <v>8.16</v>
      </c>
      <c r="L141" s="29">
        <f t="shared" si="8"/>
        <v>40.8</v>
      </c>
      <c r="M141" s="39"/>
      <c r="N141" s="40"/>
    </row>
    <row r="142" s="1" customFormat="1" spans="1:14">
      <c r="A142" s="18">
        <v>137</v>
      </c>
      <c r="B142" s="19" t="s">
        <v>14843</v>
      </c>
      <c r="C142" s="19" t="s">
        <v>19</v>
      </c>
      <c r="D142" s="19" t="s">
        <v>14844</v>
      </c>
      <c r="E142" s="20" t="s">
        <v>14845</v>
      </c>
      <c r="F142" s="21"/>
      <c r="G142" s="19">
        <v>2.72</v>
      </c>
      <c r="H142" s="22"/>
      <c r="I142" s="27">
        <f t="shared" si="6"/>
        <v>2.72</v>
      </c>
      <c r="J142" s="28" t="s">
        <v>14448</v>
      </c>
      <c r="K142" s="29">
        <f t="shared" si="7"/>
        <v>8.16</v>
      </c>
      <c r="L142" s="29">
        <f t="shared" si="8"/>
        <v>40.8</v>
      </c>
      <c r="M142" s="39"/>
      <c r="N142" s="40"/>
    </row>
    <row r="143" s="1" customFormat="1" spans="1:14">
      <c r="A143" s="18">
        <v>138</v>
      </c>
      <c r="B143" s="19" t="s">
        <v>14846</v>
      </c>
      <c r="C143" s="19" t="s">
        <v>19</v>
      </c>
      <c r="D143" s="19" t="s">
        <v>14847</v>
      </c>
      <c r="E143" s="20" t="s">
        <v>14848</v>
      </c>
      <c r="F143" s="21"/>
      <c r="G143" s="19">
        <v>3.67</v>
      </c>
      <c r="H143" s="22"/>
      <c r="I143" s="27">
        <f t="shared" si="6"/>
        <v>3.67</v>
      </c>
      <c r="J143" s="28" t="s">
        <v>14448</v>
      </c>
      <c r="K143" s="29">
        <f t="shared" si="7"/>
        <v>11.01</v>
      </c>
      <c r="L143" s="29">
        <f t="shared" si="8"/>
        <v>55.05</v>
      </c>
      <c r="M143" s="39"/>
      <c r="N143" s="40"/>
    </row>
    <row r="144" s="1" customFormat="1" spans="1:14">
      <c r="A144" s="18">
        <v>139</v>
      </c>
      <c r="B144" s="19" t="s">
        <v>14849</v>
      </c>
      <c r="C144" s="19" t="s">
        <v>19</v>
      </c>
      <c r="D144" s="19" t="s">
        <v>14850</v>
      </c>
      <c r="E144" s="20" t="s">
        <v>14851</v>
      </c>
      <c r="F144" s="21"/>
      <c r="G144" s="19">
        <v>8.07</v>
      </c>
      <c r="H144" s="22"/>
      <c r="I144" s="27">
        <f t="shared" si="6"/>
        <v>8.07</v>
      </c>
      <c r="J144" s="28" t="s">
        <v>14448</v>
      </c>
      <c r="K144" s="29">
        <f t="shared" si="7"/>
        <v>24.21</v>
      </c>
      <c r="L144" s="29">
        <f t="shared" si="8"/>
        <v>121.05</v>
      </c>
      <c r="M144" s="39"/>
      <c r="N144" s="40"/>
    </row>
    <row r="145" s="1" customFormat="1" spans="1:14">
      <c r="A145" s="18">
        <v>140</v>
      </c>
      <c r="B145" s="19" t="s">
        <v>14852</v>
      </c>
      <c r="C145" s="19" t="s">
        <v>19</v>
      </c>
      <c r="D145" s="19" t="s">
        <v>14853</v>
      </c>
      <c r="E145" s="20" t="s">
        <v>14854</v>
      </c>
      <c r="F145" s="21"/>
      <c r="G145" s="19">
        <v>2.48</v>
      </c>
      <c r="H145" s="22"/>
      <c r="I145" s="27">
        <f t="shared" si="6"/>
        <v>2.48</v>
      </c>
      <c r="J145" s="28" t="s">
        <v>14448</v>
      </c>
      <c r="K145" s="29">
        <f t="shared" si="7"/>
        <v>7.44</v>
      </c>
      <c r="L145" s="29">
        <f t="shared" si="8"/>
        <v>37.2</v>
      </c>
      <c r="M145" s="39"/>
      <c r="N145" s="40"/>
    </row>
    <row r="146" s="1" customFormat="1" spans="1:14">
      <c r="A146" s="18">
        <v>141</v>
      </c>
      <c r="B146" s="19" t="s">
        <v>14855</v>
      </c>
      <c r="C146" s="19" t="s">
        <v>19</v>
      </c>
      <c r="D146" s="19" t="s">
        <v>14856</v>
      </c>
      <c r="E146" s="20" t="s">
        <v>14857</v>
      </c>
      <c r="F146" s="21"/>
      <c r="G146" s="19">
        <v>4.59</v>
      </c>
      <c r="H146" s="22"/>
      <c r="I146" s="27">
        <f t="shared" si="6"/>
        <v>4.59</v>
      </c>
      <c r="J146" s="28" t="s">
        <v>14448</v>
      </c>
      <c r="K146" s="29">
        <f t="shared" si="7"/>
        <v>13.77</v>
      </c>
      <c r="L146" s="29">
        <f t="shared" si="8"/>
        <v>68.85</v>
      </c>
      <c r="M146" s="39"/>
      <c r="N146" s="40"/>
    </row>
    <row r="147" s="1" customFormat="1" spans="1:14">
      <c r="A147" s="18">
        <v>142</v>
      </c>
      <c r="B147" s="19" t="s">
        <v>630</v>
      </c>
      <c r="C147" s="19" t="s">
        <v>19</v>
      </c>
      <c r="D147" s="19" t="s">
        <v>631</v>
      </c>
      <c r="E147" s="20" t="s">
        <v>4646</v>
      </c>
      <c r="F147" s="21"/>
      <c r="G147" s="19">
        <v>1.36</v>
      </c>
      <c r="H147" s="22"/>
      <c r="I147" s="27">
        <f t="shared" si="6"/>
        <v>1.36</v>
      </c>
      <c r="J147" s="28" t="s">
        <v>14448</v>
      </c>
      <c r="K147" s="29">
        <f t="shared" si="7"/>
        <v>4.08</v>
      </c>
      <c r="L147" s="29">
        <f t="shared" si="8"/>
        <v>20.4</v>
      </c>
      <c r="M147" s="39"/>
      <c r="N147" s="40"/>
    </row>
    <row r="148" s="1" customFormat="1" spans="1:14">
      <c r="A148" s="18">
        <v>143</v>
      </c>
      <c r="B148" s="19" t="s">
        <v>14858</v>
      </c>
      <c r="C148" s="19" t="s">
        <v>19</v>
      </c>
      <c r="D148" s="19" t="s">
        <v>14859</v>
      </c>
      <c r="E148" s="20" t="s">
        <v>14860</v>
      </c>
      <c r="F148" s="21"/>
      <c r="G148" s="19">
        <v>2.49</v>
      </c>
      <c r="H148" s="22"/>
      <c r="I148" s="27">
        <f t="shared" si="6"/>
        <v>2.49</v>
      </c>
      <c r="J148" s="28" t="s">
        <v>14448</v>
      </c>
      <c r="K148" s="29">
        <f t="shared" si="7"/>
        <v>7.47</v>
      </c>
      <c r="L148" s="29">
        <f t="shared" si="8"/>
        <v>37.35</v>
      </c>
      <c r="M148" s="39"/>
      <c r="N148" s="40"/>
    </row>
    <row r="149" s="1" customFormat="1" spans="1:14">
      <c r="A149" s="18">
        <v>144</v>
      </c>
      <c r="B149" s="19" t="s">
        <v>14861</v>
      </c>
      <c r="C149" s="19" t="s">
        <v>19</v>
      </c>
      <c r="D149" s="19" t="s">
        <v>14862</v>
      </c>
      <c r="E149" s="20" t="s">
        <v>14863</v>
      </c>
      <c r="F149" s="21"/>
      <c r="G149" s="19">
        <v>3.34</v>
      </c>
      <c r="H149" s="22"/>
      <c r="I149" s="27">
        <f t="shared" si="6"/>
        <v>3.34</v>
      </c>
      <c r="J149" s="28" t="s">
        <v>14448</v>
      </c>
      <c r="K149" s="29">
        <f t="shared" si="7"/>
        <v>10.02</v>
      </c>
      <c r="L149" s="29">
        <f t="shared" si="8"/>
        <v>50.1</v>
      </c>
      <c r="M149" s="39"/>
      <c r="N149" s="40"/>
    </row>
    <row r="150" s="1" customFormat="1" spans="1:14">
      <c r="A150" s="18">
        <v>145</v>
      </c>
      <c r="B150" s="19" t="s">
        <v>14864</v>
      </c>
      <c r="C150" s="19" t="s">
        <v>19</v>
      </c>
      <c r="D150" s="19" t="s">
        <v>14865</v>
      </c>
      <c r="E150" s="20" t="s">
        <v>14866</v>
      </c>
      <c r="F150" s="21"/>
      <c r="G150" s="19">
        <v>4.14</v>
      </c>
      <c r="H150" s="22"/>
      <c r="I150" s="27">
        <f t="shared" si="6"/>
        <v>4.14</v>
      </c>
      <c r="J150" s="28" t="s">
        <v>14448</v>
      </c>
      <c r="K150" s="29">
        <f t="shared" si="7"/>
        <v>12.42</v>
      </c>
      <c r="L150" s="29">
        <f t="shared" si="8"/>
        <v>62.1</v>
      </c>
      <c r="M150" s="39"/>
      <c r="N150" s="40"/>
    </row>
    <row r="151" s="1" customFormat="1" spans="1:14">
      <c r="A151" s="18">
        <v>146</v>
      </c>
      <c r="B151" s="19" t="s">
        <v>14867</v>
      </c>
      <c r="C151" s="19" t="s">
        <v>19</v>
      </c>
      <c r="D151" s="19" t="s">
        <v>14868</v>
      </c>
      <c r="E151" s="20" t="s">
        <v>14869</v>
      </c>
      <c r="F151" s="21"/>
      <c r="G151" s="19">
        <v>7.44</v>
      </c>
      <c r="H151" s="22"/>
      <c r="I151" s="27">
        <f t="shared" si="6"/>
        <v>7.44</v>
      </c>
      <c r="J151" s="28" t="s">
        <v>14448</v>
      </c>
      <c r="K151" s="29">
        <f t="shared" si="7"/>
        <v>22.32</v>
      </c>
      <c r="L151" s="29">
        <f t="shared" si="8"/>
        <v>111.6</v>
      </c>
      <c r="M151" s="39"/>
      <c r="N151" s="40"/>
    </row>
    <row r="152" s="1" customFormat="1" spans="1:14">
      <c r="A152" s="18">
        <v>147</v>
      </c>
      <c r="B152" s="19" t="s">
        <v>14870</v>
      </c>
      <c r="C152" s="19" t="s">
        <v>19</v>
      </c>
      <c r="D152" s="19" t="s">
        <v>14871</v>
      </c>
      <c r="E152" s="20" t="s">
        <v>14872</v>
      </c>
      <c r="F152" s="21"/>
      <c r="G152" s="19">
        <v>2.01</v>
      </c>
      <c r="H152" s="22"/>
      <c r="I152" s="27">
        <f t="shared" si="6"/>
        <v>2.01</v>
      </c>
      <c r="J152" s="28" t="s">
        <v>14448</v>
      </c>
      <c r="K152" s="29">
        <f t="shared" si="7"/>
        <v>6.03</v>
      </c>
      <c r="L152" s="29">
        <f t="shared" si="8"/>
        <v>30.15</v>
      </c>
      <c r="M152" s="39"/>
      <c r="N152" s="40"/>
    </row>
    <row r="153" s="1" customFormat="1" spans="1:14">
      <c r="A153" s="18">
        <v>148</v>
      </c>
      <c r="B153" s="19" t="s">
        <v>14873</v>
      </c>
      <c r="C153" s="19" t="s">
        <v>19</v>
      </c>
      <c r="D153" s="19" t="s">
        <v>14874</v>
      </c>
      <c r="E153" s="20" t="s">
        <v>14875</v>
      </c>
      <c r="F153" s="21"/>
      <c r="G153" s="19">
        <v>3.3</v>
      </c>
      <c r="H153" s="22"/>
      <c r="I153" s="27">
        <f t="shared" si="6"/>
        <v>3.3</v>
      </c>
      <c r="J153" s="28" t="s">
        <v>14448</v>
      </c>
      <c r="K153" s="29">
        <f t="shared" si="7"/>
        <v>9.9</v>
      </c>
      <c r="L153" s="29">
        <f t="shared" si="8"/>
        <v>49.5</v>
      </c>
      <c r="M153" s="39"/>
      <c r="N153" s="40"/>
    </row>
    <row r="154" s="1" customFormat="1" spans="1:14">
      <c r="A154" s="18">
        <v>149</v>
      </c>
      <c r="B154" s="19" t="s">
        <v>14519</v>
      </c>
      <c r="C154" s="19" t="s">
        <v>19</v>
      </c>
      <c r="D154" s="19" t="s">
        <v>14876</v>
      </c>
      <c r="E154" s="20" t="s">
        <v>14877</v>
      </c>
      <c r="F154" s="21"/>
      <c r="G154" s="19">
        <v>2.06</v>
      </c>
      <c r="H154" s="22"/>
      <c r="I154" s="27">
        <f t="shared" si="6"/>
        <v>2.06</v>
      </c>
      <c r="J154" s="28" t="s">
        <v>14448</v>
      </c>
      <c r="K154" s="29">
        <f t="shared" si="7"/>
        <v>6.18</v>
      </c>
      <c r="L154" s="29">
        <f t="shared" si="8"/>
        <v>30.9</v>
      </c>
      <c r="M154" s="39"/>
      <c r="N154" s="40"/>
    </row>
    <row r="155" s="1" customFormat="1" spans="1:14">
      <c r="A155" s="18">
        <v>150</v>
      </c>
      <c r="B155" s="19" t="s">
        <v>14878</v>
      </c>
      <c r="C155" s="19" t="s">
        <v>19</v>
      </c>
      <c r="D155" s="19" t="s">
        <v>14879</v>
      </c>
      <c r="E155" s="20" t="s">
        <v>14880</v>
      </c>
      <c r="F155" s="21"/>
      <c r="G155" s="19">
        <v>2.48</v>
      </c>
      <c r="H155" s="22"/>
      <c r="I155" s="27">
        <f t="shared" si="6"/>
        <v>2.48</v>
      </c>
      <c r="J155" s="28" t="s">
        <v>14448</v>
      </c>
      <c r="K155" s="29">
        <f t="shared" si="7"/>
        <v>7.44</v>
      </c>
      <c r="L155" s="29">
        <f t="shared" si="8"/>
        <v>37.2</v>
      </c>
      <c r="M155" s="39"/>
      <c r="N155" s="40"/>
    </row>
    <row r="156" s="1" customFormat="1" spans="1:14">
      <c r="A156" s="18">
        <v>151</v>
      </c>
      <c r="B156" s="19" t="s">
        <v>14881</v>
      </c>
      <c r="C156" s="19" t="s">
        <v>19</v>
      </c>
      <c r="D156" s="19" t="s">
        <v>14882</v>
      </c>
      <c r="E156" s="20" t="s">
        <v>14883</v>
      </c>
      <c r="F156" s="21"/>
      <c r="G156" s="19">
        <v>3.22</v>
      </c>
      <c r="H156" s="22"/>
      <c r="I156" s="27">
        <f t="shared" si="6"/>
        <v>3.22</v>
      </c>
      <c r="J156" s="28" t="s">
        <v>14448</v>
      </c>
      <c r="K156" s="29">
        <f t="shared" si="7"/>
        <v>9.66</v>
      </c>
      <c r="L156" s="29">
        <f t="shared" si="8"/>
        <v>48.3</v>
      </c>
      <c r="M156" s="39"/>
      <c r="N156" s="40"/>
    </row>
    <row r="157" s="1" customFormat="1" spans="1:14">
      <c r="A157" s="18">
        <v>152</v>
      </c>
      <c r="B157" s="19" t="s">
        <v>14884</v>
      </c>
      <c r="C157" s="19" t="s">
        <v>19</v>
      </c>
      <c r="D157" s="19" t="s">
        <v>14885</v>
      </c>
      <c r="E157" s="20" t="s">
        <v>14886</v>
      </c>
      <c r="F157" s="21"/>
      <c r="G157" s="19">
        <v>1.69</v>
      </c>
      <c r="H157" s="22"/>
      <c r="I157" s="27">
        <f t="shared" si="6"/>
        <v>1.69</v>
      </c>
      <c r="J157" s="28" t="s">
        <v>14448</v>
      </c>
      <c r="K157" s="29">
        <f t="shared" si="7"/>
        <v>5.07</v>
      </c>
      <c r="L157" s="29">
        <f t="shared" si="8"/>
        <v>25.35</v>
      </c>
      <c r="M157" s="39"/>
      <c r="N157" s="40"/>
    </row>
    <row r="158" s="1" customFormat="1" spans="1:14">
      <c r="A158" s="18">
        <v>153</v>
      </c>
      <c r="B158" s="19" t="s">
        <v>14887</v>
      </c>
      <c r="C158" s="19" t="s">
        <v>19</v>
      </c>
      <c r="D158" s="19" t="s">
        <v>14888</v>
      </c>
      <c r="E158" s="20" t="s">
        <v>14889</v>
      </c>
      <c r="F158" s="21"/>
      <c r="G158" s="19">
        <v>2.7</v>
      </c>
      <c r="H158" s="22"/>
      <c r="I158" s="27">
        <f t="shared" si="6"/>
        <v>2.7</v>
      </c>
      <c r="J158" s="28" t="s">
        <v>14448</v>
      </c>
      <c r="K158" s="29">
        <f t="shared" si="7"/>
        <v>8.1</v>
      </c>
      <c r="L158" s="29">
        <f t="shared" si="8"/>
        <v>40.5</v>
      </c>
      <c r="M158" s="39"/>
      <c r="N158" s="40"/>
    </row>
    <row r="159" s="1" customFormat="1" spans="1:14">
      <c r="A159" s="18">
        <v>154</v>
      </c>
      <c r="B159" s="19" t="s">
        <v>14890</v>
      </c>
      <c r="C159" s="19" t="s">
        <v>19</v>
      </c>
      <c r="D159" s="19" t="s">
        <v>14891</v>
      </c>
      <c r="E159" s="20" t="s">
        <v>14892</v>
      </c>
      <c r="F159" s="21"/>
      <c r="G159" s="19">
        <v>2.48</v>
      </c>
      <c r="H159" s="22"/>
      <c r="I159" s="27">
        <f t="shared" si="6"/>
        <v>2.48</v>
      </c>
      <c r="J159" s="28" t="s">
        <v>14448</v>
      </c>
      <c r="K159" s="29">
        <f t="shared" si="7"/>
        <v>7.44</v>
      </c>
      <c r="L159" s="29">
        <f t="shared" si="8"/>
        <v>37.2</v>
      </c>
      <c r="M159" s="39"/>
      <c r="N159" s="40"/>
    </row>
    <row r="160" s="1" customFormat="1" spans="1:14">
      <c r="A160" s="18">
        <v>155</v>
      </c>
      <c r="B160" s="19" t="s">
        <v>14893</v>
      </c>
      <c r="C160" s="19" t="s">
        <v>19</v>
      </c>
      <c r="D160" s="19" t="s">
        <v>14894</v>
      </c>
      <c r="E160" s="20" t="s">
        <v>14895</v>
      </c>
      <c r="F160" s="21"/>
      <c r="G160" s="19">
        <v>7.12</v>
      </c>
      <c r="H160" s="22"/>
      <c r="I160" s="27">
        <f t="shared" si="6"/>
        <v>7.12</v>
      </c>
      <c r="J160" s="28" t="s">
        <v>14448</v>
      </c>
      <c r="K160" s="29">
        <f t="shared" si="7"/>
        <v>21.36</v>
      </c>
      <c r="L160" s="29">
        <f t="shared" si="8"/>
        <v>106.8</v>
      </c>
      <c r="M160" s="39"/>
      <c r="N160" s="40"/>
    </row>
    <row r="161" s="1" customFormat="1" spans="1:14">
      <c r="A161" s="18">
        <v>156</v>
      </c>
      <c r="B161" s="19" t="s">
        <v>14896</v>
      </c>
      <c r="C161" s="19" t="s">
        <v>19</v>
      </c>
      <c r="D161" s="19" t="s">
        <v>14897</v>
      </c>
      <c r="E161" s="20" t="s">
        <v>6532</v>
      </c>
      <c r="F161" s="21"/>
      <c r="G161" s="19">
        <v>2.48</v>
      </c>
      <c r="H161" s="22"/>
      <c r="I161" s="27">
        <f t="shared" si="6"/>
        <v>2.48</v>
      </c>
      <c r="J161" s="28" t="s">
        <v>14448</v>
      </c>
      <c r="K161" s="29">
        <f t="shared" si="7"/>
        <v>7.44</v>
      </c>
      <c r="L161" s="29">
        <f t="shared" si="8"/>
        <v>37.2</v>
      </c>
      <c r="M161" s="39"/>
      <c r="N161" s="40"/>
    </row>
    <row r="162" s="1" customFormat="1" spans="1:14">
      <c r="A162" s="18">
        <v>157</v>
      </c>
      <c r="B162" s="19" t="s">
        <v>14898</v>
      </c>
      <c r="C162" s="19" t="s">
        <v>19</v>
      </c>
      <c r="D162" s="19" t="s">
        <v>14899</v>
      </c>
      <c r="E162" s="20" t="s">
        <v>14900</v>
      </c>
      <c r="F162" s="21"/>
      <c r="G162" s="19">
        <v>5.35</v>
      </c>
      <c r="H162" s="22"/>
      <c r="I162" s="27">
        <f t="shared" si="6"/>
        <v>5.35</v>
      </c>
      <c r="J162" s="28" t="s">
        <v>14448</v>
      </c>
      <c r="K162" s="29">
        <f t="shared" si="7"/>
        <v>16.05</v>
      </c>
      <c r="L162" s="29">
        <f t="shared" si="8"/>
        <v>80.25</v>
      </c>
      <c r="M162" s="39"/>
      <c r="N162" s="40"/>
    </row>
    <row r="163" s="1" customFormat="1" spans="1:14">
      <c r="A163" s="18">
        <v>158</v>
      </c>
      <c r="B163" s="19" t="s">
        <v>14901</v>
      </c>
      <c r="C163" s="19" t="s">
        <v>19</v>
      </c>
      <c r="D163" s="19" t="s">
        <v>14902</v>
      </c>
      <c r="E163" s="20" t="s">
        <v>2262</v>
      </c>
      <c r="F163" s="21"/>
      <c r="G163" s="19">
        <v>2.37</v>
      </c>
      <c r="H163" s="22"/>
      <c r="I163" s="27">
        <f t="shared" si="6"/>
        <v>2.37</v>
      </c>
      <c r="J163" s="28" t="s">
        <v>14448</v>
      </c>
      <c r="K163" s="29">
        <f t="shared" si="7"/>
        <v>7.11</v>
      </c>
      <c r="L163" s="29">
        <f t="shared" si="8"/>
        <v>35.55</v>
      </c>
      <c r="M163" s="39"/>
      <c r="N163" s="40"/>
    </row>
    <row r="164" s="1" customFormat="1" spans="1:14">
      <c r="A164" s="18">
        <v>159</v>
      </c>
      <c r="B164" s="19" t="s">
        <v>14903</v>
      </c>
      <c r="C164" s="19" t="s">
        <v>19</v>
      </c>
      <c r="D164" s="19" t="s">
        <v>14904</v>
      </c>
      <c r="E164" s="20" t="s">
        <v>14905</v>
      </c>
      <c r="F164" s="21"/>
      <c r="G164" s="19">
        <v>1.22</v>
      </c>
      <c r="H164" s="22"/>
      <c r="I164" s="27">
        <f t="shared" si="6"/>
        <v>1.22</v>
      </c>
      <c r="J164" s="28" t="s">
        <v>14448</v>
      </c>
      <c r="K164" s="29">
        <f t="shared" si="7"/>
        <v>3.66</v>
      </c>
      <c r="L164" s="29">
        <f t="shared" si="8"/>
        <v>18.3</v>
      </c>
      <c r="M164" s="39"/>
      <c r="N164" s="40"/>
    </row>
    <row r="165" s="1" customFormat="1" spans="1:14">
      <c r="A165" s="18">
        <v>160</v>
      </c>
      <c r="B165" s="19" t="s">
        <v>14906</v>
      </c>
      <c r="C165" s="19" t="s">
        <v>19</v>
      </c>
      <c r="D165" s="19" t="s">
        <v>14907</v>
      </c>
      <c r="E165" s="20" t="s">
        <v>14908</v>
      </c>
      <c r="F165" s="21"/>
      <c r="G165" s="19">
        <v>2.17</v>
      </c>
      <c r="H165" s="22"/>
      <c r="I165" s="27">
        <f t="shared" ref="I165:I228" si="9">G165</f>
        <v>2.17</v>
      </c>
      <c r="J165" s="28" t="s">
        <v>14448</v>
      </c>
      <c r="K165" s="29">
        <f t="shared" ref="K165:K228" si="10">I165*3</f>
        <v>6.51</v>
      </c>
      <c r="L165" s="29">
        <f t="shared" ref="L165:L228" si="11">I165*15</f>
        <v>32.55</v>
      </c>
      <c r="M165" s="39"/>
      <c r="N165" s="40"/>
    </row>
    <row r="166" s="1" customFormat="1" spans="1:14">
      <c r="A166" s="18">
        <v>161</v>
      </c>
      <c r="B166" s="19" t="s">
        <v>14909</v>
      </c>
      <c r="C166" s="19" t="s">
        <v>19</v>
      </c>
      <c r="D166" s="19" t="s">
        <v>14910</v>
      </c>
      <c r="E166" s="20" t="s">
        <v>14911</v>
      </c>
      <c r="F166" s="21"/>
      <c r="G166" s="19">
        <v>1.84</v>
      </c>
      <c r="H166" s="22"/>
      <c r="I166" s="27">
        <f t="shared" si="9"/>
        <v>1.84</v>
      </c>
      <c r="J166" s="28" t="s">
        <v>14448</v>
      </c>
      <c r="K166" s="29">
        <f t="shared" si="10"/>
        <v>5.52</v>
      </c>
      <c r="L166" s="29">
        <f t="shared" si="11"/>
        <v>27.6</v>
      </c>
      <c r="M166" s="39"/>
      <c r="N166" s="40"/>
    </row>
    <row r="167" s="1" customFormat="1" spans="1:14">
      <c r="A167" s="18">
        <v>162</v>
      </c>
      <c r="B167" s="19" t="s">
        <v>14912</v>
      </c>
      <c r="C167" s="19" t="s">
        <v>19</v>
      </c>
      <c r="D167" s="19" t="s">
        <v>14913</v>
      </c>
      <c r="E167" s="20" t="s">
        <v>14914</v>
      </c>
      <c r="F167" s="21"/>
      <c r="G167" s="19">
        <v>1.3</v>
      </c>
      <c r="H167" s="22"/>
      <c r="I167" s="27">
        <f t="shared" si="9"/>
        <v>1.3</v>
      </c>
      <c r="J167" s="28" t="s">
        <v>14448</v>
      </c>
      <c r="K167" s="29">
        <f t="shared" si="10"/>
        <v>3.9</v>
      </c>
      <c r="L167" s="29">
        <f t="shared" si="11"/>
        <v>19.5</v>
      </c>
      <c r="M167" s="39"/>
      <c r="N167" s="40"/>
    </row>
    <row r="168" s="1" customFormat="1" spans="1:14">
      <c r="A168" s="18">
        <v>163</v>
      </c>
      <c r="B168" s="19" t="s">
        <v>2740</v>
      </c>
      <c r="C168" s="19" t="s">
        <v>19</v>
      </c>
      <c r="D168" s="19" t="s">
        <v>14915</v>
      </c>
      <c r="E168" s="20" t="s">
        <v>14916</v>
      </c>
      <c r="F168" s="21"/>
      <c r="G168" s="19">
        <v>2.07</v>
      </c>
      <c r="H168" s="22"/>
      <c r="I168" s="27">
        <f t="shared" si="9"/>
        <v>2.07</v>
      </c>
      <c r="J168" s="28" t="s">
        <v>14448</v>
      </c>
      <c r="K168" s="29">
        <f t="shared" si="10"/>
        <v>6.21</v>
      </c>
      <c r="L168" s="29">
        <f t="shared" si="11"/>
        <v>31.05</v>
      </c>
      <c r="M168" s="39"/>
      <c r="N168" s="40"/>
    </row>
    <row r="169" s="1" customFormat="1" spans="1:14">
      <c r="A169" s="18">
        <v>164</v>
      </c>
      <c r="B169" s="19" t="s">
        <v>14917</v>
      </c>
      <c r="C169" s="19" t="s">
        <v>19</v>
      </c>
      <c r="D169" s="19" t="s">
        <v>14918</v>
      </c>
      <c r="E169" s="20" t="s">
        <v>14919</v>
      </c>
      <c r="F169" s="21"/>
      <c r="G169" s="19">
        <v>1.5</v>
      </c>
      <c r="H169" s="22"/>
      <c r="I169" s="27">
        <f t="shared" si="9"/>
        <v>1.5</v>
      </c>
      <c r="J169" s="28" t="s">
        <v>14448</v>
      </c>
      <c r="K169" s="29">
        <f t="shared" si="10"/>
        <v>4.5</v>
      </c>
      <c r="L169" s="29">
        <f t="shared" si="11"/>
        <v>22.5</v>
      </c>
      <c r="M169" s="39"/>
      <c r="N169" s="40"/>
    </row>
    <row r="170" s="1" customFormat="1" spans="1:14">
      <c r="A170" s="18">
        <v>165</v>
      </c>
      <c r="B170" s="19" t="s">
        <v>14920</v>
      </c>
      <c r="C170" s="19" t="s">
        <v>19</v>
      </c>
      <c r="D170" s="19" t="s">
        <v>14921</v>
      </c>
      <c r="E170" s="20" t="s">
        <v>14922</v>
      </c>
      <c r="F170" s="21"/>
      <c r="G170" s="19">
        <v>1.36</v>
      </c>
      <c r="H170" s="22"/>
      <c r="I170" s="27">
        <f t="shared" si="9"/>
        <v>1.36</v>
      </c>
      <c r="J170" s="28" t="s">
        <v>14448</v>
      </c>
      <c r="K170" s="29">
        <f t="shared" si="10"/>
        <v>4.08</v>
      </c>
      <c r="L170" s="29">
        <f t="shared" si="11"/>
        <v>20.4</v>
      </c>
      <c r="M170" s="39"/>
      <c r="N170" s="40"/>
    </row>
    <row r="171" s="1" customFormat="1" spans="1:14">
      <c r="A171" s="18">
        <v>166</v>
      </c>
      <c r="B171" s="19" t="s">
        <v>14923</v>
      </c>
      <c r="C171" s="19" t="s">
        <v>19</v>
      </c>
      <c r="D171" s="19" t="s">
        <v>14924</v>
      </c>
      <c r="E171" s="20" t="s">
        <v>14925</v>
      </c>
      <c r="F171" s="21"/>
      <c r="G171" s="19">
        <v>1.04</v>
      </c>
      <c r="H171" s="22"/>
      <c r="I171" s="27">
        <f t="shared" si="9"/>
        <v>1.04</v>
      </c>
      <c r="J171" s="28" t="s">
        <v>14448</v>
      </c>
      <c r="K171" s="29">
        <f t="shared" si="10"/>
        <v>3.12</v>
      </c>
      <c r="L171" s="29">
        <f t="shared" si="11"/>
        <v>15.6</v>
      </c>
      <c r="M171" s="39"/>
      <c r="N171" s="40"/>
    </row>
    <row r="172" s="1" customFormat="1" spans="1:14">
      <c r="A172" s="18">
        <v>167</v>
      </c>
      <c r="B172" s="19" t="s">
        <v>14926</v>
      </c>
      <c r="C172" s="19" t="s">
        <v>19</v>
      </c>
      <c r="D172" s="19" t="s">
        <v>14927</v>
      </c>
      <c r="E172" s="20" t="s">
        <v>14928</v>
      </c>
      <c r="F172" s="21"/>
      <c r="G172" s="19">
        <v>4.45</v>
      </c>
      <c r="H172" s="22"/>
      <c r="I172" s="27">
        <f t="shared" si="9"/>
        <v>4.45</v>
      </c>
      <c r="J172" s="28" t="s">
        <v>14448</v>
      </c>
      <c r="K172" s="29">
        <f t="shared" si="10"/>
        <v>13.35</v>
      </c>
      <c r="L172" s="29">
        <f t="shared" si="11"/>
        <v>66.75</v>
      </c>
      <c r="M172" s="39"/>
      <c r="N172" s="40"/>
    </row>
    <row r="173" s="1" customFormat="1" spans="1:14">
      <c r="A173" s="18">
        <v>168</v>
      </c>
      <c r="B173" s="19" t="s">
        <v>14929</v>
      </c>
      <c r="C173" s="19" t="s">
        <v>19</v>
      </c>
      <c r="D173" s="19" t="s">
        <v>14930</v>
      </c>
      <c r="E173" s="20" t="s">
        <v>14931</v>
      </c>
      <c r="F173" s="21"/>
      <c r="G173" s="19">
        <v>3.31</v>
      </c>
      <c r="H173" s="22"/>
      <c r="I173" s="27">
        <f t="shared" si="9"/>
        <v>3.31</v>
      </c>
      <c r="J173" s="28" t="s">
        <v>14448</v>
      </c>
      <c r="K173" s="29">
        <f t="shared" si="10"/>
        <v>9.93</v>
      </c>
      <c r="L173" s="29">
        <f t="shared" si="11"/>
        <v>49.65</v>
      </c>
      <c r="M173" s="39"/>
      <c r="N173" s="40"/>
    </row>
    <row r="174" s="1" customFormat="1" spans="1:14">
      <c r="A174" s="18">
        <v>169</v>
      </c>
      <c r="B174" s="19" t="s">
        <v>14932</v>
      </c>
      <c r="C174" s="19" t="s">
        <v>19</v>
      </c>
      <c r="D174" s="19" t="s">
        <v>14933</v>
      </c>
      <c r="E174" s="20" t="s">
        <v>14934</v>
      </c>
      <c r="F174" s="21"/>
      <c r="G174" s="19">
        <v>3.31</v>
      </c>
      <c r="H174" s="22"/>
      <c r="I174" s="27">
        <f t="shared" si="9"/>
        <v>3.31</v>
      </c>
      <c r="J174" s="28" t="s">
        <v>14448</v>
      </c>
      <c r="K174" s="29">
        <f t="shared" si="10"/>
        <v>9.93</v>
      </c>
      <c r="L174" s="29">
        <f t="shared" si="11"/>
        <v>49.65</v>
      </c>
      <c r="M174" s="39"/>
      <c r="N174" s="40"/>
    </row>
    <row r="175" s="1" customFormat="1" spans="1:14">
      <c r="A175" s="18">
        <v>170</v>
      </c>
      <c r="B175" s="19" t="s">
        <v>14935</v>
      </c>
      <c r="C175" s="19" t="s">
        <v>19</v>
      </c>
      <c r="D175" s="19" t="s">
        <v>14936</v>
      </c>
      <c r="E175" s="20" t="s">
        <v>14937</v>
      </c>
      <c r="F175" s="21"/>
      <c r="G175" s="19">
        <v>1.65</v>
      </c>
      <c r="H175" s="22"/>
      <c r="I175" s="27">
        <f t="shared" si="9"/>
        <v>1.65</v>
      </c>
      <c r="J175" s="28" t="s">
        <v>14448</v>
      </c>
      <c r="K175" s="29">
        <f t="shared" si="10"/>
        <v>4.95</v>
      </c>
      <c r="L175" s="29">
        <f t="shared" si="11"/>
        <v>24.75</v>
      </c>
      <c r="M175" s="39"/>
      <c r="N175" s="41"/>
    </row>
    <row r="176" s="1" customFormat="1" spans="1:14">
      <c r="A176" s="18">
        <v>171</v>
      </c>
      <c r="B176" s="19" t="s">
        <v>14938</v>
      </c>
      <c r="C176" s="19" t="s">
        <v>14939</v>
      </c>
      <c r="D176" s="19" t="s">
        <v>14940</v>
      </c>
      <c r="E176" s="20" t="s">
        <v>14941</v>
      </c>
      <c r="F176" s="21"/>
      <c r="G176" s="19">
        <v>3.29</v>
      </c>
      <c r="H176" s="22"/>
      <c r="I176" s="27">
        <f t="shared" si="9"/>
        <v>3.29</v>
      </c>
      <c r="J176" s="28" t="s">
        <v>14448</v>
      </c>
      <c r="K176" s="29">
        <f t="shared" si="10"/>
        <v>9.87</v>
      </c>
      <c r="L176" s="29">
        <f t="shared" si="11"/>
        <v>49.35</v>
      </c>
      <c r="M176" s="39"/>
      <c r="N176" s="40"/>
    </row>
    <row r="177" s="1" customFormat="1" spans="1:14">
      <c r="A177" s="18">
        <v>172</v>
      </c>
      <c r="B177" s="19" t="s">
        <v>14942</v>
      </c>
      <c r="C177" s="19" t="s">
        <v>19</v>
      </c>
      <c r="D177" s="19" t="s">
        <v>14943</v>
      </c>
      <c r="E177" s="20" t="s">
        <v>14944</v>
      </c>
      <c r="F177" s="21"/>
      <c r="G177" s="19">
        <v>4.57</v>
      </c>
      <c r="H177" s="22"/>
      <c r="I177" s="27">
        <f t="shared" si="9"/>
        <v>4.57</v>
      </c>
      <c r="J177" s="28" t="s">
        <v>14448</v>
      </c>
      <c r="K177" s="29">
        <f t="shared" si="10"/>
        <v>13.71</v>
      </c>
      <c r="L177" s="29">
        <f t="shared" si="11"/>
        <v>68.55</v>
      </c>
      <c r="M177" s="39"/>
      <c r="N177" s="40"/>
    </row>
    <row r="178" s="1" customFormat="1" spans="1:14">
      <c r="A178" s="18">
        <v>173</v>
      </c>
      <c r="B178" s="19" t="s">
        <v>14945</v>
      </c>
      <c r="C178" s="19" t="s">
        <v>19</v>
      </c>
      <c r="D178" s="19" t="s">
        <v>14946</v>
      </c>
      <c r="E178" s="20" t="s">
        <v>14947</v>
      </c>
      <c r="F178" s="21"/>
      <c r="G178" s="19">
        <v>2.33</v>
      </c>
      <c r="H178" s="22"/>
      <c r="I178" s="27">
        <f t="shared" si="9"/>
        <v>2.33</v>
      </c>
      <c r="J178" s="28" t="s">
        <v>14448</v>
      </c>
      <c r="K178" s="29">
        <f t="shared" si="10"/>
        <v>6.99</v>
      </c>
      <c r="L178" s="29">
        <f t="shared" si="11"/>
        <v>34.95</v>
      </c>
      <c r="M178" s="39"/>
      <c r="N178" s="42"/>
    </row>
    <row r="179" s="1" customFormat="1" spans="1:14">
      <c r="A179" s="18">
        <v>174</v>
      </c>
      <c r="B179" s="19" t="s">
        <v>14948</v>
      </c>
      <c r="C179" s="19" t="s">
        <v>19</v>
      </c>
      <c r="D179" s="19" t="s">
        <v>14949</v>
      </c>
      <c r="E179" s="20" t="s">
        <v>14950</v>
      </c>
      <c r="F179" s="21"/>
      <c r="G179" s="19">
        <v>2.33</v>
      </c>
      <c r="H179" s="22"/>
      <c r="I179" s="27">
        <f t="shared" si="9"/>
        <v>2.33</v>
      </c>
      <c r="J179" s="28" t="s">
        <v>14448</v>
      </c>
      <c r="K179" s="29">
        <f t="shared" si="10"/>
        <v>6.99</v>
      </c>
      <c r="L179" s="29">
        <f t="shared" si="11"/>
        <v>34.95</v>
      </c>
      <c r="M179" s="39"/>
      <c r="N179" s="42"/>
    </row>
    <row r="180" s="1" customFormat="1" spans="1:14">
      <c r="A180" s="18">
        <v>175</v>
      </c>
      <c r="B180" s="19" t="s">
        <v>14951</v>
      </c>
      <c r="C180" s="19" t="s">
        <v>19</v>
      </c>
      <c r="D180" s="19" t="s">
        <v>14952</v>
      </c>
      <c r="E180" s="20" t="s">
        <v>14953</v>
      </c>
      <c r="F180" s="21"/>
      <c r="G180" s="19">
        <v>1.97</v>
      </c>
      <c r="H180" s="22"/>
      <c r="I180" s="27">
        <f t="shared" si="9"/>
        <v>1.97</v>
      </c>
      <c r="J180" s="28" t="s">
        <v>14448</v>
      </c>
      <c r="K180" s="29">
        <f t="shared" si="10"/>
        <v>5.91</v>
      </c>
      <c r="L180" s="29">
        <f t="shared" si="11"/>
        <v>29.55</v>
      </c>
      <c r="M180" s="39"/>
      <c r="N180" s="42"/>
    </row>
    <row r="181" s="1" customFormat="1" spans="1:14">
      <c r="A181" s="18">
        <v>176</v>
      </c>
      <c r="B181" s="19" t="s">
        <v>14954</v>
      </c>
      <c r="C181" s="19" t="s">
        <v>19</v>
      </c>
      <c r="D181" s="19" t="s">
        <v>14955</v>
      </c>
      <c r="E181" s="20" t="s">
        <v>14956</v>
      </c>
      <c r="F181" s="21"/>
      <c r="G181" s="19">
        <v>6.15</v>
      </c>
      <c r="H181" s="22"/>
      <c r="I181" s="27">
        <f t="shared" si="9"/>
        <v>6.15</v>
      </c>
      <c r="J181" s="28" t="s">
        <v>14448</v>
      </c>
      <c r="K181" s="29">
        <f t="shared" si="10"/>
        <v>18.45</v>
      </c>
      <c r="L181" s="29">
        <f t="shared" si="11"/>
        <v>92.25</v>
      </c>
      <c r="M181" s="39"/>
      <c r="N181" s="42"/>
    </row>
    <row r="182" s="1" customFormat="1" spans="1:14">
      <c r="A182" s="18">
        <v>177</v>
      </c>
      <c r="B182" s="19" t="s">
        <v>14957</v>
      </c>
      <c r="C182" s="19" t="s">
        <v>19</v>
      </c>
      <c r="D182" s="19" t="s">
        <v>14958</v>
      </c>
      <c r="E182" s="20" t="s">
        <v>14959</v>
      </c>
      <c r="F182" s="21"/>
      <c r="G182" s="19">
        <v>3.07</v>
      </c>
      <c r="H182" s="22"/>
      <c r="I182" s="27">
        <f t="shared" si="9"/>
        <v>3.07</v>
      </c>
      <c r="J182" s="28" t="s">
        <v>14448</v>
      </c>
      <c r="K182" s="29">
        <f t="shared" si="10"/>
        <v>9.21</v>
      </c>
      <c r="L182" s="29">
        <f t="shared" si="11"/>
        <v>46.05</v>
      </c>
      <c r="M182" s="39"/>
      <c r="N182" s="42"/>
    </row>
    <row r="183" s="1" customFormat="1" spans="1:14">
      <c r="A183" s="18">
        <v>178</v>
      </c>
      <c r="B183" s="19" t="s">
        <v>14960</v>
      </c>
      <c r="C183" s="19" t="s">
        <v>19</v>
      </c>
      <c r="D183" s="19" t="s">
        <v>14961</v>
      </c>
      <c r="E183" s="20" t="s">
        <v>14962</v>
      </c>
      <c r="F183" s="21"/>
      <c r="G183" s="19">
        <v>5.2</v>
      </c>
      <c r="H183" s="22"/>
      <c r="I183" s="27">
        <f t="shared" si="9"/>
        <v>5.2</v>
      </c>
      <c r="J183" s="28" t="s">
        <v>14448</v>
      </c>
      <c r="K183" s="29">
        <f t="shared" si="10"/>
        <v>15.6</v>
      </c>
      <c r="L183" s="29">
        <f t="shared" si="11"/>
        <v>78</v>
      </c>
      <c r="M183" s="39"/>
      <c r="N183" s="42"/>
    </row>
    <row r="184" s="1" customFormat="1" spans="1:14">
      <c r="A184" s="18">
        <v>179</v>
      </c>
      <c r="B184" s="19" t="s">
        <v>14963</v>
      </c>
      <c r="C184" s="19" t="s">
        <v>19</v>
      </c>
      <c r="D184" s="19" t="s">
        <v>14964</v>
      </c>
      <c r="E184" s="20" t="s">
        <v>14965</v>
      </c>
      <c r="F184" s="21"/>
      <c r="G184" s="19">
        <v>4.67</v>
      </c>
      <c r="H184" s="22"/>
      <c r="I184" s="27">
        <f t="shared" si="9"/>
        <v>4.67</v>
      </c>
      <c r="J184" s="28" t="s">
        <v>14448</v>
      </c>
      <c r="K184" s="29">
        <f t="shared" si="10"/>
        <v>14.01</v>
      </c>
      <c r="L184" s="29">
        <f t="shared" si="11"/>
        <v>70.05</v>
      </c>
      <c r="M184" s="39"/>
      <c r="N184" s="42"/>
    </row>
    <row r="185" s="1" customFormat="1" spans="1:14">
      <c r="A185" s="18">
        <v>180</v>
      </c>
      <c r="B185" s="19" t="s">
        <v>14966</v>
      </c>
      <c r="C185" s="19" t="s">
        <v>19</v>
      </c>
      <c r="D185" s="19" t="s">
        <v>14967</v>
      </c>
      <c r="E185" s="20" t="s">
        <v>14968</v>
      </c>
      <c r="F185" s="21"/>
      <c r="G185" s="19">
        <v>0.4</v>
      </c>
      <c r="H185" s="22"/>
      <c r="I185" s="27">
        <f t="shared" si="9"/>
        <v>0.4</v>
      </c>
      <c r="J185" s="28" t="s">
        <v>14448</v>
      </c>
      <c r="K185" s="29">
        <f t="shared" si="10"/>
        <v>1.2</v>
      </c>
      <c r="L185" s="29">
        <f t="shared" si="11"/>
        <v>6</v>
      </c>
      <c r="M185" s="39"/>
      <c r="N185" s="42"/>
    </row>
    <row r="186" s="1" customFormat="1" spans="1:14">
      <c r="A186" s="18">
        <v>181</v>
      </c>
      <c r="B186" s="19" t="s">
        <v>14969</v>
      </c>
      <c r="C186" s="19" t="s">
        <v>19</v>
      </c>
      <c r="D186" s="19" t="s">
        <v>14970</v>
      </c>
      <c r="E186" s="20" t="s">
        <v>14971</v>
      </c>
      <c r="F186" s="21"/>
      <c r="G186" s="19">
        <v>1.37</v>
      </c>
      <c r="H186" s="22"/>
      <c r="I186" s="27">
        <f t="shared" si="9"/>
        <v>1.37</v>
      </c>
      <c r="J186" s="28" t="s">
        <v>14448</v>
      </c>
      <c r="K186" s="29">
        <f t="shared" si="10"/>
        <v>4.11</v>
      </c>
      <c r="L186" s="29">
        <f t="shared" si="11"/>
        <v>20.55</v>
      </c>
      <c r="M186" s="39"/>
      <c r="N186" s="42"/>
    </row>
    <row r="187" s="2" customFormat="1" spans="1:14">
      <c r="A187" s="18">
        <v>182</v>
      </c>
      <c r="B187" s="19" t="s">
        <v>14972</v>
      </c>
      <c r="C187" s="19" t="s">
        <v>19</v>
      </c>
      <c r="D187" s="19" t="s">
        <v>14973</v>
      </c>
      <c r="E187" s="20" t="s">
        <v>14974</v>
      </c>
      <c r="F187" s="21"/>
      <c r="G187" s="19">
        <v>0.78</v>
      </c>
      <c r="H187" s="22"/>
      <c r="I187" s="27">
        <f t="shared" si="9"/>
        <v>0.78</v>
      </c>
      <c r="J187" s="28" t="s">
        <v>14448</v>
      </c>
      <c r="K187" s="29">
        <f t="shared" si="10"/>
        <v>2.34</v>
      </c>
      <c r="L187" s="29">
        <f t="shared" si="11"/>
        <v>11.7</v>
      </c>
      <c r="M187" s="39"/>
      <c r="N187" s="43"/>
    </row>
    <row r="188" s="1" customFormat="1" spans="1:14">
      <c r="A188" s="18">
        <v>183</v>
      </c>
      <c r="B188" s="19" t="s">
        <v>14975</v>
      </c>
      <c r="C188" s="19" t="s">
        <v>19</v>
      </c>
      <c r="D188" s="19" t="s">
        <v>14976</v>
      </c>
      <c r="E188" s="20" t="s">
        <v>14977</v>
      </c>
      <c r="F188" s="21"/>
      <c r="G188" s="19">
        <v>1</v>
      </c>
      <c r="H188" s="22"/>
      <c r="I188" s="27">
        <f t="shared" si="9"/>
        <v>1</v>
      </c>
      <c r="J188" s="28" t="s">
        <v>14448</v>
      </c>
      <c r="K188" s="29">
        <f t="shared" si="10"/>
        <v>3</v>
      </c>
      <c r="L188" s="29">
        <f t="shared" si="11"/>
        <v>15</v>
      </c>
      <c r="M188" s="39"/>
      <c r="N188" s="42"/>
    </row>
    <row r="189" s="1" customFormat="1" spans="1:14">
      <c r="A189" s="18">
        <v>184</v>
      </c>
      <c r="B189" s="19" t="s">
        <v>14978</v>
      </c>
      <c r="C189" s="19" t="s">
        <v>19</v>
      </c>
      <c r="D189" s="19" t="s">
        <v>14979</v>
      </c>
      <c r="E189" s="20" t="s">
        <v>14980</v>
      </c>
      <c r="F189" s="21"/>
      <c r="G189" s="19">
        <v>1.59</v>
      </c>
      <c r="H189" s="22"/>
      <c r="I189" s="27">
        <f t="shared" si="9"/>
        <v>1.59</v>
      </c>
      <c r="J189" s="28" t="s">
        <v>14448</v>
      </c>
      <c r="K189" s="29">
        <f t="shared" si="10"/>
        <v>4.77</v>
      </c>
      <c r="L189" s="29">
        <f t="shared" si="11"/>
        <v>23.85</v>
      </c>
      <c r="M189" s="39"/>
      <c r="N189" s="42"/>
    </row>
    <row r="190" s="1" customFormat="1" spans="1:14">
      <c r="A190" s="18">
        <v>185</v>
      </c>
      <c r="B190" s="19" t="s">
        <v>14981</v>
      </c>
      <c r="C190" s="19" t="s">
        <v>19</v>
      </c>
      <c r="D190" s="19" t="s">
        <v>14982</v>
      </c>
      <c r="E190" s="20" t="s">
        <v>14983</v>
      </c>
      <c r="F190" s="21"/>
      <c r="G190" s="19">
        <v>3.3</v>
      </c>
      <c r="H190" s="22"/>
      <c r="I190" s="27">
        <f t="shared" si="9"/>
        <v>3.3</v>
      </c>
      <c r="J190" s="28" t="s">
        <v>14448</v>
      </c>
      <c r="K190" s="29">
        <f t="shared" si="10"/>
        <v>9.9</v>
      </c>
      <c r="L190" s="29">
        <f t="shared" si="11"/>
        <v>49.5</v>
      </c>
      <c r="M190" s="39"/>
      <c r="N190" s="40"/>
    </row>
    <row r="191" s="1" customFormat="1" spans="1:14">
      <c r="A191" s="18">
        <v>186</v>
      </c>
      <c r="B191" s="19" t="s">
        <v>14984</v>
      </c>
      <c r="C191" s="19" t="s">
        <v>19</v>
      </c>
      <c r="D191" s="19" t="s">
        <v>14985</v>
      </c>
      <c r="E191" s="20" t="s">
        <v>14986</v>
      </c>
      <c r="F191" s="21"/>
      <c r="G191" s="19">
        <v>2.76</v>
      </c>
      <c r="H191" s="22"/>
      <c r="I191" s="27">
        <f t="shared" si="9"/>
        <v>2.76</v>
      </c>
      <c r="J191" s="28" t="s">
        <v>14448</v>
      </c>
      <c r="K191" s="29">
        <f t="shared" si="10"/>
        <v>8.28</v>
      </c>
      <c r="L191" s="29">
        <f t="shared" si="11"/>
        <v>41.4</v>
      </c>
      <c r="M191" s="39"/>
      <c r="N191" s="40"/>
    </row>
    <row r="192" s="1" customFormat="1" spans="1:14">
      <c r="A192" s="18">
        <v>187</v>
      </c>
      <c r="B192" s="19" t="s">
        <v>14987</v>
      </c>
      <c r="C192" s="19" t="s">
        <v>19</v>
      </c>
      <c r="D192" s="19" t="s">
        <v>14988</v>
      </c>
      <c r="E192" s="20" t="s">
        <v>1627</v>
      </c>
      <c r="F192" s="21"/>
      <c r="G192" s="19">
        <v>2.62</v>
      </c>
      <c r="H192" s="22"/>
      <c r="I192" s="27">
        <f t="shared" si="9"/>
        <v>2.62</v>
      </c>
      <c r="J192" s="28" t="s">
        <v>14448</v>
      </c>
      <c r="K192" s="29">
        <f t="shared" si="10"/>
        <v>7.86</v>
      </c>
      <c r="L192" s="29">
        <f t="shared" si="11"/>
        <v>39.3</v>
      </c>
      <c r="M192" s="39"/>
      <c r="N192" s="40"/>
    </row>
    <row r="193" s="1" customFormat="1" spans="1:14">
      <c r="A193" s="18">
        <v>188</v>
      </c>
      <c r="B193" s="19" t="s">
        <v>14989</v>
      </c>
      <c r="C193" s="19" t="s">
        <v>19</v>
      </c>
      <c r="D193" s="19" t="s">
        <v>14990</v>
      </c>
      <c r="E193" s="20" t="s">
        <v>14991</v>
      </c>
      <c r="F193" s="21"/>
      <c r="G193" s="19">
        <v>3.11</v>
      </c>
      <c r="H193" s="22"/>
      <c r="I193" s="27">
        <f t="shared" si="9"/>
        <v>3.11</v>
      </c>
      <c r="J193" s="28" t="s">
        <v>14448</v>
      </c>
      <c r="K193" s="29">
        <f t="shared" si="10"/>
        <v>9.33</v>
      </c>
      <c r="L193" s="29">
        <f t="shared" si="11"/>
        <v>46.65</v>
      </c>
      <c r="M193" s="39"/>
      <c r="N193" s="40"/>
    </row>
    <row r="194" s="1" customFormat="1" spans="1:14">
      <c r="A194" s="18">
        <v>189</v>
      </c>
      <c r="B194" s="19" t="s">
        <v>14992</v>
      </c>
      <c r="C194" s="19" t="s">
        <v>19</v>
      </c>
      <c r="D194" s="19" t="s">
        <v>14993</v>
      </c>
      <c r="E194" s="20" t="s">
        <v>14994</v>
      </c>
      <c r="F194" s="21"/>
      <c r="G194" s="19">
        <v>1.55</v>
      </c>
      <c r="H194" s="22"/>
      <c r="I194" s="27">
        <f t="shared" si="9"/>
        <v>1.55</v>
      </c>
      <c r="J194" s="28" t="s">
        <v>14448</v>
      </c>
      <c r="K194" s="29">
        <f t="shared" si="10"/>
        <v>4.65</v>
      </c>
      <c r="L194" s="29">
        <f t="shared" si="11"/>
        <v>23.25</v>
      </c>
      <c r="M194" s="39"/>
      <c r="N194" s="40"/>
    </row>
    <row r="195" s="1" customFormat="1" spans="1:14">
      <c r="A195" s="18">
        <v>190</v>
      </c>
      <c r="B195" s="19" t="s">
        <v>14995</v>
      </c>
      <c r="C195" s="19" t="s">
        <v>19</v>
      </c>
      <c r="D195" s="19" t="s">
        <v>14996</v>
      </c>
      <c r="E195" s="20" t="s">
        <v>14997</v>
      </c>
      <c r="F195" s="21"/>
      <c r="G195" s="19">
        <v>1.55</v>
      </c>
      <c r="H195" s="22"/>
      <c r="I195" s="27">
        <f t="shared" si="9"/>
        <v>1.55</v>
      </c>
      <c r="J195" s="28" t="s">
        <v>14448</v>
      </c>
      <c r="K195" s="29">
        <f t="shared" si="10"/>
        <v>4.65</v>
      </c>
      <c r="L195" s="29">
        <f t="shared" si="11"/>
        <v>23.25</v>
      </c>
      <c r="M195" s="39"/>
      <c r="N195" s="40"/>
    </row>
    <row r="196" spans="1:14">
      <c r="A196" s="18">
        <v>191</v>
      </c>
      <c r="B196" s="19" t="s">
        <v>14998</v>
      </c>
      <c r="C196" s="19" t="s">
        <v>19</v>
      </c>
      <c r="D196" s="19" t="s">
        <v>14999</v>
      </c>
      <c r="E196" s="20" t="s">
        <v>15000</v>
      </c>
      <c r="F196" s="21"/>
      <c r="G196" s="19">
        <v>3.48</v>
      </c>
      <c r="H196" s="22"/>
      <c r="I196" s="27">
        <f t="shared" si="9"/>
        <v>3.48</v>
      </c>
      <c r="J196" s="28" t="s">
        <v>14448</v>
      </c>
      <c r="K196" s="29">
        <f t="shared" si="10"/>
        <v>10.44</v>
      </c>
      <c r="L196" s="29">
        <f t="shared" si="11"/>
        <v>52.2</v>
      </c>
      <c r="M196" s="39"/>
      <c r="N196" s="40"/>
    </row>
    <row r="197" spans="1:14">
      <c r="A197" s="18">
        <v>192</v>
      </c>
      <c r="B197" s="19" t="s">
        <v>15001</v>
      </c>
      <c r="C197" s="19" t="s">
        <v>19</v>
      </c>
      <c r="D197" s="19" t="s">
        <v>15002</v>
      </c>
      <c r="E197" s="20" t="s">
        <v>15003</v>
      </c>
      <c r="F197" s="21"/>
      <c r="G197" s="19">
        <v>3.42</v>
      </c>
      <c r="H197" s="22"/>
      <c r="I197" s="27">
        <f t="shared" si="9"/>
        <v>3.42</v>
      </c>
      <c r="J197" s="28" t="s">
        <v>14448</v>
      </c>
      <c r="K197" s="29">
        <f t="shared" si="10"/>
        <v>10.26</v>
      </c>
      <c r="L197" s="29">
        <f t="shared" si="11"/>
        <v>51.3</v>
      </c>
      <c r="M197" s="39"/>
      <c r="N197" s="40"/>
    </row>
    <row r="198" spans="1:14">
      <c r="A198" s="18">
        <v>193</v>
      </c>
      <c r="B198" s="19" t="s">
        <v>15004</v>
      </c>
      <c r="C198" s="19" t="s">
        <v>19</v>
      </c>
      <c r="D198" s="19" t="s">
        <v>15005</v>
      </c>
      <c r="E198" s="20" t="s">
        <v>15006</v>
      </c>
      <c r="F198" s="21"/>
      <c r="G198" s="19">
        <v>3.55</v>
      </c>
      <c r="H198" s="22"/>
      <c r="I198" s="27">
        <f t="shared" si="9"/>
        <v>3.55</v>
      </c>
      <c r="J198" s="28" t="s">
        <v>14448</v>
      </c>
      <c r="K198" s="29">
        <f t="shared" si="10"/>
        <v>10.65</v>
      </c>
      <c r="L198" s="29">
        <f t="shared" si="11"/>
        <v>53.25</v>
      </c>
      <c r="M198" s="39"/>
      <c r="N198" s="40"/>
    </row>
    <row r="199" spans="1:14">
      <c r="A199" s="18">
        <v>194</v>
      </c>
      <c r="B199" s="19" t="s">
        <v>15007</v>
      </c>
      <c r="C199" s="19" t="s">
        <v>19</v>
      </c>
      <c r="D199" s="19" t="s">
        <v>15008</v>
      </c>
      <c r="E199" s="20" t="s">
        <v>15009</v>
      </c>
      <c r="F199" s="21"/>
      <c r="G199" s="19">
        <v>1.77</v>
      </c>
      <c r="H199" s="22"/>
      <c r="I199" s="27">
        <f t="shared" si="9"/>
        <v>1.77</v>
      </c>
      <c r="J199" s="28" t="s">
        <v>14448</v>
      </c>
      <c r="K199" s="29">
        <f t="shared" si="10"/>
        <v>5.31</v>
      </c>
      <c r="L199" s="29">
        <f t="shared" si="11"/>
        <v>26.55</v>
      </c>
      <c r="M199" s="39"/>
      <c r="N199" s="40"/>
    </row>
    <row r="200" spans="1:14">
      <c r="A200" s="18">
        <v>195</v>
      </c>
      <c r="B200" s="19" t="s">
        <v>15010</v>
      </c>
      <c r="C200" s="19" t="s">
        <v>19</v>
      </c>
      <c r="D200" s="19" t="s">
        <v>15011</v>
      </c>
      <c r="E200" s="20" t="s">
        <v>15012</v>
      </c>
      <c r="F200" s="21"/>
      <c r="G200" s="19">
        <v>1.24</v>
      </c>
      <c r="H200" s="22"/>
      <c r="I200" s="27">
        <f t="shared" si="9"/>
        <v>1.24</v>
      </c>
      <c r="J200" s="28" t="s">
        <v>14448</v>
      </c>
      <c r="K200" s="29">
        <f t="shared" si="10"/>
        <v>3.72</v>
      </c>
      <c r="L200" s="29">
        <f t="shared" si="11"/>
        <v>18.6</v>
      </c>
      <c r="M200" s="39"/>
      <c r="N200" s="40"/>
    </row>
    <row r="201" spans="1:14">
      <c r="A201" s="18">
        <v>196</v>
      </c>
      <c r="B201" s="19" t="s">
        <v>15013</v>
      </c>
      <c r="C201" s="19" t="s">
        <v>19</v>
      </c>
      <c r="D201" s="19" t="s">
        <v>15014</v>
      </c>
      <c r="E201" s="20" t="s">
        <v>15015</v>
      </c>
      <c r="F201" s="21"/>
      <c r="G201" s="19">
        <v>2.66</v>
      </c>
      <c r="H201" s="22"/>
      <c r="I201" s="27">
        <f t="shared" si="9"/>
        <v>2.66</v>
      </c>
      <c r="J201" s="28" t="s">
        <v>14448</v>
      </c>
      <c r="K201" s="29">
        <f t="shared" si="10"/>
        <v>7.98</v>
      </c>
      <c r="L201" s="29">
        <f t="shared" si="11"/>
        <v>39.9</v>
      </c>
      <c r="M201" s="39"/>
      <c r="N201" s="40"/>
    </row>
    <row r="202" spans="1:14">
      <c r="A202" s="18">
        <v>197</v>
      </c>
      <c r="B202" s="19" t="s">
        <v>15016</v>
      </c>
      <c r="C202" s="19" t="s">
        <v>19</v>
      </c>
      <c r="D202" s="19" t="s">
        <v>15017</v>
      </c>
      <c r="E202" s="20" t="s">
        <v>15018</v>
      </c>
      <c r="F202" s="21"/>
      <c r="G202" s="19">
        <v>1.62</v>
      </c>
      <c r="H202" s="22"/>
      <c r="I202" s="27">
        <f t="shared" si="9"/>
        <v>1.62</v>
      </c>
      <c r="J202" s="28" t="s">
        <v>14448</v>
      </c>
      <c r="K202" s="29">
        <f t="shared" si="10"/>
        <v>4.86</v>
      </c>
      <c r="L202" s="29">
        <f t="shared" si="11"/>
        <v>24.3</v>
      </c>
      <c r="M202" s="39"/>
      <c r="N202" s="40"/>
    </row>
    <row r="203" spans="1:14">
      <c r="A203" s="18">
        <v>198</v>
      </c>
      <c r="B203" s="19" t="s">
        <v>15019</v>
      </c>
      <c r="C203" s="19" t="s">
        <v>19</v>
      </c>
      <c r="D203" s="19" t="s">
        <v>15020</v>
      </c>
      <c r="E203" s="20" t="s">
        <v>15021</v>
      </c>
      <c r="F203" s="21"/>
      <c r="G203" s="19">
        <v>1.58</v>
      </c>
      <c r="H203" s="22"/>
      <c r="I203" s="27">
        <f t="shared" si="9"/>
        <v>1.58</v>
      </c>
      <c r="J203" s="28" t="s">
        <v>14448</v>
      </c>
      <c r="K203" s="29">
        <f t="shared" si="10"/>
        <v>4.74</v>
      </c>
      <c r="L203" s="29">
        <f t="shared" si="11"/>
        <v>23.7</v>
      </c>
      <c r="M203" s="39"/>
      <c r="N203" s="40"/>
    </row>
    <row r="204" spans="1:14">
      <c r="A204" s="18">
        <v>199</v>
      </c>
      <c r="B204" s="19" t="s">
        <v>15022</v>
      </c>
      <c r="C204" s="19" t="s">
        <v>19</v>
      </c>
      <c r="D204" s="19" t="s">
        <v>15023</v>
      </c>
      <c r="E204" s="20" t="s">
        <v>15024</v>
      </c>
      <c r="F204" s="21"/>
      <c r="G204" s="19">
        <v>2.66</v>
      </c>
      <c r="H204" s="22"/>
      <c r="I204" s="27">
        <f t="shared" si="9"/>
        <v>2.66</v>
      </c>
      <c r="J204" s="28" t="s">
        <v>14448</v>
      </c>
      <c r="K204" s="29">
        <f t="shared" si="10"/>
        <v>7.98</v>
      </c>
      <c r="L204" s="29">
        <f t="shared" si="11"/>
        <v>39.9</v>
      </c>
      <c r="M204" s="39"/>
      <c r="N204" s="40"/>
    </row>
    <row r="205" spans="1:14">
      <c r="A205" s="18">
        <v>200</v>
      </c>
      <c r="B205" s="19" t="s">
        <v>15025</v>
      </c>
      <c r="C205" s="19" t="s">
        <v>19</v>
      </c>
      <c r="D205" s="19" t="s">
        <v>15026</v>
      </c>
      <c r="E205" s="20" t="s">
        <v>15027</v>
      </c>
      <c r="F205" s="21"/>
      <c r="G205" s="19">
        <v>1.01</v>
      </c>
      <c r="H205" s="22"/>
      <c r="I205" s="27">
        <f t="shared" si="9"/>
        <v>1.01</v>
      </c>
      <c r="J205" s="28" t="s">
        <v>14448</v>
      </c>
      <c r="K205" s="29">
        <f t="shared" si="10"/>
        <v>3.03</v>
      </c>
      <c r="L205" s="29">
        <f t="shared" si="11"/>
        <v>15.15</v>
      </c>
      <c r="M205" s="39"/>
      <c r="N205" s="40"/>
    </row>
    <row r="206" spans="1:14">
      <c r="A206" s="18">
        <v>201</v>
      </c>
      <c r="B206" s="19" t="s">
        <v>15028</v>
      </c>
      <c r="C206" s="19" t="s">
        <v>19</v>
      </c>
      <c r="D206" s="19" t="s">
        <v>15029</v>
      </c>
      <c r="E206" s="20" t="s">
        <v>15030</v>
      </c>
      <c r="F206" s="21"/>
      <c r="G206" s="19">
        <v>3.54</v>
      </c>
      <c r="H206" s="22"/>
      <c r="I206" s="27">
        <f t="shared" si="9"/>
        <v>3.54</v>
      </c>
      <c r="J206" s="28" t="s">
        <v>14448</v>
      </c>
      <c r="K206" s="29">
        <f t="shared" si="10"/>
        <v>10.62</v>
      </c>
      <c r="L206" s="29">
        <f t="shared" si="11"/>
        <v>53.1</v>
      </c>
      <c r="M206" s="39"/>
      <c r="N206" s="40"/>
    </row>
    <row r="207" spans="1:14">
      <c r="A207" s="18">
        <v>202</v>
      </c>
      <c r="B207" s="19" t="s">
        <v>15031</v>
      </c>
      <c r="C207" s="19" t="s">
        <v>19</v>
      </c>
      <c r="D207" s="19" t="s">
        <v>15032</v>
      </c>
      <c r="E207" s="20" t="s">
        <v>15033</v>
      </c>
      <c r="F207" s="21"/>
      <c r="G207" s="19">
        <v>3.55</v>
      </c>
      <c r="H207" s="22"/>
      <c r="I207" s="27">
        <f t="shared" si="9"/>
        <v>3.55</v>
      </c>
      <c r="J207" s="28" t="s">
        <v>14448</v>
      </c>
      <c r="K207" s="29">
        <f t="shared" si="10"/>
        <v>10.65</v>
      </c>
      <c r="L207" s="29">
        <f t="shared" si="11"/>
        <v>53.25</v>
      </c>
      <c r="M207" s="39"/>
      <c r="N207" s="40"/>
    </row>
    <row r="208" spans="1:14">
      <c r="A208" s="18">
        <v>203</v>
      </c>
      <c r="B208" s="19" t="s">
        <v>15034</v>
      </c>
      <c r="C208" s="19" t="s">
        <v>19</v>
      </c>
      <c r="D208" s="19" t="s">
        <v>15035</v>
      </c>
      <c r="E208" s="20" t="s">
        <v>15036</v>
      </c>
      <c r="F208" s="21"/>
      <c r="G208" s="19">
        <v>5.32</v>
      </c>
      <c r="H208" s="22"/>
      <c r="I208" s="27">
        <f t="shared" si="9"/>
        <v>5.32</v>
      </c>
      <c r="J208" s="28" t="s">
        <v>14448</v>
      </c>
      <c r="K208" s="29">
        <f t="shared" si="10"/>
        <v>15.96</v>
      </c>
      <c r="L208" s="29">
        <f t="shared" si="11"/>
        <v>79.8</v>
      </c>
      <c r="M208" s="39"/>
      <c r="N208" s="40"/>
    </row>
    <row r="209" spans="1:14">
      <c r="A209" s="18">
        <v>204</v>
      </c>
      <c r="B209" s="19" t="s">
        <v>15037</v>
      </c>
      <c r="C209" s="19" t="s">
        <v>19</v>
      </c>
      <c r="D209" s="19" t="s">
        <v>15038</v>
      </c>
      <c r="E209" s="20" t="s">
        <v>15039</v>
      </c>
      <c r="F209" s="21"/>
      <c r="G209" s="19">
        <v>2.66</v>
      </c>
      <c r="H209" s="22"/>
      <c r="I209" s="27">
        <f t="shared" si="9"/>
        <v>2.66</v>
      </c>
      <c r="J209" s="28" t="s">
        <v>14448</v>
      </c>
      <c r="K209" s="29">
        <f t="shared" si="10"/>
        <v>7.98</v>
      </c>
      <c r="L209" s="29">
        <f t="shared" si="11"/>
        <v>39.9</v>
      </c>
      <c r="M209" s="39"/>
      <c r="N209" s="40"/>
    </row>
    <row r="210" spans="1:14">
      <c r="A210" s="18">
        <v>205</v>
      </c>
      <c r="B210" s="19" t="s">
        <v>15040</v>
      </c>
      <c r="C210" s="19" t="s">
        <v>19</v>
      </c>
      <c r="D210" s="19" t="s">
        <v>15041</v>
      </c>
      <c r="E210" s="20" t="s">
        <v>15042</v>
      </c>
      <c r="F210" s="21"/>
      <c r="G210" s="19">
        <v>3.04</v>
      </c>
      <c r="H210" s="22"/>
      <c r="I210" s="27">
        <f t="shared" si="9"/>
        <v>3.04</v>
      </c>
      <c r="J210" s="28" t="s">
        <v>14448</v>
      </c>
      <c r="K210" s="29">
        <f t="shared" si="10"/>
        <v>9.12</v>
      </c>
      <c r="L210" s="29">
        <f t="shared" si="11"/>
        <v>45.6</v>
      </c>
      <c r="M210" s="39"/>
      <c r="N210" s="40"/>
    </row>
    <row r="211" spans="1:14">
      <c r="A211" s="18">
        <v>206</v>
      </c>
      <c r="B211" s="19" t="s">
        <v>15043</v>
      </c>
      <c r="C211" s="19" t="s">
        <v>19</v>
      </c>
      <c r="D211" s="19" t="s">
        <v>15044</v>
      </c>
      <c r="E211" s="20" t="s">
        <v>15045</v>
      </c>
      <c r="F211" s="21"/>
      <c r="G211" s="19">
        <v>2.8</v>
      </c>
      <c r="H211" s="22"/>
      <c r="I211" s="27">
        <f t="shared" si="9"/>
        <v>2.8</v>
      </c>
      <c r="J211" s="28" t="s">
        <v>14448</v>
      </c>
      <c r="K211" s="29">
        <f t="shared" si="10"/>
        <v>8.4</v>
      </c>
      <c r="L211" s="29">
        <f t="shared" si="11"/>
        <v>42</v>
      </c>
      <c r="M211" s="39"/>
      <c r="N211" s="40"/>
    </row>
    <row r="212" spans="1:14">
      <c r="A212" s="18">
        <v>207</v>
      </c>
      <c r="B212" s="19" t="s">
        <v>15046</v>
      </c>
      <c r="C212" s="19" t="s">
        <v>19</v>
      </c>
      <c r="D212" s="19" t="s">
        <v>15047</v>
      </c>
      <c r="E212" s="20" t="s">
        <v>15048</v>
      </c>
      <c r="F212" s="21"/>
      <c r="G212" s="19">
        <v>7.64</v>
      </c>
      <c r="H212" s="22"/>
      <c r="I212" s="27">
        <f t="shared" si="9"/>
        <v>7.64</v>
      </c>
      <c r="J212" s="28" t="s">
        <v>14448</v>
      </c>
      <c r="K212" s="29">
        <f t="shared" si="10"/>
        <v>22.92</v>
      </c>
      <c r="L212" s="29">
        <f t="shared" si="11"/>
        <v>114.6</v>
      </c>
      <c r="M212" s="39"/>
      <c r="N212" s="40"/>
    </row>
    <row r="213" spans="1:14">
      <c r="A213" s="18">
        <v>208</v>
      </c>
      <c r="B213" s="19" t="s">
        <v>15049</v>
      </c>
      <c r="C213" s="19" t="s">
        <v>19</v>
      </c>
      <c r="D213" s="19" t="s">
        <v>15050</v>
      </c>
      <c r="E213" s="20" t="s">
        <v>15051</v>
      </c>
      <c r="F213" s="21"/>
      <c r="G213" s="19">
        <v>0.88</v>
      </c>
      <c r="H213" s="22"/>
      <c r="I213" s="27">
        <f t="shared" si="9"/>
        <v>0.88</v>
      </c>
      <c r="J213" s="28" t="s">
        <v>14448</v>
      </c>
      <c r="K213" s="29">
        <f t="shared" si="10"/>
        <v>2.64</v>
      </c>
      <c r="L213" s="29">
        <f t="shared" si="11"/>
        <v>13.2</v>
      </c>
      <c r="M213" s="39"/>
      <c r="N213" s="40"/>
    </row>
    <row r="214" spans="1:14">
      <c r="A214" s="18">
        <v>209</v>
      </c>
      <c r="B214" s="19" t="s">
        <v>15052</v>
      </c>
      <c r="C214" s="19" t="s">
        <v>19</v>
      </c>
      <c r="D214" s="19" t="s">
        <v>15053</v>
      </c>
      <c r="E214" s="20" t="s">
        <v>15054</v>
      </c>
      <c r="F214" s="21"/>
      <c r="G214" s="19">
        <v>0.88</v>
      </c>
      <c r="H214" s="22"/>
      <c r="I214" s="27">
        <f t="shared" si="9"/>
        <v>0.88</v>
      </c>
      <c r="J214" s="28" t="s">
        <v>14448</v>
      </c>
      <c r="K214" s="29">
        <f t="shared" si="10"/>
        <v>2.64</v>
      </c>
      <c r="L214" s="29">
        <f t="shared" si="11"/>
        <v>13.2</v>
      </c>
      <c r="M214" s="39"/>
      <c r="N214" s="40"/>
    </row>
    <row r="215" spans="1:14">
      <c r="A215" s="18">
        <v>210</v>
      </c>
      <c r="B215" s="19" t="s">
        <v>15055</v>
      </c>
      <c r="C215" s="19" t="s">
        <v>19</v>
      </c>
      <c r="D215" s="19" t="s">
        <v>15056</v>
      </c>
      <c r="E215" s="20" t="s">
        <v>15057</v>
      </c>
      <c r="F215" s="21"/>
      <c r="G215" s="19">
        <v>4.11</v>
      </c>
      <c r="H215" s="22"/>
      <c r="I215" s="27">
        <f t="shared" si="9"/>
        <v>4.11</v>
      </c>
      <c r="J215" s="28" t="s">
        <v>14448</v>
      </c>
      <c r="K215" s="29">
        <f t="shared" si="10"/>
        <v>12.33</v>
      </c>
      <c r="L215" s="29">
        <f t="shared" si="11"/>
        <v>61.65</v>
      </c>
      <c r="M215" s="39"/>
      <c r="N215" s="40"/>
    </row>
    <row r="216" spans="1:14">
      <c r="A216" s="18">
        <v>211</v>
      </c>
      <c r="B216" s="19" t="s">
        <v>15058</v>
      </c>
      <c r="C216" s="19" t="s">
        <v>19</v>
      </c>
      <c r="D216" s="19" t="s">
        <v>15059</v>
      </c>
      <c r="E216" s="20" t="s">
        <v>15060</v>
      </c>
      <c r="F216" s="21"/>
      <c r="G216" s="19">
        <v>1.64</v>
      </c>
      <c r="H216" s="22"/>
      <c r="I216" s="27">
        <f t="shared" si="9"/>
        <v>1.64</v>
      </c>
      <c r="J216" s="28" t="s">
        <v>14448</v>
      </c>
      <c r="K216" s="29">
        <f t="shared" si="10"/>
        <v>4.92</v>
      </c>
      <c r="L216" s="29">
        <f t="shared" si="11"/>
        <v>24.6</v>
      </c>
      <c r="M216" s="39"/>
      <c r="N216" s="40"/>
    </row>
    <row r="217" spans="1:14">
      <c r="A217" s="18">
        <v>212</v>
      </c>
      <c r="B217" s="19" t="s">
        <v>15061</v>
      </c>
      <c r="C217" s="19" t="s">
        <v>19</v>
      </c>
      <c r="D217" s="19" t="s">
        <v>15062</v>
      </c>
      <c r="E217" s="20" t="s">
        <v>15063</v>
      </c>
      <c r="F217" s="21"/>
      <c r="G217" s="19">
        <v>4.04</v>
      </c>
      <c r="H217" s="22"/>
      <c r="I217" s="27">
        <f t="shared" si="9"/>
        <v>4.04</v>
      </c>
      <c r="J217" s="28" t="s">
        <v>14448</v>
      </c>
      <c r="K217" s="29">
        <f t="shared" si="10"/>
        <v>12.12</v>
      </c>
      <c r="L217" s="29">
        <f t="shared" si="11"/>
        <v>60.6</v>
      </c>
      <c r="M217" s="39"/>
      <c r="N217" s="40"/>
    </row>
    <row r="218" spans="1:14">
      <c r="A218" s="18">
        <v>213</v>
      </c>
      <c r="B218" s="19" t="s">
        <v>15064</v>
      </c>
      <c r="C218" s="19" t="s">
        <v>19</v>
      </c>
      <c r="D218" s="19" t="s">
        <v>15065</v>
      </c>
      <c r="E218" s="20" t="s">
        <v>15066</v>
      </c>
      <c r="F218" s="21"/>
      <c r="G218" s="19">
        <v>5.32</v>
      </c>
      <c r="H218" s="22"/>
      <c r="I218" s="27">
        <f t="shared" si="9"/>
        <v>5.32</v>
      </c>
      <c r="J218" s="28" t="s">
        <v>14448</v>
      </c>
      <c r="K218" s="29">
        <f t="shared" si="10"/>
        <v>15.96</v>
      </c>
      <c r="L218" s="29">
        <f t="shared" si="11"/>
        <v>79.8</v>
      </c>
      <c r="M218" s="39"/>
      <c r="N218" s="40"/>
    </row>
    <row r="219" spans="1:14">
      <c r="A219" s="18">
        <v>214</v>
      </c>
      <c r="B219" s="19" t="s">
        <v>15067</v>
      </c>
      <c r="C219" s="19" t="s">
        <v>19</v>
      </c>
      <c r="D219" s="19" t="s">
        <v>15068</v>
      </c>
      <c r="E219" s="20" t="s">
        <v>15069</v>
      </c>
      <c r="F219" s="21"/>
      <c r="G219" s="19">
        <v>2.66</v>
      </c>
      <c r="H219" s="22"/>
      <c r="I219" s="27">
        <f t="shared" si="9"/>
        <v>2.66</v>
      </c>
      <c r="J219" s="28" t="s">
        <v>14448</v>
      </c>
      <c r="K219" s="29">
        <f t="shared" si="10"/>
        <v>7.98</v>
      </c>
      <c r="L219" s="29">
        <f t="shared" si="11"/>
        <v>39.9</v>
      </c>
      <c r="M219" s="39"/>
      <c r="N219" s="40"/>
    </row>
    <row r="220" spans="1:14">
      <c r="A220" s="18">
        <v>215</v>
      </c>
      <c r="B220" s="19" t="s">
        <v>15070</v>
      </c>
      <c r="C220" s="19" t="s">
        <v>19</v>
      </c>
      <c r="D220" s="19" t="s">
        <v>15071</v>
      </c>
      <c r="E220" s="20" t="s">
        <v>15072</v>
      </c>
      <c r="F220" s="21"/>
      <c r="G220" s="19">
        <v>5.32</v>
      </c>
      <c r="H220" s="22"/>
      <c r="I220" s="27">
        <f t="shared" si="9"/>
        <v>5.32</v>
      </c>
      <c r="J220" s="28" t="s">
        <v>14448</v>
      </c>
      <c r="K220" s="29">
        <f t="shared" si="10"/>
        <v>15.96</v>
      </c>
      <c r="L220" s="29">
        <f t="shared" si="11"/>
        <v>79.8</v>
      </c>
      <c r="M220" s="39"/>
      <c r="N220" s="40"/>
    </row>
    <row r="221" spans="1:14">
      <c r="A221" s="18">
        <v>216</v>
      </c>
      <c r="B221" s="19" t="s">
        <v>15073</v>
      </c>
      <c r="C221" s="19" t="s">
        <v>19</v>
      </c>
      <c r="D221" s="19" t="s">
        <v>15074</v>
      </c>
      <c r="E221" s="20" t="s">
        <v>15075</v>
      </c>
      <c r="F221" s="21"/>
      <c r="G221" s="19">
        <v>0.84</v>
      </c>
      <c r="H221" s="22"/>
      <c r="I221" s="27">
        <f t="shared" si="9"/>
        <v>0.84</v>
      </c>
      <c r="J221" s="28" t="s">
        <v>14448</v>
      </c>
      <c r="K221" s="29">
        <f t="shared" si="10"/>
        <v>2.52</v>
      </c>
      <c r="L221" s="29">
        <f t="shared" si="11"/>
        <v>12.6</v>
      </c>
      <c r="M221" s="39"/>
      <c r="N221" s="40"/>
    </row>
    <row r="222" spans="1:14">
      <c r="A222" s="18">
        <v>217</v>
      </c>
      <c r="B222" s="19" t="s">
        <v>15076</v>
      </c>
      <c r="C222" s="19" t="s">
        <v>19</v>
      </c>
      <c r="D222" s="19" t="s">
        <v>15077</v>
      </c>
      <c r="E222" s="20" t="s">
        <v>15078</v>
      </c>
      <c r="F222" s="21"/>
      <c r="G222" s="19">
        <v>3.48</v>
      </c>
      <c r="H222" s="22"/>
      <c r="I222" s="27">
        <f t="shared" si="9"/>
        <v>3.48</v>
      </c>
      <c r="J222" s="28" t="s">
        <v>14448</v>
      </c>
      <c r="K222" s="29">
        <f t="shared" si="10"/>
        <v>10.44</v>
      </c>
      <c r="L222" s="29">
        <f t="shared" si="11"/>
        <v>52.2</v>
      </c>
      <c r="M222" s="39"/>
      <c r="N222" s="40"/>
    </row>
    <row r="223" spans="1:14">
      <c r="A223" s="18">
        <v>218</v>
      </c>
      <c r="B223" s="19" t="s">
        <v>15079</v>
      </c>
      <c r="C223" s="19" t="s">
        <v>19</v>
      </c>
      <c r="D223" s="19" t="s">
        <v>15080</v>
      </c>
      <c r="E223" s="20" t="s">
        <v>15081</v>
      </c>
      <c r="F223" s="21"/>
      <c r="G223" s="19">
        <v>1.38</v>
      </c>
      <c r="H223" s="22"/>
      <c r="I223" s="27">
        <f t="shared" si="9"/>
        <v>1.38</v>
      </c>
      <c r="J223" s="28" t="s">
        <v>14448</v>
      </c>
      <c r="K223" s="29">
        <f t="shared" si="10"/>
        <v>4.14</v>
      </c>
      <c r="L223" s="29">
        <f t="shared" si="11"/>
        <v>20.7</v>
      </c>
      <c r="M223" s="39"/>
      <c r="N223" s="40"/>
    </row>
    <row r="224" spans="1:14">
      <c r="A224" s="18">
        <v>219</v>
      </c>
      <c r="B224" s="19" t="s">
        <v>15082</v>
      </c>
      <c r="C224" s="19" t="s">
        <v>19</v>
      </c>
      <c r="D224" s="19" t="s">
        <v>15083</v>
      </c>
      <c r="E224" s="20" t="s">
        <v>15084</v>
      </c>
      <c r="F224" s="21"/>
      <c r="G224" s="19">
        <v>1.91</v>
      </c>
      <c r="H224" s="22"/>
      <c r="I224" s="27">
        <f t="shared" si="9"/>
        <v>1.91</v>
      </c>
      <c r="J224" s="28" t="s">
        <v>14448</v>
      </c>
      <c r="K224" s="29">
        <f t="shared" si="10"/>
        <v>5.73</v>
      </c>
      <c r="L224" s="29">
        <f t="shared" si="11"/>
        <v>28.65</v>
      </c>
      <c r="M224" s="39"/>
      <c r="N224" s="40"/>
    </row>
    <row r="225" spans="1:14">
      <c r="A225" s="18">
        <v>220</v>
      </c>
      <c r="B225" s="19" t="s">
        <v>2728</v>
      </c>
      <c r="C225" s="19" t="s">
        <v>19</v>
      </c>
      <c r="D225" s="19" t="s">
        <v>15085</v>
      </c>
      <c r="E225" s="20" t="s">
        <v>15086</v>
      </c>
      <c r="F225" s="21"/>
      <c r="G225" s="19">
        <v>1.34</v>
      </c>
      <c r="H225" s="22"/>
      <c r="I225" s="27">
        <f t="shared" si="9"/>
        <v>1.34</v>
      </c>
      <c r="J225" s="28" t="s">
        <v>14448</v>
      </c>
      <c r="K225" s="29">
        <f t="shared" si="10"/>
        <v>4.02</v>
      </c>
      <c r="L225" s="29">
        <f t="shared" si="11"/>
        <v>20.1</v>
      </c>
      <c r="M225" s="39"/>
      <c r="N225" s="40"/>
    </row>
    <row r="226" spans="1:14">
      <c r="A226" s="18">
        <v>221</v>
      </c>
      <c r="B226" s="19" t="s">
        <v>15087</v>
      </c>
      <c r="C226" s="19" t="s">
        <v>19</v>
      </c>
      <c r="D226" s="19" t="s">
        <v>15088</v>
      </c>
      <c r="E226" s="20" t="s">
        <v>15089</v>
      </c>
      <c r="F226" s="21"/>
      <c r="G226" s="19">
        <v>1.89</v>
      </c>
      <c r="H226" s="22"/>
      <c r="I226" s="27">
        <f t="shared" si="9"/>
        <v>1.89</v>
      </c>
      <c r="J226" s="28" t="s">
        <v>14448</v>
      </c>
      <c r="K226" s="29">
        <f t="shared" si="10"/>
        <v>5.67</v>
      </c>
      <c r="L226" s="29">
        <f t="shared" si="11"/>
        <v>28.35</v>
      </c>
      <c r="M226" s="39"/>
      <c r="N226" s="40"/>
    </row>
    <row r="227" spans="1:14">
      <c r="A227" s="18">
        <v>222</v>
      </c>
      <c r="B227" s="19" t="s">
        <v>15090</v>
      </c>
      <c r="C227" s="19" t="s">
        <v>19</v>
      </c>
      <c r="D227" s="19" t="s">
        <v>15091</v>
      </c>
      <c r="E227" s="20" t="s">
        <v>15092</v>
      </c>
      <c r="F227" s="21"/>
      <c r="G227" s="19">
        <v>2.76</v>
      </c>
      <c r="H227" s="22"/>
      <c r="I227" s="27">
        <f t="shared" si="9"/>
        <v>2.76</v>
      </c>
      <c r="J227" s="28" t="s">
        <v>14448</v>
      </c>
      <c r="K227" s="29">
        <f t="shared" si="10"/>
        <v>8.28</v>
      </c>
      <c r="L227" s="29">
        <f t="shared" si="11"/>
        <v>41.4</v>
      </c>
      <c r="M227" s="39"/>
      <c r="N227" s="40"/>
    </row>
    <row r="228" spans="1:14">
      <c r="A228" s="18">
        <v>223</v>
      </c>
      <c r="B228" s="19" t="s">
        <v>15093</v>
      </c>
      <c r="C228" s="19" t="s">
        <v>19</v>
      </c>
      <c r="D228" s="19" t="s">
        <v>15094</v>
      </c>
      <c r="E228" s="20" t="s">
        <v>15095</v>
      </c>
      <c r="F228" s="21"/>
      <c r="G228" s="19">
        <v>4.33</v>
      </c>
      <c r="H228" s="22"/>
      <c r="I228" s="27">
        <f t="shared" si="9"/>
        <v>4.33</v>
      </c>
      <c r="J228" s="28" t="s">
        <v>14448</v>
      </c>
      <c r="K228" s="29">
        <f t="shared" si="10"/>
        <v>12.99</v>
      </c>
      <c r="L228" s="29">
        <f t="shared" si="11"/>
        <v>64.95</v>
      </c>
      <c r="M228" s="39"/>
      <c r="N228" s="40"/>
    </row>
    <row r="229" spans="1:14">
      <c r="A229" s="18">
        <v>224</v>
      </c>
      <c r="B229" s="19" t="s">
        <v>15096</v>
      </c>
      <c r="C229" s="19" t="s">
        <v>19</v>
      </c>
      <c r="D229" s="19" t="s">
        <v>15097</v>
      </c>
      <c r="E229" s="20" t="s">
        <v>15098</v>
      </c>
      <c r="F229" s="21"/>
      <c r="G229" s="19">
        <v>3.78</v>
      </c>
      <c r="H229" s="22"/>
      <c r="I229" s="27">
        <f t="shared" ref="I229:I270" si="12">G229</f>
        <v>3.78</v>
      </c>
      <c r="J229" s="28" t="s">
        <v>14448</v>
      </c>
      <c r="K229" s="29">
        <f t="shared" ref="K229:K271" si="13">I229*3</f>
        <v>11.34</v>
      </c>
      <c r="L229" s="29">
        <f t="shared" ref="L229:L271" si="14">I229*15</f>
        <v>56.7</v>
      </c>
      <c r="M229" s="39"/>
      <c r="N229" s="40"/>
    </row>
    <row r="230" spans="1:14">
      <c r="A230" s="18">
        <v>225</v>
      </c>
      <c r="B230" s="19" t="s">
        <v>15099</v>
      </c>
      <c r="C230" s="19" t="s">
        <v>19</v>
      </c>
      <c r="D230" s="19" t="s">
        <v>15100</v>
      </c>
      <c r="E230" s="20" t="s">
        <v>15101</v>
      </c>
      <c r="F230" s="21"/>
      <c r="G230" s="19">
        <v>2.23</v>
      </c>
      <c r="H230" s="22"/>
      <c r="I230" s="27">
        <f t="shared" si="12"/>
        <v>2.23</v>
      </c>
      <c r="J230" s="28" t="s">
        <v>14448</v>
      </c>
      <c r="K230" s="29">
        <f t="shared" si="13"/>
        <v>6.69</v>
      </c>
      <c r="L230" s="29">
        <f t="shared" si="14"/>
        <v>33.45</v>
      </c>
      <c r="M230" s="39"/>
      <c r="N230" s="40"/>
    </row>
    <row r="231" spans="1:14">
      <c r="A231" s="18">
        <v>226</v>
      </c>
      <c r="B231" s="19" t="s">
        <v>15102</v>
      </c>
      <c r="C231" s="19" t="s">
        <v>19</v>
      </c>
      <c r="D231" s="19" t="s">
        <v>15103</v>
      </c>
      <c r="E231" s="20" t="s">
        <v>15104</v>
      </c>
      <c r="F231" s="21"/>
      <c r="G231" s="19">
        <v>1.94</v>
      </c>
      <c r="H231" s="22"/>
      <c r="I231" s="27">
        <f t="shared" si="12"/>
        <v>1.94</v>
      </c>
      <c r="J231" s="28" t="s">
        <v>14448</v>
      </c>
      <c r="K231" s="29">
        <f t="shared" si="13"/>
        <v>5.82</v>
      </c>
      <c r="L231" s="29">
        <f t="shared" si="14"/>
        <v>29.1</v>
      </c>
      <c r="M231" s="39"/>
      <c r="N231" s="40"/>
    </row>
    <row r="232" spans="1:14">
      <c r="A232" s="18">
        <v>227</v>
      </c>
      <c r="B232" s="19" t="s">
        <v>15105</v>
      </c>
      <c r="C232" s="19" t="s">
        <v>19</v>
      </c>
      <c r="D232" s="19" t="s">
        <v>15106</v>
      </c>
      <c r="E232" s="20" t="s">
        <v>15107</v>
      </c>
      <c r="F232" s="21"/>
      <c r="G232" s="19">
        <v>0.67</v>
      </c>
      <c r="H232" s="22"/>
      <c r="I232" s="27">
        <f t="shared" si="12"/>
        <v>0.67</v>
      </c>
      <c r="J232" s="28" t="s">
        <v>14448</v>
      </c>
      <c r="K232" s="29">
        <f t="shared" si="13"/>
        <v>2.01</v>
      </c>
      <c r="L232" s="29">
        <f t="shared" si="14"/>
        <v>10.05</v>
      </c>
      <c r="M232" s="39"/>
      <c r="N232" s="40"/>
    </row>
    <row r="233" spans="1:14">
      <c r="A233" s="18">
        <v>228</v>
      </c>
      <c r="B233" s="19" t="s">
        <v>15108</v>
      </c>
      <c r="C233" s="19" t="s">
        <v>19</v>
      </c>
      <c r="D233" s="19" t="s">
        <v>15109</v>
      </c>
      <c r="E233" s="20" t="s">
        <v>15110</v>
      </c>
      <c r="F233" s="21"/>
      <c r="G233" s="19">
        <v>1.36</v>
      </c>
      <c r="H233" s="22"/>
      <c r="I233" s="27">
        <f t="shared" si="12"/>
        <v>1.36</v>
      </c>
      <c r="J233" s="28" t="s">
        <v>14448</v>
      </c>
      <c r="K233" s="29">
        <f t="shared" si="13"/>
        <v>4.08</v>
      </c>
      <c r="L233" s="29">
        <f t="shared" si="14"/>
        <v>20.4</v>
      </c>
      <c r="M233" s="39"/>
      <c r="N233" s="40"/>
    </row>
    <row r="234" spans="1:14">
      <c r="A234" s="18">
        <v>229</v>
      </c>
      <c r="B234" s="19" t="s">
        <v>15111</v>
      </c>
      <c r="C234" s="19" t="s">
        <v>19</v>
      </c>
      <c r="D234" s="19" t="s">
        <v>15112</v>
      </c>
      <c r="E234" s="20" t="s">
        <v>15113</v>
      </c>
      <c r="F234" s="21"/>
      <c r="G234" s="19">
        <v>1.36</v>
      </c>
      <c r="H234" s="22"/>
      <c r="I234" s="27">
        <f t="shared" si="12"/>
        <v>1.36</v>
      </c>
      <c r="J234" s="28" t="s">
        <v>14448</v>
      </c>
      <c r="K234" s="29">
        <f t="shared" si="13"/>
        <v>4.08</v>
      </c>
      <c r="L234" s="29">
        <f t="shared" si="14"/>
        <v>20.4</v>
      </c>
      <c r="M234" s="39"/>
      <c r="N234" s="40"/>
    </row>
    <row r="235" spans="1:14">
      <c r="A235" s="18">
        <v>230</v>
      </c>
      <c r="B235" s="19" t="s">
        <v>15114</v>
      </c>
      <c r="C235" s="19" t="s">
        <v>19</v>
      </c>
      <c r="D235" s="19" t="s">
        <v>15115</v>
      </c>
      <c r="E235" s="20" t="s">
        <v>13365</v>
      </c>
      <c r="F235" s="21"/>
      <c r="G235" s="19">
        <v>1.36</v>
      </c>
      <c r="H235" s="22"/>
      <c r="I235" s="27">
        <f t="shared" si="12"/>
        <v>1.36</v>
      </c>
      <c r="J235" s="28" t="s">
        <v>14448</v>
      </c>
      <c r="K235" s="29">
        <f t="shared" si="13"/>
        <v>4.08</v>
      </c>
      <c r="L235" s="29">
        <f t="shared" si="14"/>
        <v>20.4</v>
      </c>
      <c r="M235" s="39"/>
      <c r="N235" s="40"/>
    </row>
    <row r="236" spans="1:14">
      <c r="A236" s="18">
        <v>231</v>
      </c>
      <c r="B236" s="19" t="s">
        <v>15116</v>
      </c>
      <c r="C236" s="19" t="s">
        <v>19</v>
      </c>
      <c r="D236" s="19" t="s">
        <v>15117</v>
      </c>
      <c r="E236" s="20" t="s">
        <v>15118</v>
      </c>
      <c r="F236" s="21"/>
      <c r="G236" s="19">
        <v>2.83</v>
      </c>
      <c r="H236" s="22"/>
      <c r="I236" s="27">
        <f t="shared" si="12"/>
        <v>2.83</v>
      </c>
      <c r="J236" s="28" t="s">
        <v>14448</v>
      </c>
      <c r="K236" s="29">
        <f t="shared" si="13"/>
        <v>8.49</v>
      </c>
      <c r="L236" s="29">
        <f t="shared" si="14"/>
        <v>42.45</v>
      </c>
      <c r="M236" s="39"/>
      <c r="N236" s="40"/>
    </row>
    <row r="237" spans="1:14">
      <c r="A237" s="18">
        <v>232</v>
      </c>
      <c r="B237" s="19" t="s">
        <v>15119</v>
      </c>
      <c r="C237" s="19" t="s">
        <v>19</v>
      </c>
      <c r="D237" s="19" t="s">
        <v>15120</v>
      </c>
      <c r="E237" s="20" t="s">
        <v>15121</v>
      </c>
      <c r="F237" s="21"/>
      <c r="G237" s="19">
        <v>3</v>
      </c>
      <c r="H237" s="22"/>
      <c r="I237" s="27">
        <f t="shared" si="12"/>
        <v>3</v>
      </c>
      <c r="J237" s="28" t="s">
        <v>14448</v>
      </c>
      <c r="K237" s="29">
        <f t="shared" si="13"/>
        <v>9</v>
      </c>
      <c r="L237" s="29">
        <f t="shared" si="14"/>
        <v>45</v>
      </c>
      <c r="M237" s="39"/>
      <c r="N237" s="40"/>
    </row>
    <row r="238" spans="1:14">
      <c r="A238" s="18">
        <v>233</v>
      </c>
      <c r="B238" s="19" t="s">
        <v>15122</v>
      </c>
      <c r="C238" s="19" t="s">
        <v>19</v>
      </c>
      <c r="D238" s="19" t="s">
        <v>15123</v>
      </c>
      <c r="E238" s="20" t="s">
        <v>15124</v>
      </c>
      <c r="F238" s="21"/>
      <c r="G238" s="19">
        <v>3.14</v>
      </c>
      <c r="H238" s="22"/>
      <c r="I238" s="27">
        <f t="shared" si="12"/>
        <v>3.14</v>
      </c>
      <c r="J238" s="28" t="s">
        <v>14448</v>
      </c>
      <c r="K238" s="29">
        <f t="shared" si="13"/>
        <v>9.42</v>
      </c>
      <c r="L238" s="29">
        <f t="shared" si="14"/>
        <v>47.1</v>
      </c>
      <c r="M238" s="39"/>
      <c r="N238" s="40"/>
    </row>
    <row r="239" spans="1:14">
      <c r="A239" s="18">
        <v>234</v>
      </c>
      <c r="B239" s="19" t="s">
        <v>15125</v>
      </c>
      <c r="C239" s="19" t="s">
        <v>19</v>
      </c>
      <c r="D239" s="19" t="s">
        <v>15126</v>
      </c>
      <c r="E239" s="20" t="s">
        <v>11873</v>
      </c>
      <c r="F239" s="21"/>
      <c r="G239" s="19">
        <v>4.05</v>
      </c>
      <c r="H239" s="22"/>
      <c r="I239" s="27">
        <f t="shared" si="12"/>
        <v>4.05</v>
      </c>
      <c r="J239" s="28" t="s">
        <v>14448</v>
      </c>
      <c r="K239" s="29">
        <f t="shared" si="13"/>
        <v>12.15</v>
      </c>
      <c r="L239" s="29">
        <f t="shared" si="14"/>
        <v>60.75</v>
      </c>
      <c r="M239" s="39"/>
      <c r="N239" s="41"/>
    </row>
    <row r="240" spans="1:14">
      <c r="A240" s="18">
        <v>235</v>
      </c>
      <c r="B240" s="19" t="s">
        <v>15127</v>
      </c>
      <c r="C240" s="19" t="s">
        <v>19</v>
      </c>
      <c r="D240" s="19" t="s">
        <v>15128</v>
      </c>
      <c r="E240" s="20" t="s">
        <v>15129</v>
      </c>
      <c r="F240" s="21"/>
      <c r="G240" s="19">
        <v>2.38</v>
      </c>
      <c r="H240" s="22"/>
      <c r="I240" s="27">
        <f t="shared" si="12"/>
        <v>2.38</v>
      </c>
      <c r="J240" s="28" t="s">
        <v>14448</v>
      </c>
      <c r="K240" s="29">
        <f t="shared" si="13"/>
        <v>7.14</v>
      </c>
      <c r="L240" s="29">
        <f t="shared" si="14"/>
        <v>35.7</v>
      </c>
      <c r="M240" s="39"/>
      <c r="N240" s="40"/>
    </row>
    <row r="241" spans="1:14">
      <c r="A241" s="18">
        <v>236</v>
      </c>
      <c r="B241" s="19" t="s">
        <v>15130</v>
      </c>
      <c r="C241" s="19" t="s">
        <v>19</v>
      </c>
      <c r="D241" s="19" t="s">
        <v>15131</v>
      </c>
      <c r="E241" s="20" t="s">
        <v>15132</v>
      </c>
      <c r="F241" s="21"/>
      <c r="G241" s="19">
        <v>2.83</v>
      </c>
      <c r="H241" s="22"/>
      <c r="I241" s="27">
        <f t="shared" si="12"/>
        <v>2.83</v>
      </c>
      <c r="J241" s="28" t="s">
        <v>14448</v>
      </c>
      <c r="K241" s="29">
        <f t="shared" si="13"/>
        <v>8.49</v>
      </c>
      <c r="L241" s="29">
        <f t="shared" si="14"/>
        <v>42.45</v>
      </c>
      <c r="M241" s="39"/>
      <c r="N241" s="40"/>
    </row>
    <row r="242" spans="1:14">
      <c r="A242" s="18">
        <v>237</v>
      </c>
      <c r="B242" s="19" t="s">
        <v>15133</v>
      </c>
      <c r="C242" s="19" t="s">
        <v>19</v>
      </c>
      <c r="D242" s="19" t="s">
        <v>15134</v>
      </c>
      <c r="E242" s="20" t="s">
        <v>15135</v>
      </c>
      <c r="F242" s="21"/>
      <c r="G242" s="19">
        <v>2.56</v>
      </c>
      <c r="H242" s="22"/>
      <c r="I242" s="27">
        <f t="shared" si="12"/>
        <v>2.56</v>
      </c>
      <c r="J242" s="28" t="s">
        <v>14448</v>
      </c>
      <c r="K242" s="29">
        <f t="shared" si="13"/>
        <v>7.68</v>
      </c>
      <c r="L242" s="29">
        <f t="shared" si="14"/>
        <v>38.4</v>
      </c>
      <c r="M242" s="39"/>
      <c r="N242" s="42"/>
    </row>
    <row r="243" spans="1:14">
      <c r="A243" s="18">
        <v>238</v>
      </c>
      <c r="B243" s="19" t="s">
        <v>15136</v>
      </c>
      <c r="C243" s="19" t="s">
        <v>19</v>
      </c>
      <c r="D243" s="19" t="s">
        <v>15137</v>
      </c>
      <c r="E243" s="20" t="s">
        <v>15138</v>
      </c>
      <c r="F243" s="21"/>
      <c r="G243" s="19">
        <v>1.4</v>
      </c>
      <c r="H243" s="22"/>
      <c r="I243" s="27">
        <f t="shared" si="12"/>
        <v>1.4</v>
      </c>
      <c r="J243" s="28" t="s">
        <v>14448</v>
      </c>
      <c r="K243" s="29">
        <f t="shared" si="13"/>
        <v>4.2</v>
      </c>
      <c r="L243" s="29">
        <f t="shared" si="14"/>
        <v>21</v>
      </c>
      <c r="M243" s="39"/>
      <c r="N243" s="42"/>
    </row>
    <row r="244" spans="1:14">
      <c r="A244" s="18">
        <v>239</v>
      </c>
      <c r="B244" s="19" t="s">
        <v>15139</v>
      </c>
      <c r="C244" s="19" t="s">
        <v>19</v>
      </c>
      <c r="D244" s="19" t="s">
        <v>15140</v>
      </c>
      <c r="E244" s="20" t="s">
        <v>15141</v>
      </c>
      <c r="F244" s="21"/>
      <c r="G244" s="19">
        <v>3.37</v>
      </c>
      <c r="H244" s="22"/>
      <c r="I244" s="27">
        <f t="shared" si="12"/>
        <v>3.37</v>
      </c>
      <c r="J244" s="28" t="s">
        <v>14448</v>
      </c>
      <c r="K244" s="29">
        <f t="shared" si="13"/>
        <v>10.11</v>
      </c>
      <c r="L244" s="29">
        <f t="shared" si="14"/>
        <v>50.55</v>
      </c>
      <c r="M244" s="39"/>
      <c r="N244" s="42"/>
    </row>
    <row r="245" spans="1:14">
      <c r="A245" s="18">
        <v>240</v>
      </c>
      <c r="B245" s="19" t="s">
        <v>15142</v>
      </c>
      <c r="C245" s="19" t="s">
        <v>19</v>
      </c>
      <c r="D245" s="19" t="s">
        <v>15143</v>
      </c>
      <c r="E245" s="20" t="s">
        <v>15144</v>
      </c>
      <c r="F245" s="21"/>
      <c r="G245" s="19">
        <v>5.37</v>
      </c>
      <c r="H245" s="22"/>
      <c r="I245" s="27">
        <f t="shared" si="12"/>
        <v>5.37</v>
      </c>
      <c r="J245" s="28" t="s">
        <v>14448</v>
      </c>
      <c r="K245" s="29">
        <f t="shared" si="13"/>
        <v>16.11</v>
      </c>
      <c r="L245" s="29">
        <f t="shared" si="14"/>
        <v>80.55</v>
      </c>
      <c r="M245" s="39"/>
      <c r="N245" s="42"/>
    </row>
    <row r="246" spans="1:14">
      <c r="A246" s="18">
        <v>241</v>
      </c>
      <c r="B246" s="19" t="s">
        <v>15145</v>
      </c>
      <c r="C246" s="19" t="s">
        <v>19</v>
      </c>
      <c r="D246" s="19" t="s">
        <v>15146</v>
      </c>
      <c r="E246" s="20" t="s">
        <v>15147</v>
      </c>
      <c r="F246" s="21"/>
      <c r="G246" s="19">
        <v>1.04</v>
      </c>
      <c r="H246" s="22"/>
      <c r="I246" s="27">
        <f t="shared" si="12"/>
        <v>1.04</v>
      </c>
      <c r="J246" s="28" t="s">
        <v>14448</v>
      </c>
      <c r="K246" s="29">
        <f t="shared" si="13"/>
        <v>3.12</v>
      </c>
      <c r="L246" s="29">
        <f t="shared" si="14"/>
        <v>15.6</v>
      </c>
      <c r="M246" s="39"/>
      <c r="N246" s="42"/>
    </row>
    <row r="247" spans="1:14">
      <c r="A247" s="18">
        <v>242</v>
      </c>
      <c r="B247" s="19" t="s">
        <v>15148</v>
      </c>
      <c r="C247" s="19" t="s">
        <v>19</v>
      </c>
      <c r="D247" s="19" t="s">
        <v>15149</v>
      </c>
      <c r="E247" s="20" t="s">
        <v>15150</v>
      </c>
      <c r="F247" s="21"/>
      <c r="G247" s="19">
        <v>1.39</v>
      </c>
      <c r="H247" s="22"/>
      <c r="I247" s="27">
        <f t="shared" si="12"/>
        <v>1.39</v>
      </c>
      <c r="J247" s="28" t="s">
        <v>14448</v>
      </c>
      <c r="K247" s="29">
        <f t="shared" si="13"/>
        <v>4.17</v>
      </c>
      <c r="L247" s="29">
        <f t="shared" si="14"/>
        <v>20.85</v>
      </c>
      <c r="M247" s="39"/>
      <c r="N247" s="42"/>
    </row>
    <row r="248" spans="1:14">
      <c r="A248" s="18">
        <v>243</v>
      </c>
      <c r="B248" s="19" t="s">
        <v>15151</v>
      </c>
      <c r="C248" s="19" t="s">
        <v>19</v>
      </c>
      <c r="D248" s="19" t="s">
        <v>15152</v>
      </c>
      <c r="E248" s="20" t="s">
        <v>7336</v>
      </c>
      <c r="F248" s="21"/>
      <c r="G248" s="19">
        <v>1.39</v>
      </c>
      <c r="H248" s="22"/>
      <c r="I248" s="27">
        <f t="shared" si="12"/>
        <v>1.39</v>
      </c>
      <c r="J248" s="28" t="s">
        <v>14448</v>
      </c>
      <c r="K248" s="29">
        <f t="shared" si="13"/>
        <v>4.17</v>
      </c>
      <c r="L248" s="29">
        <f t="shared" si="14"/>
        <v>20.85</v>
      </c>
      <c r="M248" s="39"/>
      <c r="N248" s="42"/>
    </row>
    <row r="249" spans="1:14">
      <c r="A249" s="18">
        <v>244</v>
      </c>
      <c r="B249" s="19" t="s">
        <v>15153</v>
      </c>
      <c r="C249" s="19" t="s">
        <v>19</v>
      </c>
      <c r="D249" s="19" t="s">
        <v>15154</v>
      </c>
      <c r="E249" s="20" t="s">
        <v>15155</v>
      </c>
      <c r="F249" s="21"/>
      <c r="G249" s="19">
        <v>2.06</v>
      </c>
      <c r="H249" s="22"/>
      <c r="I249" s="27">
        <f t="shared" si="12"/>
        <v>2.06</v>
      </c>
      <c r="J249" s="28" t="s">
        <v>14448</v>
      </c>
      <c r="K249" s="29">
        <f t="shared" si="13"/>
        <v>6.18</v>
      </c>
      <c r="L249" s="29">
        <f t="shared" si="14"/>
        <v>30.9</v>
      </c>
      <c r="M249" s="39"/>
      <c r="N249" s="42"/>
    </row>
    <row r="250" spans="1:14">
      <c r="A250" s="18">
        <v>245</v>
      </c>
      <c r="B250" s="19" t="s">
        <v>15156</v>
      </c>
      <c r="C250" s="19" t="s">
        <v>19</v>
      </c>
      <c r="D250" s="19" t="s">
        <v>15157</v>
      </c>
      <c r="E250" s="20" t="s">
        <v>15158</v>
      </c>
      <c r="F250" s="21"/>
      <c r="G250" s="19">
        <v>3.26</v>
      </c>
      <c r="H250" s="22"/>
      <c r="I250" s="27">
        <f t="shared" si="12"/>
        <v>3.26</v>
      </c>
      <c r="J250" s="28" t="s">
        <v>14448</v>
      </c>
      <c r="K250" s="29">
        <f t="shared" si="13"/>
        <v>9.78</v>
      </c>
      <c r="L250" s="29">
        <f t="shared" si="14"/>
        <v>48.9</v>
      </c>
      <c r="M250" s="39"/>
      <c r="N250" s="42"/>
    </row>
    <row r="251" s="2" customFormat="1" spans="1:14">
      <c r="A251" s="18">
        <v>246</v>
      </c>
      <c r="B251" s="19" t="s">
        <v>15159</v>
      </c>
      <c r="C251" s="19" t="s">
        <v>19</v>
      </c>
      <c r="D251" s="19" t="s">
        <v>15160</v>
      </c>
      <c r="E251" s="20" t="s">
        <v>15161</v>
      </c>
      <c r="F251" s="21"/>
      <c r="G251" s="19">
        <v>2.21</v>
      </c>
      <c r="H251" s="22"/>
      <c r="I251" s="27">
        <f t="shared" si="12"/>
        <v>2.21</v>
      </c>
      <c r="J251" s="28" t="s">
        <v>14448</v>
      </c>
      <c r="K251" s="29">
        <f t="shared" si="13"/>
        <v>6.63</v>
      </c>
      <c r="L251" s="29">
        <f t="shared" si="14"/>
        <v>33.15</v>
      </c>
      <c r="M251" s="39"/>
      <c r="N251" s="43"/>
    </row>
    <row r="252" spans="1:14">
      <c r="A252" s="18">
        <v>247</v>
      </c>
      <c r="B252" s="19" t="s">
        <v>15162</v>
      </c>
      <c r="C252" s="19" t="s">
        <v>19</v>
      </c>
      <c r="D252" s="19" t="s">
        <v>15163</v>
      </c>
      <c r="E252" s="20" t="s">
        <v>15164</v>
      </c>
      <c r="F252" s="21"/>
      <c r="G252" s="19">
        <v>2.72</v>
      </c>
      <c r="H252" s="22"/>
      <c r="I252" s="27">
        <f t="shared" si="12"/>
        <v>2.72</v>
      </c>
      <c r="J252" s="28" t="s">
        <v>14448</v>
      </c>
      <c r="K252" s="29">
        <f t="shared" si="13"/>
        <v>8.16</v>
      </c>
      <c r="L252" s="29">
        <f t="shared" si="14"/>
        <v>40.8</v>
      </c>
      <c r="M252" s="39"/>
      <c r="N252" s="42"/>
    </row>
    <row r="253" spans="1:14">
      <c r="A253" s="18">
        <v>248</v>
      </c>
      <c r="B253" s="19" t="s">
        <v>15165</v>
      </c>
      <c r="C253" s="19" t="s">
        <v>19</v>
      </c>
      <c r="D253" s="19" t="s">
        <v>15166</v>
      </c>
      <c r="E253" s="20" t="s">
        <v>15167</v>
      </c>
      <c r="F253" s="21"/>
      <c r="G253" s="19">
        <v>3.65</v>
      </c>
      <c r="H253" s="22"/>
      <c r="I253" s="27">
        <f t="shared" si="12"/>
        <v>3.65</v>
      </c>
      <c r="J253" s="28" t="s">
        <v>14448</v>
      </c>
      <c r="K253" s="29">
        <f t="shared" si="13"/>
        <v>10.95</v>
      </c>
      <c r="L253" s="29">
        <f t="shared" si="14"/>
        <v>54.75</v>
      </c>
      <c r="M253" s="39"/>
      <c r="N253" s="42"/>
    </row>
    <row r="254" spans="1:14">
      <c r="A254" s="18">
        <v>249</v>
      </c>
      <c r="B254" s="19" t="s">
        <v>15168</v>
      </c>
      <c r="C254" s="19" t="s">
        <v>19</v>
      </c>
      <c r="D254" s="19" t="s">
        <v>15169</v>
      </c>
      <c r="E254" s="20" t="s">
        <v>15170</v>
      </c>
      <c r="F254" s="21"/>
      <c r="G254" s="19">
        <v>2.46</v>
      </c>
      <c r="H254" s="22"/>
      <c r="I254" s="27">
        <f t="shared" si="12"/>
        <v>2.46</v>
      </c>
      <c r="J254" s="28" t="s">
        <v>14448</v>
      </c>
      <c r="K254" s="29">
        <f t="shared" si="13"/>
        <v>7.38</v>
      </c>
      <c r="L254" s="29">
        <f t="shared" si="14"/>
        <v>36.9</v>
      </c>
      <c r="M254" s="39"/>
      <c r="N254" s="42"/>
    </row>
    <row r="255" spans="1:14">
      <c r="A255" s="18">
        <v>250</v>
      </c>
      <c r="B255" s="19" t="s">
        <v>15171</v>
      </c>
      <c r="C255" s="19" t="s">
        <v>19</v>
      </c>
      <c r="D255" s="19" t="s">
        <v>15172</v>
      </c>
      <c r="E255" s="20" t="s">
        <v>15173</v>
      </c>
      <c r="F255" s="21"/>
      <c r="G255" s="19">
        <v>1.84</v>
      </c>
      <c r="H255" s="22"/>
      <c r="I255" s="27">
        <f t="shared" si="12"/>
        <v>1.84</v>
      </c>
      <c r="J255" s="28" t="s">
        <v>14448</v>
      </c>
      <c r="K255" s="29">
        <f t="shared" si="13"/>
        <v>5.52</v>
      </c>
      <c r="L255" s="29">
        <f t="shared" si="14"/>
        <v>27.6</v>
      </c>
      <c r="M255" s="39"/>
      <c r="N255" s="42"/>
    </row>
    <row r="256" spans="1:14">
      <c r="A256" s="18">
        <v>251</v>
      </c>
      <c r="B256" s="19" t="s">
        <v>15174</v>
      </c>
      <c r="C256" s="19" t="s">
        <v>19</v>
      </c>
      <c r="D256" s="19" t="s">
        <v>15175</v>
      </c>
      <c r="E256" s="20" t="s">
        <v>15176</v>
      </c>
      <c r="F256" s="21"/>
      <c r="G256" s="19">
        <v>3.27</v>
      </c>
      <c r="H256" s="22"/>
      <c r="I256" s="27">
        <f t="shared" si="12"/>
        <v>3.27</v>
      </c>
      <c r="J256" s="28" t="s">
        <v>14448</v>
      </c>
      <c r="K256" s="29">
        <f t="shared" si="13"/>
        <v>9.81</v>
      </c>
      <c r="L256" s="29">
        <f t="shared" si="14"/>
        <v>49.05</v>
      </c>
      <c r="M256" s="39"/>
      <c r="N256" s="42"/>
    </row>
    <row r="257" spans="1:14">
      <c r="A257" s="18">
        <v>252</v>
      </c>
      <c r="B257" s="19" t="s">
        <v>15177</v>
      </c>
      <c r="C257" s="19" t="s">
        <v>19</v>
      </c>
      <c r="D257" s="19" t="s">
        <v>15178</v>
      </c>
      <c r="E257" s="20" t="s">
        <v>15179</v>
      </c>
      <c r="F257" s="21"/>
      <c r="G257" s="19">
        <v>1.75</v>
      </c>
      <c r="H257" s="22"/>
      <c r="I257" s="27">
        <f t="shared" si="12"/>
        <v>1.75</v>
      </c>
      <c r="J257" s="28" t="s">
        <v>14448</v>
      </c>
      <c r="K257" s="29">
        <f t="shared" si="13"/>
        <v>5.25</v>
      </c>
      <c r="L257" s="29">
        <f t="shared" si="14"/>
        <v>26.25</v>
      </c>
      <c r="M257" s="39"/>
      <c r="N257" s="42"/>
    </row>
    <row r="258" spans="1:14">
      <c r="A258" s="18">
        <v>253</v>
      </c>
      <c r="B258" s="19" t="s">
        <v>15180</v>
      </c>
      <c r="C258" s="19" t="s">
        <v>19</v>
      </c>
      <c r="D258" s="19" t="s">
        <v>15181</v>
      </c>
      <c r="E258" s="20" t="s">
        <v>15182</v>
      </c>
      <c r="F258" s="21"/>
      <c r="G258" s="19">
        <v>5.05</v>
      </c>
      <c r="H258" s="22"/>
      <c r="I258" s="27">
        <f t="shared" si="12"/>
        <v>5.05</v>
      </c>
      <c r="J258" s="28" t="s">
        <v>14448</v>
      </c>
      <c r="K258" s="29">
        <f t="shared" si="13"/>
        <v>15.15</v>
      </c>
      <c r="L258" s="29">
        <f t="shared" si="14"/>
        <v>75.75</v>
      </c>
      <c r="M258" s="39"/>
      <c r="N258" s="42"/>
    </row>
    <row r="259" spans="1:14">
      <c r="A259" s="18">
        <v>254</v>
      </c>
      <c r="B259" s="19" t="s">
        <v>15183</v>
      </c>
      <c r="C259" s="19" t="s">
        <v>19</v>
      </c>
      <c r="D259" s="19" t="s">
        <v>15184</v>
      </c>
      <c r="E259" s="20" t="s">
        <v>15185</v>
      </c>
      <c r="F259" s="21"/>
      <c r="G259" s="19">
        <v>4.08</v>
      </c>
      <c r="H259" s="22"/>
      <c r="I259" s="27">
        <f t="shared" si="12"/>
        <v>4.08</v>
      </c>
      <c r="J259" s="28" t="s">
        <v>14448</v>
      </c>
      <c r="K259" s="29">
        <f t="shared" si="13"/>
        <v>12.24</v>
      </c>
      <c r="L259" s="29">
        <f t="shared" si="14"/>
        <v>61.2</v>
      </c>
      <c r="M259" s="39"/>
      <c r="N259" s="42"/>
    </row>
    <row r="260" spans="1:14">
      <c r="A260" s="18">
        <v>255</v>
      </c>
      <c r="B260" s="19" t="s">
        <v>15186</v>
      </c>
      <c r="C260" s="19" t="s">
        <v>19</v>
      </c>
      <c r="D260" s="19" t="s">
        <v>15187</v>
      </c>
      <c r="E260" s="20" t="s">
        <v>15188</v>
      </c>
      <c r="F260" s="21"/>
      <c r="G260" s="19">
        <v>1.62</v>
      </c>
      <c r="H260" s="22"/>
      <c r="I260" s="27">
        <f t="shared" si="12"/>
        <v>1.62</v>
      </c>
      <c r="J260" s="28" t="s">
        <v>14448</v>
      </c>
      <c r="K260" s="29">
        <f t="shared" si="13"/>
        <v>4.86</v>
      </c>
      <c r="L260" s="29">
        <f t="shared" si="14"/>
        <v>24.3</v>
      </c>
      <c r="M260" s="39"/>
      <c r="N260" s="42"/>
    </row>
    <row r="261" spans="1:14">
      <c r="A261" s="18">
        <v>256</v>
      </c>
      <c r="B261" s="19" t="s">
        <v>15189</v>
      </c>
      <c r="C261" s="19" t="s">
        <v>19</v>
      </c>
      <c r="D261" s="19" t="s">
        <v>15190</v>
      </c>
      <c r="E261" s="20" t="s">
        <v>15191</v>
      </c>
      <c r="F261" s="21"/>
      <c r="G261" s="19">
        <v>3.26</v>
      </c>
      <c r="H261" s="22"/>
      <c r="I261" s="27">
        <f t="shared" si="12"/>
        <v>3.26</v>
      </c>
      <c r="J261" s="28" t="s">
        <v>14448</v>
      </c>
      <c r="K261" s="29">
        <f t="shared" si="13"/>
        <v>9.78</v>
      </c>
      <c r="L261" s="29">
        <f t="shared" si="14"/>
        <v>48.9</v>
      </c>
      <c r="M261" s="39"/>
      <c r="N261" s="42"/>
    </row>
    <row r="262" spans="1:14">
      <c r="A262" s="18">
        <v>257</v>
      </c>
      <c r="B262" s="19" t="s">
        <v>15192</v>
      </c>
      <c r="C262" s="19" t="s">
        <v>19</v>
      </c>
      <c r="D262" s="19" t="s">
        <v>15193</v>
      </c>
      <c r="E262" s="20" t="s">
        <v>15194</v>
      </c>
      <c r="F262" s="21"/>
      <c r="G262" s="19">
        <v>2.39</v>
      </c>
      <c r="H262" s="22"/>
      <c r="I262" s="27">
        <f t="shared" si="12"/>
        <v>2.39</v>
      </c>
      <c r="J262" s="28" t="s">
        <v>14448</v>
      </c>
      <c r="K262" s="29">
        <f t="shared" si="13"/>
        <v>7.17</v>
      </c>
      <c r="L262" s="29">
        <f t="shared" si="14"/>
        <v>35.85</v>
      </c>
      <c r="M262" s="39"/>
      <c r="N262" s="42"/>
    </row>
    <row r="263" spans="1:14">
      <c r="A263" s="18">
        <v>258</v>
      </c>
      <c r="B263" s="19" t="s">
        <v>15195</v>
      </c>
      <c r="C263" s="19" t="s">
        <v>19</v>
      </c>
      <c r="D263" s="19" t="s">
        <v>15196</v>
      </c>
      <c r="E263" s="20" t="s">
        <v>15197</v>
      </c>
      <c r="F263" s="21"/>
      <c r="G263" s="19">
        <v>2.45</v>
      </c>
      <c r="H263" s="22"/>
      <c r="I263" s="27">
        <f t="shared" si="12"/>
        <v>2.45</v>
      </c>
      <c r="J263" s="28" t="s">
        <v>14448</v>
      </c>
      <c r="K263" s="29">
        <f t="shared" si="13"/>
        <v>7.35</v>
      </c>
      <c r="L263" s="29">
        <f t="shared" si="14"/>
        <v>36.75</v>
      </c>
      <c r="M263" s="39"/>
      <c r="N263" s="42"/>
    </row>
    <row r="264" spans="1:14">
      <c r="A264" s="18">
        <v>259</v>
      </c>
      <c r="B264" s="19" t="s">
        <v>15198</v>
      </c>
      <c r="C264" s="19" t="s">
        <v>19</v>
      </c>
      <c r="D264" s="19" t="s">
        <v>15199</v>
      </c>
      <c r="E264" s="20" t="s">
        <v>15200</v>
      </c>
      <c r="F264" s="21"/>
      <c r="G264" s="19">
        <v>1.98</v>
      </c>
      <c r="H264" s="22"/>
      <c r="I264" s="27">
        <f t="shared" si="12"/>
        <v>1.98</v>
      </c>
      <c r="J264" s="28" t="s">
        <v>14448</v>
      </c>
      <c r="K264" s="29">
        <f t="shared" si="13"/>
        <v>5.94</v>
      </c>
      <c r="L264" s="29">
        <f t="shared" si="14"/>
        <v>29.7</v>
      </c>
      <c r="M264" s="39"/>
      <c r="N264" s="42"/>
    </row>
    <row r="265" spans="1:14">
      <c r="A265" s="18">
        <v>260</v>
      </c>
      <c r="B265" s="19" t="s">
        <v>15201</v>
      </c>
      <c r="C265" s="19" t="s">
        <v>19</v>
      </c>
      <c r="D265" s="19" t="s">
        <v>15202</v>
      </c>
      <c r="E265" s="20" t="s">
        <v>15203</v>
      </c>
      <c r="F265" s="21"/>
      <c r="G265" s="19">
        <v>4.08</v>
      </c>
      <c r="H265" s="22"/>
      <c r="I265" s="27">
        <f t="shared" si="12"/>
        <v>4.08</v>
      </c>
      <c r="J265" s="28" t="s">
        <v>14448</v>
      </c>
      <c r="K265" s="29">
        <f t="shared" si="13"/>
        <v>12.24</v>
      </c>
      <c r="L265" s="29">
        <f t="shared" si="14"/>
        <v>61.2</v>
      </c>
      <c r="M265" s="39"/>
      <c r="N265" s="40"/>
    </row>
    <row r="266" spans="1:14">
      <c r="A266" s="18">
        <v>261</v>
      </c>
      <c r="B266" s="19" t="s">
        <v>15204</v>
      </c>
      <c r="C266" s="19" t="s">
        <v>19</v>
      </c>
      <c r="D266" s="19" t="s">
        <v>15205</v>
      </c>
      <c r="E266" s="20" t="s">
        <v>15206</v>
      </c>
      <c r="F266" s="21"/>
      <c r="G266" s="19">
        <v>1.55</v>
      </c>
      <c r="H266" s="22"/>
      <c r="I266" s="27">
        <f t="shared" si="12"/>
        <v>1.55</v>
      </c>
      <c r="J266" s="28" t="s">
        <v>14448</v>
      </c>
      <c r="K266" s="29">
        <f t="shared" si="13"/>
        <v>4.65</v>
      </c>
      <c r="L266" s="29">
        <f t="shared" si="14"/>
        <v>23.25</v>
      </c>
      <c r="M266" s="39"/>
      <c r="N266" s="40"/>
    </row>
    <row r="267" spans="1:14">
      <c r="A267" s="18">
        <v>262</v>
      </c>
      <c r="B267" s="19" t="s">
        <v>15207</v>
      </c>
      <c r="C267" s="19" t="s">
        <v>9818</v>
      </c>
      <c r="D267" s="19" t="s">
        <v>15208</v>
      </c>
      <c r="E267" s="20" t="s">
        <v>15209</v>
      </c>
      <c r="F267" s="21"/>
      <c r="G267" s="19">
        <v>3.4</v>
      </c>
      <c r="H267" s="22"/>
      <c r="I267" s="27">
        <f t="shared" si="12"/>
        <v>3.4</v>
      </c>
      <c r="J267" s="28" t="s">
        <v>14448</v>
      </c>
      <c r="K267" s="29">
        <f t="shared" si="13"/>
        <v>10.2</v>
      </c>
      <c r="L267" s="29">
        <f t="shared" si="14"/>
        <v>51</v>
      </c>
      <c r="M267" s="39"/>
      <c r="N267" s="40"/>
    </row>
    <row r="268" spans="1:14">
      <c r="A268" s="18">
        <v>263</v>
      </c>
      <c r="B268" s="19" t="s">
        <v>15210</v>
      </c>
      <c r="C268" s="19" t="s">
        <v>19</v>
      </c>
      <c r="D268" s="19" t="s">
        <v>15211</v>
      </c>
      <c r="E268" s="20" t="s">
        <v>15212</v>
      </c>
      <c r="F268" s="21"/>
      <c r="G268" s="19">
        <v>0.5</v>
      </c>
      <c r="H268" s="22"/>
      <c r="I268" s="27">
        <f t="shared" si="12"/>
        <v>0.5</v>
      </c>
      <c r="J268" s="28" t="s">
        <v>14448</v>
      </c>
      <c r="K268" s="29">
        <f t="shared" si="13"/>
        <v>1.5</v>
      </c>
      <c r="L268" s="29">
        <f t="shared" si="14"/>
        <v>7.5</v>
      </c>
      <c r="M268" s="39"/>
      <c r="N268" s="40"/>
    </row>
    <row r="269" spans="1:14">
      <c r="A269" s="18">
        <v>264</v>
      </c>
      <c r="B269" s="19" t="s">
        <v>15213</v>
      </c>
      <c r="C269" s="19" t="s">
        <v>19</v>
      </c>
      <c r="D269" s="19" t="s">
        <v>15214</v>
      </c>
      <c r="E269" s="20" t="s">
        <v>15215</v>
      </c>
      <c r="F269" s="21"/>
      <c r="G269" s="19">
        <v>1.55</v>
      </c>
      <c r="H269" s="22"/>
      <c r="I269" s="27">
        <f t="shared" si="12"/>
        <v>1.55</v>
      </c>
      <c r="J269" s="28" t="s">
        <v>14448</v>
      </c>
      <c r="K269" s="29">
        <f t="shared" si="13"/>
        <v>4.65</v>
      </c>
      <c r="L269" s="29">
        <f t="shared" si="14"/>
        <v>23.25</v>
      </c>
      <c r="M269" s="39"/>
      <c r="N269" s="40"/>
    </row>
    <row r="270" spans="1:14">
      <c r="A270" s="18">
        <v>265</v>
      </c>
      <c r="B270" s="19" t="s">
        <v>15216</v>
      </c>
      <c r="C270" s="19" t="s">
        <v>19</v>
      </c>
      <c r="D270" s="19" t="s">
        <v>15217</v>
      </c>
      <c r="E270" s="20" t="s">
        <v>14453</v>
      </c>
      <c r="F270" s="21"/>
      <c r="G270" s="19">
        <v>1.3</v>
      </c>
      <c r="H270" s="22"/>
      <c r="I270" s="27">
        <f t="shared" si="12"/>
        <v>1.3</v>
      </c>
      <c r="J270" s="28" t="s">
        <v>14448</v>
      </c>
      <c r="K270" s="29">
        <f t="shared" si="13"/>
        <v>3.9</v>
      </c>
      <c r="L270" s="29">
        <f t="shared" si="14"/>
        <v>19.5</v>
      </c>
      <c r="M270" s="39"/>
      <c r="N270" s="40"/>
    </row>
    <row r="271" spans="1:14">
      <c r="A271" s="18" t="s">
        <v>17</v>
      </c>
      <c r="B271" s="33"/>
      <c r="C271" s="33" t="s">
        <v>179</v>
      </c>
      <c r="D271" s="33" t="s">
        <v>180</v>
      </c>
      <c r="E271" s="33" t="s">
        <v>181</v>
      </c>
      <c r="F271" s="33"/>
      <c r="G271" s="22">
        <f>SUM(G6:G270)</f>
        <v>679.18</v>
      </c>
      <c r="H271" s="22"/>
      <c r="I271" s="27">
        <f>SUM(I6:I270)</f>
        <v>679.18</v>
      </c>
      <c r="J271" s="28"/>
      <c r="K271" s="29">
        <f t="shared" si="13"/>
        <v>2037.54</v>
      </c>
      <c r="L271" s="29">
        <f t="shared" si="14"/>
        <v>10187.7</v>
      </c>
      <c r="M271" s="39"/>
      <c r="N271" s="42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N99"/>
  <sheetViews>
    <sheetView zoomScaleSheetLayoutView="60" topLeftCell="A6" workbookViewId="0">
      <selection activeCell="N36" sqref="N36"/>
    </sheetView>
  </sheetViews>
  <sheetFormatPr defaultColWidth="9" defaultRowHeight="13.5"/>
  <cols>
    <col min="1" max="1" width="5" style="1" customWidth="1"/>
    <col min="2" max="2" width="9" style="1"/>
    <col min="3" max="3" width="20.25" style="34" customWidth="1"/>
    <col min="4" max="4" width="20.25" style="3" customWidth="1"/>
    <col min="5" max="5" width="11.8833333333333" style="3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35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15218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23" t="s">
        <v>2</v>
      </c>
      <c r="K3" s="23"/>
      <c r="L3" s="11"/>
      <c r="M3" s="23"/>
      <c r="N3" s="23"/>
    </row>
    <row r="4" spans="1:14">
      <c r="A4" s="12" t="s">
        <v>3</v>
      </c>
      <c r="B4" s="12" t="s">
        <v>4</v>
      </c>
      <c r="C4" s="36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37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="1" customFormat="1" spans="1:14">
      <c r="A6" s="18">
        <v>1</v>
      </c>
      <c r="B6" s="19" t="s">
        <v>15219</v>
      </c>
      <c r="C6" s="19" t="s">
        <v>19</v>
      </c>
      <c r="D6" s="19" t="s">
        <v>15220</v>
      </c>
      <c r="E6" s="20" t="s">
        <v>15221</v>
      </c>
      <c r="F6" s="21"/>
      <c r="G6" s="19">
        <v>1.6</v>
      </c>
      <c r="H6" s="22"/>
      <c r="I6" s="27">
        <f t="shared" ref="I6:I13" si="0">G6</f>
        <v>1.6</v>
      </c>
      <c r="J6" s="28" t="s">
        <v>15222</v>
      </c>
      <c r="K6" s="29">
        <f t="shared" ref="K6:K13" si="1">I6*3</f>
        <v>4.8</v>
      </c>
      <c r="L6" s="29">
        <f t="shared" ref="L6:L13" si="2">I6*15</f>
        <v>24</v>
      </c>
      <c r="M6" s="30"/>
      <c r="N6" s="29"/>
    </row>
    <row r="7" s="1" customFormat="1" spans="1:14">
      <c r="A7" s="18">
        <v>2</v>
      </c>
      <c r="B7" s="19" t="s">
        <v>15223</v>
      </c>
      <c r="C7" s="19" t="s">
        <v>19</v>
      </c>
      <c r="D7" s="19" t="s">
        <v>15224</v>
      </c>
      <c r="E7" s="20" t="s">
        <v>15225</v>
      </c>
      <c r="F7" s="21"/>
      <c r="G7" s="19">
        <v>1.06</v>
      </c>
      <c r="H7" s="22"/>
      <c r="I7" s="27">
        <f t="shared" si="0"/>
        <v>1.06</v>
      </c>
      <c r="J7" s="28" t="s">
        <v>15222</v>
      </c>
      <c r="K7" s="29">
        <f t="shared" si="1"/>
        <v>3.18</v>
      </c>
      <c r="L7" s="29">
        <f t="shared" si="2"/>
        <v>15.9</v>
      </c>
      <c r="M7" s="30"/>
      <c r="N7" s="29"/>
    </row>
    <row r="8" s="1" customFormat="1" spans="1:14">
      <c r="A8" s="18">
        <v>3</v>
      </c>
      <c r="B8" s="19" t="s">
        <v>15226</v>
      </c>
      <c r="C8" s="19" t="s">
        <v>19</v>
      </c>
      <c r="D8" s="19" t="s">
        <v>15227</v>
      </c>
      <c r="E8" s="20" t="s">
        <v>15228</v>
      </c>
      <c r="F8" s="21"/>
      <c r="G8" s="19">
        <v>1.06</v>
      </c>
      <c r="H8" s="22"/>
      <c r="I8" s="27">
        <f t="shared" si="0"/>
        <v>1.06</v>
      </c>
      <c r="J8" s="28" t="s">
        <v>15222</v>
      </c>
      <c r="K8" s="29">
        <f t="shared" si="1"/>
        <v>3.18</v>
      </c>
      <c r="L8" s="29">
        <f t="shared" si="2"/>
        <v>15.9</v>
      </c>
      <c r="M8" s="30"/>
      <c r="N8" s="29"/>
    </row>
    <row r="9" s="1" customFormat="1" spans="1:14">
      <c r="A9" s="18">
        <v>4</v>
      </c>
      <c r="B9" s="19" t="s">
        <v>15229</v>
      </c>
      <c r="C9" s="19" t="s">
        <v>19</v>
      </c>
      <c r="D9" s="19" t="s">
        <v>15230</v>
      </c>
      <c r="E9" s="20" t="s">
        <v>8763</v>
      </c>
      <c r="F9" s="21"/>
      <c r="G9" s="19">
        <v>2.13</v>
      </c>
      <c r="H9" s="22"/>
      <c r="I9" s="27">
        <f t="shared" si="0"/>
        <v>2.13</v>
      </c>
      <c r="J9" s="28" t="s">
        <v>15222</v>
      </c>
      <c r="K9" s="29">
        <f t="shared" si="1"/>
        <v>6.39</v>
      </c>
      <c r="L9" s="29">
        <f t="shared" si="2"/>
        <v>31.95</v>
      </c>
      <c r="M9" s="30"/>
      <c r="N9" s="29"/>
    </row>
    <row r="10" s="1" customFormat="1" spans="1:14">
      <c r="A10" s="18">
        <v>5</v>
      </c>
      <c r="B10" s="19" t="s">
        <v>5220</v>
      </c>
      <c r="C10" s="19" t="s">
        <v>19</v>
      </c>
      <c r="D10" s="19" t="s">
        <v>15231</v>
      </c>
      <c r="E10" s="20" t="s">
        <v>15232</v>
      </c>
      <c r="F10" s="21"/>
      <c r="G10" s="19">
        <v>2.13</v>
      </c>
      <c r="H10" s="22"/>
      <c r="I10" s="27">
        <f t="shared" si="0"/>
        <v>2.13</v>
      </c>
      <c r="J10" s="28" t="s">
        <v>15222</v>
      </c>
      <c r="K10" s="29">
        <f t="shared" si="1"/>
        <v>6.39</v>
      </c>
      <c r="L10" s="29">
        <f t="shared" si="2"/>
        <v>31.95</v>
      </c>
      <c r="M10" s="30"/>
      <c r="N10" s="29"/>
    </row>
    <row r="11" s="1" customFormat="1" spans="1:14">
      <c r="A11" s="18">
        <v>6</v>
      </c>
      <c r="B11" s="19" t="s">
        <v>5398</v>
      </c>
      <c r="C11" s="19" t="s">
        <v>19</v>
      </c>
      <c r="D11" s="19" t="s">
        <v>15233</v>
      </c>
      <c r="E11" s="20" t="s">
        <v>15234</v>
      </c>
      <c r="F11" s="21"/>
      <c r="G11" s="19">
        <v>4.26</v>
      </c>
      <c r="H11" s="22"/>
      <c r="I11" s="27">
        <f t="shared" si="0"/>
        <v>4.26</v>
      </c>
      <c r="J11" s="28" t="s">
        <v>15222</v>
      </c>
      <c r="K11" s="29">
        <f t="shared" si="1"/>
        <v>12.78</v>
      </c>
      <c r="L11" s="29">
        <f t="shared" si="2"/>
        <v>63.9</v>
      </c>
      <c r="M11" s="30"/>
      <c r="N11" s="29"/>
    </row>
    <row r="12" s="1" customFormat="1" spans="1:14">
      <c r="A12" s="18">
        <v>7</v>
      </c>
      <c r="B12" s="19" t="s">
        <v>15235</v>
      </c>
      <c r="C12" s="19" t="s">
        <v>19</v>
      </c>
      <c r="D12" s="19" t="s">
        <v>15236</v>
      </c>
      <c r="E12" s="20" t="s">
        <v>15237</v>
      </c>
      <c r="F12" s="21"/>
      <c r="G12" s="19">
        <v>1.6</v>
      </c>
      <c r="H12" s="22"/>
      <c r="I12" s="27">
        <f t="shared" si="0"/>
        <v>1.6</v>
      </c>
      <c r="J12" s="28" t="s">
        <v>15222</v>
      </c>
      <c r="K12" s="29">
        <f t="shared" si="1"/>
        <v>4.8</v>
      </c>
      <c r="L12" s="29">
        <f t="shared" si="2"/>
        <v>24</v>
      </c>
      <c r="M12" s="30"/>
      <c r="N12" s="29"/>
    </row>
    <row r="13" s="1" customFormat="1" spans="1:14">
      <c r="A13" s="18">
        <v>8</v>
      </c>
      <c r="B13" s="19" t="s">
        <v>15238</v>
      </c>
      <c r="C13" s="19" t="s">
        <v>19</v>
      </c>
      <c r="D13" s="19" t="s">
        <v>15239</v>
      </c>
      <c r="E13" s="20" t="s">
        <v>15240</v>
      </c>
      <c r="F13" s="21"/>
      <c r="G13" s="19">
        <v>1.73</v>
      </c>
      <c r="H13" s="22"/>
      <c r="I13" s="27">
        <f t="shared" si="0"/>
        <v>1.73</v>
      </c>
      <c r="J13" s="28" t="s">
        <v>15222</v>
      </c>
      <c r="K13" s="29">
        <f t="shared" si="1"/>
        <v>5.19</v>
      </c>
      <c r="L13" s="29">
        <f t="shared" si="2"/>
        <v>25.95</v>
      </c>
      <c r="M13" s="30"/>
      <c r="N13" s="29"/>
    </row>
    <row r="14" spans="1:14">
      <c r="A14" s="18">
        <v>9</v>
      </c>
      <c r="B14" s="19" t="s">
        <v>15241</v>
      </c>
      <c r="C14" s="19" t="s">
        <v>19</v>
      </c>
      <c r="D14" s="19" t="s">
        <v>15242</v>
      </c>
      <c r="E14" s="20" t="s">
        <v>15243</v>
      </c>
      <c r="F14" s="21"/>
      <c r="G14" s="19">
        <v>1.73</v>
      </c>
      <c r="H14" s="22"/>
      <c r="I14" s="27">
        <f t="shared" ref="I14:I140" si="3">G14</f>
        <v>1.73</v>
      </c>
      <c r="J14" s="28" t="s">
        <v>15222</v>
      </c>
      <c r="K14" s="29">
        <f t="shared" ref="K14:K23" si="4">I14*3</f>
        <v>5.19</v>
      </c>
      <c r="L14" s="29">
        <f t="shared" ref="L14:L23" si="5">I14*15</f>
        <v>25.95</v>
      </c>
      <c r="M14" s="30"/>
      <c r="N14" s="29"/>
    </row>
    <row r="15" spans="1:14">
      <c r="A15" s="18">
        <v>10</v>
      </c>
      <c r="B15" s="19" t="s">
        <v>15244</v>
      </c>
      <c r="C15" s="19" t="s">
        <v>19</v>
      </c>
      <c r="D15" s="19" t="s">
        <v>15245</v>
      </c>
      <c r="E15" s="20" t="s">
        <v>15246</v>
      </c>
      <c r="F15" s="21"/>
      <c r="G15" s="19">
        <v>1.06</v>
      </c>
      <c r="H15" s="22"/>
      <c r="I15" s="27">
        <f t="shared" si="3"/>
        <v>1.06</v>
      </c>
      <c r="J15" s="28" t="s">
        <v>15222</v>
      </c>
      <c r="K15" s="29">
        <f t="shared" si="4"/>
        <v>3.18</v>
      </c>
      <c r="L15" s="29">
        <f t="shared" si="5"/>
        <v>15.9</v>
      </c>
      <c r="M15" s="30"/>
      <c r="N15" s="29"/>
    </row>
    <row r="16" spans="1:14">
      <c r="A16" s="18">
        <v>11</v>
      </c>
      <c r="B16" s="19" t="s">
        <v>15247</v>
      </c>
      <c r="C16" s="19" t="s">
        <v>19</v>
      </c>
      <c r="D16" s="19" t="s">
        <v>15248</v>
      </c>
      <c r="E16" s="20" t="s">
        <v>15249</v>
      </c>
      <c r="F16" s="21"/>
      <c r="G16" s="19">
        <v>1.6</v>
      </c>
      <c r="H16" s="22"/>
      <c r="I16" s="27">
        <f t="shared" si="3"/>
        <v>1.6</v>
      </c>
      <c r="J16" s="28" t="s">
        <v>15222</v>
      </c>
      <c r="K16" s="29">
        <f t="shared" si="4"/>
        <v>4.8</v>
      </c>
      <c r="L16" s="29">
        <f t="shared" si="5"/>
        <v>24</v>
      </c>
      <c r="M16" s="30"/>
      <c r="N16" s="29"/>
    </row>
    <row r="17" spans="1:14">
      <c r="A17" s="18">
        <v>12</v>
      </c>
      <c r="B17" s="19" t="s">
        <v>15250</v>
      </c>
      <c r="C17" s="19" t="s">
        <v>19</v>
      </c>
      <c r="D17" s="19" t="s">
        <v>15251</v>
      </c>
      <c r="E17" s="20" t="s">
        <v>15252</v>
      </c>
      <c r="F17" s="21"/>
      <c r="G17" s="19">
        <v>4.79</v>
      </c>
      <c r="H17" s="22"/>
      <c r="I17" s="27">
        <f t="shared" si="3"/>
        <v>4.79</v>
      </c>
      <c r="J17" s="28" t="s">
        <v>15222</v>
      </c>
      <c r="K17" s="29">
        <f t="shared" si="4"/>
        <v>14.37</v>
      </c>
      <c r="L17" s="29">
        <f t="shared" si="5"/>
        <v>71.85</v>
      </c>
      <c r="M17" s="30"/>
      <c r="N17" s="29"/>
    </row>
    <row r="18" spans="1:14">
      <c r="A18" s="18">
        <v>13</v>
      </c>
      <c r="B18" s="19" t="s">
        <v>15253</v>
      </c>
      <c r="C18" s="19" t="s">
        <v>19</v>
      </c>
      <c r="D18" s="19" t="s">
        <v>15254</v>
      </c>
      <c r="E18" s="20" t="s">
        <v>6244</v>
      </c>
      <c r="F18" s="21"/>
      <c r="G18" s="19">
        <v>2.93</v>
      </c>
      <c r="H18" s="22"/>
      <c r="I18" s="27">
        <f t="shared" si="3"/>
        <v>2.93</v>
      </c>
      <c r="J18" s="28" t="s">
        <v>15222</v>
      </c>
      <c r="K18" s="29">
        <f t="shared" si="4"/>
        <v>8.79</v>
      </c>
      <c r="L18" s="29">
        <f t="shared" si="5"/>
        <v>43.95</v>
      </c>
      <c r="M18" s="30"/>
      <c r="N18" s="29"/>
    </row>
    <row r="19" spans="1:14">
      <c r="A19" s="18">
        <v>14</v>
      </c>
      <c r="B19" s="19" t="s">
        <v>15255</v>
      </c>
      <c r="C19" s="19" t="s">
        <v>19</v>
      </c>
      <c r="D19" s="19" t="s">
        <v>15256</v>
      </c>
      <c r="E19" s="20" t="s">
        <v>15257</v>
      </c>
      <c r="F19" s="21"/>
      <c r="G19" s="19">
        <v>2.13</v>
      </c>
      <c r="H19" s="22"/>
      <c r="I19" s="27">
        <f t="shared" si="3"/>
        <v>2.13</v>
      </c>
      <c r="J19" s="28" t="s">
        <v>15222</v>
      </c>
      <c r="K19" s="29">
        <f t="shared" si="4"/>
        <v>6.39</v>
      </c>
      <c r="L19" s="29">
        <f t="shared" si="5"/>
        <v>31.95</v>
      </c>
      <c r="M19" s="30"/>
      <c r="N19" s="29"/>
    </row>
    <row r="20" spans="1:14">
      <c r="A20" s="18">
        <v>15</v>
      </c>
      <c r="B20" s="19" t="s">
        <v>15258</v>
      </c>
      <c r="C20" s="19" t="s">
        <v>19</v>
      </c>
      <c r="D20" s="19" t="s">
        <v>15259</v>
      </c>
      <c r="E20" s="20" t="s">
        <v>9292</v>
      </c>
      <c r="F20" s="21"/>
      <c r="G20" s="19">
        <v>2.66</v>
      </c>
      <c r="H20" s="22"/>
      <c r="I20" s="27">
        <f t="shared" si="3"/>
        <v>2.66</v>
      </c>
      <c r="J20" s="28" t="s">
        <v>15222</v>
      </c>
      <c r="K20" s="29">
        <f t="shared" si="4"/>
        <v>7.98</v>
      </c>
      <c r="L20" s="29">
        <f t="shared" si="5"/>
        <v>39.9</v>
      </c>
      <c r="M20" s="30"/>
      <c r="N20" s="29"/>
    </row>
    <row r="21" spans="1:14">
      <c r="A21" s="18">
        <v>16</v>
      </c>
      <c r="B21" s="19" t="s">
        <v>15260</v>
      </c>
      <c r="C21" s="19" t="s">
        <v>19</v>
      </c>
      <c r="D21" s="19" t="s">
        <v>15261</v>
      </c>
      <c r="E21" s="20" t="s">
        <v>15262</v>
      </c>
      <c r="F21" s="21"/>
      <c r="G21" s="19">
        <v>1.86</v>
      </c>
      <c r="H21" s="22"/>
      <c r="I21" s="27">
        <f t="shared" si="3"/>
        <v>1.86</v>
      </c>
      <c r="J21" s="28" t="s">
        <v>15222</v>
      </c>
      <c r="K21" s="29">
        <f t="shared" si="4"/>
        <v>5.58</v>
      </c>
      <c r="L21" s="29">
        <f t="shared" si="5"/>
        <v>27.9</v>
      </c>
      <c r="M21" s="30"/>
      <c r="N21" s="29"/>
    </row>
    <row r="22" spans="1:14">
      <c r="A22" s="18">
        <v>17</v>
      </c>
      <c r="B22" s="19" t="s">
        <v>15263</v>
      </c>
      <c r="C22" s="19" t="s">
        <v>19</v>
      </c>
      <c r="D22" s="19" t="s">
        <v>15264</v>
      </c>
      <c r="E22" s="20" t="s">
        <v>15265</v>
      </c>
      <c r="F22" s="21"/>
      <c r="G22" s="19">
        <v>1.06</v>
      </c>
      <c r="H22" s="22"/>
      <c r="I22" s="27">
        <f t="shared" si="3"/>
        <v>1.06</v>
      </c>
      <c r="J22" s="28" t="s">
        <v>15222</v>
      </c>
      <c r="K22" s="29">
        <f t="shared" si="4"/>
        <v>3.18</v>
      </c>
      <c r="L22" s="29">
        <f t="shared" si="5"/>
        <v>15.9</v>
      </c>
      <c r="M22" s="30"/>
      <c r="N22" s="29"/>
    </row>
    <row r="23" spans="1:14">
      <c r="A23" s="18">
        <v>18</v>
      </c>
      <c r="B23" s="19" t="s">
        <v>15266</v>
      </c>
      <c r="C23" s="19" t="s">
        <v>19</v>
      </c>
      <c r="D23" s="19" t="s">
        <v>15267</v>
      </c>
      <c r="E23" s="20" t="s">
        <v>15268</v>
      </c>
      <c r="F23" s="21"/>
      <c r="G23" s="19">
        <v>3.73</v>
      </c>
      <c r="H23" s="22"/>
      <c r="I23" s="27">
        <f t="shared" si="3"/>
        <v>3.73</v>
      </c>
      <c r="J23" s="28" t="s">
        <v>15222</v>
      </c>
      <c r="K23" s="29">
        <f t="shared" si="4"/>
        <v>11.19</v>
      </c>
      <c r="L23" s="29">
        <f t="shared" si="5"/>
        <v>55.95</v>
      </c>
      <c r="M23" s="30"/>
      <c r="N23" s="29"/>
    </row>
    <row r="24" spans="1:14">
      <c r="A24" s="18">
        <v>19</v>
      </c>
      <c r="B24" s="19" t="s">
        <v>15269</v>
      </c>
      <c r="C24" s="19" t="s">
        <v>19</v>
      </c>
      <c r="D24" s="19" t="s">
        <v>15270</v>
      </c>
      <c r="E24" s="20" t="s">
        <v>15271</v>
      </c>
      <c r="F24" s="21"/>
      <c r="G24" s="19">
        <v>1.06</v>
      </c>
      <c r="H24" s="22"/>
      <c r="I24" s="27">
        <f t="shared" si="3"/>
        <v>1.06</v>
      </c>
      <c r="J24" s="28" t="s">
        <v>15222</v>
      </c>
      <c r="K24" s="29">
        <f t="shared" ref="K24:K31" si="6">I24*3</f>
        <v>3.18</v>
      </c>
      <c r="L24" s="29">
        <f t="shared" ref="L24:L31" si="7">I24*15</f>
        <v>15.9</v>
      </c>
      <c r="M24" s="30"/>
      <c r="N24" s="29"/>
    </row>
    <row r="25" spans="1:14">
      <c r="A25" s="18">
        <v>20</v>
      </c>
      <c r="B25" s="19" t="s">
        <v>15272</v>
      </c>
      <c r="C25" s="19" t="s">
        <v>19</v>
      </c>
      <c r="D25" s="19" t="s">
        <v>15273</v>
      </c>
      <c r="E25" s="20" t="s">
        <v>15274</v>
      </c>
      <c r="F25" s="21"/>
      <c r="G25" s="19">
        <v>2.66</v>
      </c>
      <c r="H25" s="22"/>
      <c r="I25" s="27">
        <f t="shared" si="3"/>
        <v>2.66</v>
      </c>
      <c r="J25" s="28" t="s">
        <v>15222</v>
      </c>
      <c r="K25" s="29">
        <f t="shared" si="6"/>
        <v>7.98</v>
      </c>
      <c r="L25" s="29">
        <f t="shared" si="7"/>
        <v>39.9</v>
      </c>
      <c r="M25" s="30"/>
      <c r="N25" s="29"/>
    </row>
    <row r="26" spans="1:14">
      <c r="A26" s="18">
        <v>21</v>
      </c>
      <c r="B26" s="19" t="s">
        <v>8500</v>
      </c>
      <c r="C26" s="19" t="s">
        <v>19</v>
      </c>
      <c r="D26" s="19" t="s">
        <v>15275</v>
      </c>
      <c r="E26" s="20" t="s">
        <v>15276</v>
      </c>
      <c r="F26" s="21"/>
      <c r="G26" s="19">
        <v>1.33</v>
      </c>
      <c r="H26" s="22"/>
      <c r="I26" s="27">
        <f t="shared" si="3"/>
        <v>1.33</v>
      </c>
      <c r="J26" s="28" t="s">
        <v>15222</v>
      </c>
      <c r="K26" s="29">
        <f t="shared" si="6"/>
        <v>3.99</v>
      </c>
      <c r="L26" s="29">
        <f t="shared" si="7"/>
        <v>19.95</v>
      </c>
      <c r="M26" s="30"/>
      <c r="N26" s="29"/>
    </row>
    <row r="27" spans="1:14">
      <c r="A27" s="18">
        <v>22</v>
      </c>
      <c r="B27" s="19" t="s">
        <v>15277</v>
      </c>
      <c r="C27" s="19" t="s">
        <v>19</v>
      </c>
      <c r="D27" s="19" t="s">
        <v>15278</v>
      </c>
      <c r="E27" s="20" t="s">
        <v>15279</v>
      </c>
      <c r="F27" s="21"/>
      <c r="G27" s="19">
        <v>2.13</v>
      </c>
      <c r="H27" s="22"/>
      <c r="I27" s="27">
        <f t="shared" si="3"/>
        <v>2.13</v>
      </c>
      <c r="J27" s="28" t="s">
        <v>15222</v>
      </c>
      <c r="K27" s="29">
        <f t="shared" si="6"/>
        <v>6.39</v>
      </c>
      <c r="L27" s="29">
        <f t="shared" si="7"/>
        <v>31.95</v>
      </c>
      <c r="M27" s="30"/>
      <c r="N27" s="29"/>
    </row>
    <row r="28" spans="1:14">
      <c r="A28" s="18">
        <v>23</v>
      </c>
      <c r="B28" s="19" t="s">
        <v>4763</v>
      </c>
      <c r="C28" s="19" t="s">
        <v>19</v>
      </c>
      <c r="D28" s="19" t="s">
        <v>15280</v>
      </c>
      <c r="E28" s="20" t="s">
        <v>15281</v>
      </c>
      <c r="F28" s="21"/>
      <c r="G28" s="19">
        <v>1.33</v>
      </c>
      <c r="H28" s="22"/>
      <c r="I28" s="27">
        <f t="shared" si="3"/>
        <v>1.33</v>
      </c>
      <c r="J28" s="28" t="s">
        <v>15222</v>
      </c>
      <c r="K28" s="29">
        <f t="shared" si="6"/>
        <v>3.99</v>
      </c>
      <c r="L28" s="29">
        <f t="shared" si="7"/>
        <v>19.95</v>
      </c>
      <c r="M28" s="30"/>
      <c r="N28" s="29"/>
    </row>
    <row r="29" spans="1:14">
      <c r="A29" s="18">
        <v>24</v>
      </c>
      <c r="B29" s="19" t="s">
        <v>15282</v>
      </c>
      <c r="C29" s="19" t="s">
        <v>19</v>
      </c>
      <c r="D29" s="19" t="s">
        <v>15283</v>
      </c>
      <c r="E29" s="20" t="s">
        <v>15284</v>
      </c>
      <c r="F29" s="21"/>
      <c r="G29" s="19">
        <v>2.05</v>
      </c>
      <c r="H29" s="22"/>
      <c r="I29" s="27">
        <f t="shared" si="3"/>
        <v>2.05</v>
      </c>
      <c r="J29" s="28" t="s">
        <v>15222</v>
      </c>
      <c r="K29" s="29">
        <f t="shared" si="6"/>
        <v>6.15</v>
      </c>
      <c r="L29" s="29">
        <f t="shared" si="7"/>
        <v>30.75</v>
      </c>
      <c r="M29" s="30"/>
      <c r="N29" s="29"/>
    </row>
    <row r="30" spans="1:14">
      <c r="A30" s="18">
        <v>25</v>
      </c>
      <c r="B30" s="19" t="s">
        <v>15285</v>
      </c>
      <c r="C30" s="19" t="s">
        <v>19</v>
      </c>
      <c r="D30" s="19" t="s">
        <v>15286</v>
      </c>
      <c r="E30" s="20" t="s">
        <v>15287</v>
      </c>
      <c r="F30" s="21"/>
      <c r="G30" s="19">
        <v>2.06</v>
      </c>
      <c r="H30" s="22"/>
      <c r="I30" s="27">
        <f t="shared" si="3"/>
        <v>2.06</v>
      </c>
      <c r="J30" s="28" t="s">
        <v>15222</v>
      </c>
      <c r="K30" s="29">
        <f t="shared" si="6"/>
        <v>6.18</v>
      </c>
      <c r="L30" s="29">
        <f t="shared" si="7"/>
        <v>30.9</v>
      </c>
      <c r="M30" s="30"/>
      <c r="N30" s="29"/>
    </row>
    <row r="31" spans="1:14">
      <c r="A31" s="18">
        <v>26</v>
      </c>
      <c r="B31" s="19" t="s">
        <v>15288</v>
      </c>
      <c r="C31" s="19" t="s">
        <v>19</v>
      </c>
      <c r="D31" s="19" t="s">
        <v>15289</v>
      </c>
      <c r="E31" s="20" t="s">
        <v>15290</v>
      </c>
      <c r="F31" s="21"/>
      <c r="G31" s="19">
        <v>1.06</v>
      </c>
      <c r="H31" s="22"/>
      <c r="I31" s="27">
        <f t="shared" si="3"/>
        <v>1.06</v>
      </c>
      <c r="J31" s="28" t="s">
        <v>15222</v>
      </c>
      <c r="K31" s="29">
        <f t="shared" si="6"/>
        <v>3.18</v>
      </c>
      <c r="L31" s="29">
        <f t="shared" si="7"/>
        <v>15.9</v>
      </c>
      <c r="M31" s="30"/>
      <c r="N31" s="29"/>
    </row>
    <row r="32" spans="1:14">
      <c r="A32" s="18">
        <v>27</v>
      </c>
      <c r="B32" s="19" t="s">
        <v>15291</v>
      </c>
      <c r="C32" s="19" t="s">
        <v>19</v>
      </c>
      <c r="D32" s="19" t="s">
        <v>15292</v>
      </c>
      <c r="E32" s="20" t="s">
        <v>15293</v>
      </c>
      <c r="F32" s="21"/>
      <c r="G32" s="19">
        <v>1.6</v>
      </c>
      <c r="H32" s="22"/>
      <c r="I32" s="27">
        <f t="shared" si="3"/>
        <v>1.6</v>
      </c>
      <c r="J32" s="28" t="s">
        <v>15222</v>
      </c>
      <c r="K32" s="29">
        <f t="shared" ref="K32:K45" si="8">I32*3</f>
        <v>4.8</v>
      </c>
      <c r="L32" s="29">
        <f t="shared" ref="L32:L45" si="9">I32*15</f>
        <v>24</v>
      </c>
      <c r="M32" s="30"/>
      <c r="N32" s="29"/>
    </row>
    <row r="33" spans="1:14">
      <c r="A33" s="18">
        <v>28</v>
      </c>
      <c r="B33" s="19" t="s">
        <v>15294</v>
      </c>
      <c r="C33" s="19" t="s">
        <v>19</v>
      </c>
      <c r="D33" s="19" t="s">
        <v>15295</v>
      </c>
      <c r="E33" s="20" t="s">
        <v>15296</v>
      </c>
      <c r="F33" s="21"/>
      <c r="G33" s="19">
        <v>4.26</v>
      </c>
      <c r="H33" s="22"/>
      <c r="I33" s="27">
        <f t="shared" si="3"/>
        <v>4.26</v>
      </c>
      <c r="J33" s="28" t="s">
        <v>15222</v>
      </c>
      <c r="K33" s="29">
        <f t="shared" si="8"/>
        <v>12.78</v>
      </c>
      <c r="L33" s="29">
        <f t="shared" si="9"/>
        <v>63.9</v>
      </c>
      <c r="M33" s="30"/>
      <c r="N33" s="29"/>
    </row>
    <row r="34" spans="1:14">
      <c r="A34" s="18">
        <v>29</v>
      </c>
      <c r="B34" s="19" t="s">
        <v>3976</v>
      </c>
      <c r="C34" s="19" t="s">
        <v>19</v>
      </c>
      <c r="D34" s="19" t="s">
        <v>15297</v>
      </c>
      <c r="E34" s="20" t="s">
        <v>15298</v>
      </c>
      <c r="F34" s="21"/>
      <c r="G34" s="19">
        <v>2.13</v>
      </c>
      <c r="H34" s="22"/>
      <c r="I34" s="27">
        <f t="shared" si="3"/>
        <v>2.13</v>
      </c>
      <c r="J34" s="28" t="s">
        <v>15222</v>
      </c>
      <c r="K34" s="29">
        <f t="shared" si="8"/>
        <v>6.39</v>
      </c>
      <c r="L34" s="29">
        <f t="shared" si="9"/>
        <v>31.95</v>
      </c>
      <c r="M34" s="30"/>
      <c r="N34" s="29"/>
    </row>
    <row r="35" spans="1:14">
      <c r="A35" s="18">
        <v>30</v>
      </c>
      <c r="B35" s="19" t="s">
        <v>15299</v>
      </c>
      <c r="C35" s="19" t="s">
        <v>19</v>
      </c>
      <c r="D35" s="19" t="s">
        <v>15300</v>
      </c>
      <c r="E35" s="20" t="s">
        <v>15301</v>
      </c>
      <c r="F35" s="21"/>
      <c r="G35" s="19">
        <v>3.2</v>
      </c>
      <c r="H35" s="22"/>
      <c r="I35" s="27">
        <f t="shared" si="3"/>
        <v>3.2</v>
      </c>
      <c r="J35" s="28" t="s">
        <v>15222</v>
      </c>
      <c r="K35" s="29">
        <f t="shared" si="8"/>
        <v>9.6</v>
      </c>
      <c r="L35" s="29">
        <f t="shared" si="9"/>
        <v>48</v>
      </c>
      <c r="M35" s="30"/>
      <c r="N35" s="29"/>
    </row>
    <row r="36" spans="1:14">
      <c r="A36" s="18">
        <v>31</v>
      </c>
      <c r="B36" s="19" t="s">
        <v>6264</v>
      </c>
      <c r="C36" s="19" t="s">
        <v>19</v>
      </c>
      <c r="D36" s="19" t="s">
        <v>15302</v>
      </c>
      <c r="E36" s="20" t="s">
        <v>15303</v>
      </c>
      <c r="F36" s="21"/>
      <c r="G36" s="19">
        <v>0.53</v>
      </c>
      <c r="H36" s="22"/>
      <c r="I36" s="27">
        <f t="shared" si="3"/>
        <v>0.53</v>
      </c>
      <c r="J36" s="28" t="s">
        <v>15222</v>
      </c>
      <c r="K36" s="29">
        <f t="shared" si="8"/>
        <v>1.59</v>
      </c>
      <c r="L36" s="29">
        <f t="shared" si="9"/>
        <v>7.95</v>
      </c>
      <c r="M36" s="30"/>
      <c r="N36" s="29"/>
    </row>
    <row r="37" spans="1:14">
      <c r="A37" s="18">
        <v>32</v>
      </c>
      <c r="B37" s="19" t="s">
        <v>15304</v>
      </c>
      <c r="C37" s="19" t="s">
        <v>19</v>
      </c>
      <c r="D37" s="19" t="s">
        <v>15305</v>
      </c>
      <c r="E37" s="20" t="s">
        <v>15306</v>
      </c>
      <c r="F37" s="21"/>
      <c r="G37" s="19">
        <v>1.07</v>
      </c>
      <c r="H37" s="22"/>
      <c r="I37" s="27">
        <f t="shared" si="3"/>
        <v>1.07</v>
      </c>
      <c r="J37" s="28" t="s">
        <v>15222</v>
      </c>
      <c r="K37" s="29">
        <f t="shared" si="8"/>
        <v>3.21</v>
      </c>
      <c r="L37" s="29">
        <f t="shared" si="9"/>
        <v>16.05</v>
      </c>
      <c r="M37" s="30"/>
      <c r="N37" s="29"/>
    </row>
    <row r="38" spans="1:14">
      <c r="A38" s="18">
        <v>33</v>
      </c>
      <c r="B38" s="19" t="s">
        <v>15307</v>
      </c>
      <c r="C38" s="19" t="s">
        <v>19</v>
      </c>
      <c r="D38" s="19" t="s">
        <v>15308</v>
      </c>
      <c r="E38" s="20" t="s">
        <v>7004</v>
      </c>
      <c r="F38" s="21"/>
      <c r="G38" s="19">
        <v>1.07</v>
      </c>
      <c r="H38" s="22"/>
      <c r="I38" s="27">
        <f t="shared" si="3"/>
        <v>1.07</v>
      </c>
      <c r="J38" s="28" t="s">
        <v>15222</v>
      </c>
      <c r="K38" s="29">
        <f t="shared" si="8"/>
        <v>3.21</v>
      </c>
      <c r="L38" s="29">
        <f t="shared" si="9"/>
        <v>16.05</v>
      </c>
      <c r="M38" s="30"/>
      <c r="N38" s="29"/>
    </row>
    <row r="39" spans="1:14">
      <c r="A39" s="18">
        <v>34</v>
      </c>
      <c r="B39" s="19" t="s">
        <v>15309</v>
      </c>
      <c r="C39" s="19" t="s">
        <v>19</v>
      </c>
      <c r="D39" s="19" t="s">
        <v>15310</v>
      </c>
      <c r="E39" s="20" t="s">
        <v>15311</v>
      </c>
      <c r="F39" s="21"/>
      <c r="G39" s="19">
        <v>1.07</v>
      </c>
      <c r="H39" s="22"/>
      <c r="I39" s="27">
        <f t="shared" si="3"/>
        <v>1.07</v>
      </c>
      <c r="J39" s="28" t="s">
        <v>15222</v>
      </c>
      <c r="K39" s="29">
        <f t="shared" si="8"/>
        <v>3.21</v>
      </c>
      <c r="L39" s="29">
        <f t="shared" si="9"/>
        <v>16.05</v>
      </c>
      <c r="M39" s="30"/>
      <c r="N39" s="29"/>
    </row>
    <row r="40" spans="1:14">
      <c r="A40" s="18">
        <v>35</v>
      </c>
      <c r="B40" s="19" t="s">
        <v>15312</v>
      </c>
      <c r="C40" s="19" t="s">
        <v>19</v>
      </c>
      <c r="D40" s="19" t="s">
        <v>15313</v>
      </c>
      <c r="E40" s="20" t="s">
        <v>15314</v>
      </c>
      <c r="F40" s="21"/>
      <c r="G40" s="19">
        <v>1.07</v>
      </c>
      <c r="H40" s="22"/>
      <c r="I40" s="27">
        <f t="shared" si="3"/>
        <v>1.07</v>
      </c>
      <c r="J40" s="28" t="s">
        <v>15222</v>
      </c>
      <c r="K40" s="29">
        <f t="shared" si="8"/>
        <v>3.21</v>
      </c>
      <c r="L40" s="29">
        <f t="shared" si="9"/>
        <v>16.05</v>
      </c>
      <c r="M40" s="30"/>
      <c r="N40" s="29"/>
    </row>
    <row r="41" spans="1:14">
      <c r="A41" s="18">
        <v>36</v>
      </c>
      <c r="B41" s="19" t="s">
        <v>15315</v>
      </c>
      <c r="C41" s="19" t="s">
        <v>19</v>
      </c>
      <c r="D41" s="19" t="s">
        <v>15316</v>
      </c>
      <c r="E41" s="20" t="s">
        <v>15317</v>
      </c>
      <c r="F41" s="21"/>
      <c r="G41" s="19">
        <v>2.66</v>
      </c>
      <c r="H41" s="22"/>
      <c r="I41" s="27">
        <f t="shared" si="3"/>
        <v>2.66</v>
      </c>
      <c r="J41" s="28" t="s">
        <v>15222</v>
      </c>
      <c r="K41" s="29">
        <f t="shared" si="8"/>
        <v>7.98</v>
      </c>
      <c r="L41" s="29">
        <f t="shared" si="9"/>
        <v>39.9</v>
      </c>
      <c r="M41" s="30"/>
      <c r="N41" s="29"/>
    </row>
    <row r="42" spans="1:14">
      <c r="A42" s="18">
        <v>37</v>
      </c>
      <c r="B42" s="19" t="s">
        <v>15318</v>
      </c>
      <c r="C42" s="19" t="s">
        <v>19</v>
      </c>
      <c r="D42" s="19" t="s">
        <v>15319</v>
      </c>
      <c r="E42" s="20" t="s">
        <v>15320</v>
      </c>
      <c r="F42" s="21"/>
      <c r="G42" s="19">
        <v>2.66</v>
      </c>
      <c r="H42" s="22"/>
      <c r="I42" s="27">
        <f t="shared" si="3"/>
        <v>2.66</v>
      </c>
      <c r="J42" s="28" t="s">
        <v>15222</v>
      </c>
      <c r="K42" s="29">
        <f t="shared" si="8"/>
        <v>7.98</v>
      </c>
      <c r="L42" s="29">
        <f t="shared" si="9"/>
        <v>39.9</v>
      </c>
      <c r="M42" s="30"/>
      <c r="N42" s="29"/>
    </row>
    <row r="43" spans="1:14">
      <c r="A43" s="18">
        <v>38</v>
      </c>
      <c r="B43" s="19" t="s">
        <v>15321</v>
      </c>
      <c r="C43" s="19" t="s">
        <v>19</v>
      </c>
      <c r="D43" s="19" t="s">
        <v>15322</v>
      </c>
      <c r="E43" s="20" t="s">
        <v>4093</v>
      </c>
      <c r="F43" s="21"/>
      <c r="G43" s="19">
        <v>2.93</v>
      </c>
      <c r="H43" s="22"/>
      <c r="I43" s="27">
        <f t="shared" si="3"/>
        <v>2.93</v>
      </c>
      <c r="J43" s="28" t="s">
        <v>15222</v>
      </c>
      <c r="K43" s="29">
        <f t="shared" si="8"/>
        <v>8.79</v>
      </c>
      <c r="L43" s="29">
        <f t="shared" si="9"/>
        <v>43.95</v>
      </c>
      <c r="M43" s="30"/>
      <c r="N43" s="29"/>
    </row>
    <row r="44" spans="1:14">
      <c r="A44" s="18">
        <v>39</v>
      </c>
      <c r="B44" s="19" t="s">
        <v>15323</v>
      </c>
      <c r="C44" s="19" t="s">
        <v>19</v>
      </c>
      <c r="D44" s="19" t="s">
        <v>15324</v>
      </c>
      <c r="E44" s="20" t="s">
        <v>12098</v>
      </c>
      <c r="F44" s="21"/>
      <c r="G44" s="19">
        <v>1.86</v>
      </c>
      <c r="H44" s="22"/>
      <c r="I44" s="27">
        <f t="shared" si="3"/>
        <v>1.86</v>
      </c>
      <c r="J44" s="28" t="s">
        <v>15222</v>
      </c>
      <c r="K44" s="29">
        <f t="shared" si="8"/>
        <v>5.58</v>
      </c>
      <c r="L44" s="29">
        <f t="shared" si="9"/>
        <v>27.9</v>
      </c>
      <c r="M44" s="30"/>
      <c r="N44" s="29"/>
    </row>
    <row r="45" spans="1:14">
      <c r="A45" s="18">
        <v>40</v>
      </c>
      <c r="B45" s="19" t="s">
        <v>15325</v>
      </c>
      <c r="C45" s="19" t="s">
        <v>19</v>
      </c>
      <c r="D45" s="19" t="s">
        <v>15326</v>
      </c>
      <c r="E45" s="20" t="s">
        <v>15327</v>
      </c>
      <c r="F45" s="21"/>
      <c r="G45" s="19">
        <v>1.33</v>
      </c>
      <c r="H45" s="22"/>
      <c r="I45" s="27">
        <f t="shared" si="3"/>
        <v>1.33</v>
      </c>
      <c r="J45" s="28" t="s">
        <v>15222</v>
      </c>
      <c r="K45" s="29">
        <f t="shared" si="8"/>
        <v>3.99</v>
      </c>
      <c r="L45" s="29">
        <f t="shared" si="9"/>
        <v>19.95</v>
      </c>
      <c r="M45" s="30"/>
      <c r="N45" s="29"/>
    </row>
    <row r="46" spans="1:14">
      <c r="A46" s="18">
        <v>41</v>
      </c>
      <c r="B46" s="19" t="s">
        <v>15328</v>
      </c>
      <c r="C46" s="19" t="s">
        <v>19</v>
      </c>
      <c r="D46" s="19" t="s">
        <v>15329</v>
      </c>
      <c r="E46" s="20" t="s">
        <v>15330</v>
      </c>
      <c r="F46" s="21"/>
      <c r="G46" s="19">
        <v>1.06</v>
      </c>
      <c r="H46" s="22"/>
      <c r="I46" s="27">
        <f t="shared" si="3"/>
        <v>1.06</v>
      </c>
      <c r="J46" s="28" t="s">
        <v>15222</v>
      </c>
      <c r="K46" s="29">
        <f t="shared" ref="K46:K54" si="10">I46*3</f>
        <v>3.18</v>
      </c>
      <c r="L46" s="29">
        <f t="shared" ref="L46:L54" si="11">I46*15</f>
        <v>15.9</v>
      </c>
      <c r="M46" s="30"/>
      <c r="N46" s="29"/>
    </row>
    <row r="47" spans="1:14">
      <c r="A47" s="18">
        <v>42</v>
      </c>
      <c r="B47" s="19" t="s">
        <v>15331</v>
      </c>
      <c r="C47" s="19" t="s">
        <v>19</v>
      </c>
      <c r="D47" s="19" t="s">
        <v>15332</v>
      </c>
      <c r="E47" s="20" t="s">
        <v>15333</v>
      </c>
      <c r="F47" s="21"/>
      <c r="G47" s="19">
        <v>1.06</v>
      </c>
      <c r="H47" s="22"/>
      <c r="I47" s="27">
        <f t="shared" si="3"/>
        <v>1.06</v>
      </c>
      <c r="J47" s="28" t="s">
        <v>15222</v>
      </c>
      <c r="K47" s="29">
        <f t="shared" si="10"/>
        <v>3.18</v>
      </c>
      <c r="L47" s="29">
        <f t="shared" si="11"/>
        <v>15.9</v>
      </c>
      <c r="M47" s="30"/>
      <c r="N47" s="29"/>
    </row>
    <row r="48" spans="1:14">
      <c r="A48" s="18">
        <v>43</v>
      </c>
      <c r="B48" s="19" t="s">
        <v>15334</v>
      </c>
      <c r="C48" s="19" t="s">
        <v>19</v>
      </c>
      <c r="D48" s="19" t="s">
        <v>15335</v>
      </c>
      <c r="E48" s="20" t="s">
        <v>15336</v>
      </c>
      <c r="F48" s="21"/>
      <c r="G48" s="19">
        <v>2.4</v>
      </c>
      <c r="H48" s="22"/>
      <c r="I48" s="27">
        <f t="shared" si="3"/>
        <v>2.4</v>
      </c>
      <c r="J48" s="28" t="s">
        <v>15222</v>
      </c>
      <c r="K48" s="29">
        <f t="shared" si="10"/>
        <v>7.2</v>
      </c>
      <c r="L48" s="29">
        <f t="shared" si="11"/>
        <v>36</v>
      </c>
      <c r="M48" s="30"/>
      <c r="N48" s="29"/>
    </row>
    <row r="49" spans="1:14">
      <c r="A49" s="18">
        <v>44</v>
      </c>
      <c r="B49" s="19" t="s">
        <v>15337</v>
      </c>
      <c r="C49" s="19" t="s">
        <v>19</v>
      </c>
      <c r="D49" s="19" t="s">
        <v>15338</v>
      </c>
      <c r="E49" s="20" t="s">
        <v>15339</v>
      </c>
      <c r="F49" s="21"/>
      <c r="G49" s="19">
        <v>2.93</v>
      </c>
      <c r="H49" s="22"/>
      <c r="I49" s="27">
        <f t="shared" si="3"/>
        <v>2.93</v>
      </c>
      <c r="J49" s="28" t="s">
        <v>15222</v>
      </c>
      <c r="K49" s="29">
        <f t="shared" si="10"/>
        <v>8.79</v>
      </c>
      <c r="L49" s="29">
        <f t="shared" si="11"/>
        <v>43.95</v>
      </c>
      <c r="M49" s="30"/>
      <c r="N49" s="29"/>
    </row>
    <row r="50" spans="1:14">
      <c r="A50" s="18">
        <v>45</v>
      </c>
      <c r="B50" s="19" t="s">
        <v>15340</v>
      </c>
      <c r="C50" s="19" t="s">
        <v>19</v>
      </c>
      <c r="D50" s="19" t="s">
        <v>15341</v>
      </c>
      <c r="E50" s="20" t="s">
        <v>15342</v>
      </c>
      <c r="F50" s="21"/>
      <c r="G50" s="19">
        <v>1.6</v>
      </c>
      <c r="H50" s="22"/>
      <c r="I50" s="27">
        <f t="shared" si="3"/>
        <v>1.6</v>
      </c>
      <c r="J50" s="28" t="s">
        <v>15222</v>
      </c>
      <c r="K50" s="29">
        <f t="shared" si="10"/>
        <v>4.8</v>
      </c>
      <c r="L50" s="29">
        <f t="shared" si="11"/>
        <v>24</v>
      </c>
      <c r="M50" s="30"/>
      <c r="N50" s="29"/>
    </row>
    <row r="51" spans="1:14">
      <c r="A51" s="18">
        <v>46</v>
      </c>
      <c r="B51" s="19" t="s">
        <v>15343</v>
      </c>
      <c r="C51" s="19" t="s">
        <v>19</v>
      </c>
      <c r="D51" s="19" t="s">
        <v>15344</v>
      </c>
      <c r="E51" s="20" t="s">
        <v>15345</v>
      </c>
      <c r="F51" s="21"/>
      <c r="G51" s="19">
        <v>3.99</v>
      </c>
      <c r="H51" s="22"/>
      <c r="I51" s="27">
        <f t="shared" si="3"/>
        <v>3.99</v>
      </c>
      <c r="J51" s="28" t="s">
        <v>15222</v>
      </c>
      <c r="K51" s="29">
        <f t="shared" si="10"/>
        <v>11.97</v>
      </c>
      <c r="L51" s="29">
        <f t="shared" si="11"/>
        <v>59.85</v>
      </c>
      <c r="M51" s="30"/>
      <c r="N51" s="29"/>
    </row>
    <row r="52" spans="1:14">
      <c r="A52" s="18">
        <v>47</v>
      </c>
      <c r="B52" s="19" t="s">
        <v>15346</v>
      </c>
      <c r="C52" s="19" t="s">
        <v>19</v>
      </c>
      <c r="D52" s="19" t="s">
        <v>15347</v>
      </c>
      <c r="E52" s="20" t="s">
        <v>15348</v>
      </c>
      <c r="F52" s="21"/>
      <c r="G52" s="19">
        <v>2.4</v>
      </c>
      <c r="H52" s="22"/>
      <c r="I52" s="27">
        <f t="shared" si="3"/>
        <v>2.4</v>
      </c>
      <c r="J52" s="28" t="s">
        <v>15222</v>
      </c>
      <c r="K52" s="29">
        <f t="shared" si="10"/>
        <v>7.2</v>
      </c>
      <c r="L52" s="29">
        <f t="shared" si="11"/>
        <v>36</v>
      </c>
      <c r="M52" s="30"/>
      <c r="N52" s="29"/>
    </row>
    <row r="53" spans="1:14">
      <c r="A53" s="18">
        <v>48</v>
      </c>
      <c r="B53" s="19" t="s">
        <v>15349</v>
      </c>
      <c r="C53" s="19" t="s">
        <v>19</v>
      </c>
      <c r="D53" s="19" t="s">
        <v>15350</v>
      </c>
      <c r="E53" s="20" t="s">
        <v>15351</v>
      </c>
      <c r="F53" s="21"/>
      <c r="G53" s="19">
        <v>2.13</v>
      </c>
      <c r="H53" s="22"/>
      <c r="I53" s="27">
        <f t="shared" si="3"/>
        <v>2.13</v>
      </c>
      <c r="J53" s="28" t="s">
        <v>15222</v>
      </c>
      <c r="K53" s="29">
        <f t="shared" si="10"/>
        <v>6.39</v>
      </c>
      <c r="L53" s="29">
        <f t="shared" si="11"/>
        <v>31.95</v>
      </c>
      <c r="M53" s="30"/>
      <c r="N53" s="29"/>
    </row>
    <row r="54" spans="1:14">
      <c r="A54" s="18">
        <v>49</v>
      </c>
      <c r="B54" s="19" t="s">
        <v>15352</v>
      </c>
      <c r="C54" s="19" t="s">
        <v>19</v>
      </c>
      <c r="D54" s="19" t="s">
        <v>15353</v>
      </c>
      <c r="E54" s="20" t="s">
        <v>15354</v>
      </c>
      <c r="F54" s="21"/>
      <c r="G54" s="19">
        <v>1.06</v>
      </c>
      <c r="H54" s="22"/>
      <c r="I54" s="27">
        <f t="shared" si="3"/>
        <v>1.06</v>
      </c>
      <c r="J54" s="28" t="s">
        <v>15222</v>
      </c>
      <c r="K54" s="29">
        <f t="shared" si="10"/>
        <v>3.18</v>
      </c>
      <c r="L54" s="29">
        <f t="shared" si="11"/>
        <v>15.9</v>
      </c>
      <c r="M54" s="30"/>
      <c r="N54" s="29"/>
    </row>
    <row r="55" spans="1:14">
      <c r="A55" s="18">
        <v>50</v>
      </c>
      <c r="B55" s="19" t="s">
        <v>15355</v>
      </c>
      <c r="C55" s="19" t="s">
        <v>19</v>
      </c>
      <c r="D55" s="19" t="s">
        <v>15356</v>
      </c>
      <c r="E55" s="20" t="s">
        <v>15357</v>
      </c>
      <c r="F55" s="21"/>
      <c r="G55" s="19">
        <v>2.13</v>
      </c>
      <c r="H55" s="22"/>
      <c r="I55" s="27">
        <f t="shared" si="3"/>
        <v>2.13</v>
      </c>
      <c r="J55" s="28" t="s">
        <v>15222</v>
      </c>
      <c r="K55" s="29">
        <f t="shared" ref="K55:K69" si="12">I55*3</f>
        <v>6.39</v>
      </c>
      <c r="L55" s="29">
        <f t="shared" ref="L55:L69" si="13">I55*15</f>
        <v>31.95</v>
      </c>
      <c r="M55" s="30"/>
      <c r="N55" s="29"/>
    </row>
    <row r="56" spans="1:14">
      <c r="A56" s="18">
        <v>51</v>
      </c>
      <c r="B56" s="19" t="s">
        <v>15358</v>
      </c>
      <c r="C56" s="19" t="s">
        <v>19</v>
      </c>
      <c r="D56" s="19" t="s">
        <v>15359</v>
      </c>
      <c r="E56" s="20" t="s">
        <v>15360</v>
      </c>
      <c r="F56" s="21"/>
      <c r="G56" s="19">
        <v>4.26</v>
      </c>
      <c r="H56" s="22"/>
      <c r="I56" s="27">
        <f t="shared" si="3"/>
        <v>4.26</v>
      </c>
      <c r="J56" s="28" t="s">
        <v>15222</v>
      </c>
      <c r="K56" s="29">
        <f t="shared" si="12"/>
        <v>12.78</v>
      </c>
      <c r="L56" s="29">
        <f t="shared" si="13"/>
        <v>63.9</v>
      </c>
      <c r="M56" s="30"/>
      <c r="N56" s="29"/>
    </row>
    <row r="57" spans="1:14">
      <c r="A57" s="18">
        <v>52</v>
      </c>
      <c r="B57" s="19" t="s">
        <v>15361</v>
      </c>
      <c r="C57" s="19" t="s">
        <v>19</v>
      </c>
      <c r="D57" s="19" t="s">
        <v>15362</v>
      </c>
      <c r="E57" s="20" t="s">
        <v>15363</v>
      </c>
      <c r="F57" s="21"/>
      <c r="G57" s="19">
        <v>1.6</v>
      </c>
      <c r="H57" s="22"/>
      <c r="I57" s="27">
        <f t="shared" si="3"/>
        <v>1.6</v>
      </c>
      <c r="J57" s="28" t="s">
        <v>15222</v>
      </c>
      <c r="K57" s="29">
        <f t="shared" si="12"/>
        <v>4.8</v>
      </c>
      <c r="L57" s="29">
        <f t="shared" si="13"/>
        <v>24</v>
      </c>
      <c r="M57" s="30"/>
      <c r="N57" s="29"/>
    </row>
    <row r="58" spans="1:14">
      <c r="A58" s="18">
        <v>53</v>
      </c>
      <c r="B58" s="19" t="s">
        <v>9193</v>
      </c>
      <c r="C58" s="19" t="s">
        <v>19</v>
      </c>
      <c r="D58" s="19" t="s">
        <v>15364</v>
      </c>
      <c r="E58" s="20" t="s">
        <v>15365</v>
      </c>
      <c r="F58" s="21"/>
      <c r="G58" s="19">
        <v>5.32</v>
      </c>
      <c r="H58" s="22"/>
      <c r="I58" s="27">
        <f t="shared" si="3"/>
        <v>5.32</v>
      </c>
      <c r="J58" s="28" t="s">
        <v>15222</v>
      </c>
      <c r="K58" s="29">
        <f t="shared" si="12"/>
        <v>15.96</v>
      </c>
      <c r="L58" s="29">
        <f t="shared" si="13"/>
        <v>79.8</v>
      </c>
      <c r="M58" s="30"/>
      <c r="N58" s="29"/>
    </row>
    <row r="59" spans="1:14">
      <c r="A59" s="18">
        <v>54</v>
      </c>
      <c r="B59" s="19" t="s">
        <v>15366</v>
      </c>
      <c r="C59" s="19" t="s">
        <v>19</v>
      </c>
      <c r="D59" s="19" t="s">
        <v>15367</v>
      </c>
      <c r="E59" s="20" t="s">
        <v>15368</v>
      </c>
      <c r="F59" s="21"/>
      <c r="G59" s="19">
        <v>2.69</v>
      </c>
      <c r="H59" s="22"/>
      <c r="I59" s="27">
        <f t="shared" si="3"/>
        <v>2.69</v>
      </c>
      <c r="J59" s="28" t="s">
        <v>15222</v>
      </c>
      <c r="K59" s="29">
        <f t="shared" si="12"/>
        <v>8.07</v>
      </c>
      <c r="L59" s="29">
        <f t="shared" si="13"/>
        <v>40.35</v>
      </c>
      <c r="M59" s="30"/>
      <c r="N59" s="29"/>
    </row>
    <row r="60" spans="1:14">
      <c r="A60" s="18">
        <v>55</v>
      </c>
      <c r="B60" s="19" t="s">
        <v>15369</v>
      </c>
      <c r="C60" s="19" t="s">
        <v>19</v>
      </c>
      <c r="D60" s="19" t="s">
        <v>15370</v>
      </c>
      <c r="E60" s="20" t="s">
        <v>15371</v>
      </c>
      <c r="F60" s="21"/>
      <c r="G60" s="19">
        <v>3.56</v>
      </c>
      <c r="H60" s="22"/>
      <c r="I60" s="27">
        <f t="shared" si="3"/>
        <v>3.56</v>
      </c>
      <c r="J60" s="28" t="s">
        <v>15222</v>
      </c>
      <c r="K60" s="29">
        <f t="shared" si="12"/>
        <v>10.68</v>
      </c>
      <c r="L60" s="29">
        <f t="shared" si="13"/>
        <v>53.4</v>
      </c>
      <c r="M60" s="30"/>
      <c r="N60" s="29"/>
    </row>
    <row r="61" spans="1:14">
      <c r="A61" s="18">
        <v>56</v>
      </c>
      <c r="B61" s="19" t="s">
        <v>15372</v>
      </c>
      <c r="C61" s="19" t="s">
        <v>19</v>
      </c>
      <c r="D61" s="19" t="s">
        <v>15373</v>
      </c>
      <c r="E61" s="20" t="s">
        <v>15374</v>
      </c>
      <c r="F61" s="21"/>
      <c r="G61" s="19">
        <v>1.06</v>
      </c>
      <c r="H61" s="22"/>
      <c r="I61" s="27">
        <f t="shared" si="3"/>
        <v>1.06</v>
      </c>
      <c r="J61" s="28" t="s">
        <v>15222</v>
      </c>
      <c r="K61" s="29">
        <f t="shared" si="12"/>
        <v>3.18</v>
      </c>
      <c r="L61" s="29">
        <f t="shared" si="13"/>
        <v>15.9</v>
      </c>
      <c r="M61" s="30"/>
      <c r="N61" s="29"/>
    </row>
    <row r="62" spans="1:14">
      <c r="A62" s="18">
        <v>57</v>
      </c>
      <c r="B62" s="19" t="s">
        <v>15375</v>
      </c>
      <c r="C62" s="19" t="s">
        <v>19</v>
      </c>
      <c r="D62" s="19" t="s">
        <v>15376</v>
      </c>
      <c r="E62" s="20" t="s">
        <v>15377</v>
      </c>
      <c r="F62" s="21"/>
      <c r="G62" s="19">
        <v>3.73</v>
      </c>
      <c r="H62" s="22"/>
      <c r="I62" s="27">
        <f t="shared" si="3"/>
        <v>3.73</v>
      </c>
      <c r="J62" s="28" t="s">
        <v>15222</v>
      </c>
      <c r="K62" s="29">
        <f t="shared" si="12"/>
        <v>11.19</v>
      </c>
      <c r="L62" s="29">
        <f t="shared" si="13"/>
        <v>55.95</v>
      </c>
      <c r="M62" s="30"/>
      <c r="N62" s="29"/>
    </row>
    <row r="63" spans="1:14">
      <c r="A63" s="18">
        <v>58</v>
      </c>
      <c r="B63" s="19" t="s">
        <v>15378</v>
      </c>
      <c r="C63" s="19" t="s">
        <v>19</v>
      </c>
      <c r="D63" s="19" t="s">
        <v>15379</v>
      </c>
      <c r="E63" s="20" t="s">
        <v>15380</v>
      </c>
      <c r="F63" s="21"/>
      <c r="G63" s="19">
        <v>1.06</v>
      </c>
      <c r="H63" s="22"/>
      <c r="I63" s="27">
        <f t="shared" si="3"/>
        <v>1.06</v>
      </c>
      <c r="J63" s="28" t="s">
        <v>15222</v>
      </c>
      <c r="K63" s="29">
        <f t="shared" si="12"/>
        <v>3.18</v>
      </c>
      <c r="L63" s="29">
        <f t="shared" si="13"/>
        <v>15.9</v>
      </c>
      <c r="M63" s="30"/>
      <c r="N63" s="29"/>
    </row>
    <row r="64" spans="1:14">
      <c r="A64" s="18">
        <v>59</v>
      </c>
      <c r="B64" s="19" t="s">
        <v>15381</v>
      </c>
      <c r="C64" s="19" t="s">
        <v>19</v>
      </c>
      <c r="D64" s="19" t="s">
        <v>15382</v>
      </c>
      <c r="E64" s="20" t="s">
        <v>15383</v>
      </c>
      <c r="F64" s="21"/>
      <c r="G64" s="19">
        <v>3.2</v>
      </c>
      <c r="H64" s="22"/>
      <c r="I64" s="27">
        <f t="shared" si="3"/>
        <v>3.2</v>
      </c>
      <c r="J64" s="28" t="s">
        <v>15222</v>
      </c>
      <c r="K64" s="29">
        <f t="shared" si="12"/>
        <v>9.6</v>
      </c>
      <c r="L64" s="29">
        <f t="shared" si="13"/>
        <v>48</v>
      </c>
      <c r="M64" s="30"/>
      <c r="N64" s="29"/>
    </row>
    <row r="65" spans="1:14">
      <c r="A65" s="18">
        <v>60</v>
      </c>
      <c r="B65" s="19" t="s">
        <v>15384</v>
      </c>
      <c r="C65" s="19" t="s">
        <v>19</v>
      </c>
      <c r="D65" s="19" t="s">
        <v>15385</v>
      </c>
      <c r="E65" s="20" t="s">
        <v>15386</v>
      </c>
      <c r="F65" s="21"/>
      <c r="G65" s="19">
        <v>1.6</v>
      </c>
      <c r="H65" s="22"/>
      <c r="I65" s="27">
        <f t="shared" si="3"/>
        <v>1.6</v>
      </c>
      <c r="J65" s="28" t="s">
        <v>15222</v>
      </c>
      <c r="K65" s="29">
        <f t="shared" si="12"/>
        <v>4.8</v>
      </c>
      <c r="L65" s="29">
        <f t="shared" si="13"/>
        <v>24</v>
      </c>
      <c r="M65" s="30"/>
      <c r="N65" s="29"/>
    </row>
    <row r="66" spans="1:14">
      <c r="A66" s="18">
        <v>61</v>
      </c>
      <c r="B66" s="19" t="s">
        <v>15387</v>
      </c>
      <c r="C66" s="19" t="s">
        <v>19</v>
      </c>
      <c r="D66" s="19" t="s">
        <v>15388</v>
      </c>
      <c r="E66" s="20" t="s">
        <v>15389</v>
      </c>
      <c r="F66" s="21"/>
      <c r="G66" s="19">
        <v>4.11</v>
      </c>
      <c r="H66" s="22"/>
      <c r="I66" s="27">
        <f t="shared" si="3"/>
        <v>4.11</v>
      </c>
      <c r="J66" s="28" t="s">
        <v>15222</v>
      </c>
      <c r="K66" s="29">
        <f t="shared" si="12"/>
        <v>12.33</v>
      </c>
      <c r="L66" s="29">
        <f t="shared" si="13"/>
        <v>61.65</v>
      </c>
      <c r="M66" s="30"/>
      <c r="N66" s="29"/>
    </row>
    <row r="67" spans="1:14">
      <c r="A67" s="18">
        <v>62</v>
      </c>
      <c r="B67" s="19" t="s">
        <v>15390</v>
      </c>
      <c r="C67" s="19" t="s">
        <v>19</v>
      </c>
      <c r="D67" s="19" t="s">
        <v>15391</v>
      </c>
      <c r="E67" s="20" t="s">
        <v>15392</v>
      </c>
      <c r="F67" s="21"/>
      <c r="G67" s="19">
        <v>2.56</v>
      </c>
      <c r="H67" s="22"/>
      <c r="I67" s="27">
        <f t="shared" si="3"/>
        <v>2.56</v>
      </c>
      <c r="J67" s="28" t="s">
        <v>15222</v>
      </c>
      <c r="K67" s="29">
        <f t="shared" si="12"/>
        <v>7.68</v>
      </c>
      <c r="L67" s="29">
        <f t="shared" si="13"/>
        <v>38.4</v>
      </c>
      <c r="M67" s="30"/>
      <c r="N67" s="29"/>
    </row>
    <row r="68" spans="1:14">
      <c r="A68" s="18">
        <v>63</v>
      </c>
      <c r="B68" s="19" t="s">
        <v>15393</v>
      </c>
      <c r="C68" s="19" t="s">
        <v>19</v>
      </c>
      <c r="D68" s="19" t="s">
        <v>15394</v>
      </c>
      <c r="E68" s="20" t="s">
        <v>15395</v>
      </c>
      <c r="F68" s="21"/>
      <c r="G68" s="19">
        <v>1.06</v>
      </c>
      <c r="H68" s="22"/>
      <c r="I68" s="27">
        <f t="shared" si="3"/>
        <v>1.06</v>
      </c>
      <c r="J68" s="28" t="s">
        <v>15222</v>
      </c>
      <c r="K68" s="29">
        <f t="shared" si="12"/>
        <v>3.18</v>
      </c>
      <c r="L68" s="29">
        <f t="shared" si="13"/>
        <v>15.9</v>
      </c>
      <c r="M68" s="30"/>
      <c r="N68" s="29"/>
    </row>
    <row r="69" spans="1:14">
      <c r="A69" s="18">
        <v>64</v>
      </c>
      <c r="B69" s="19" t="s">
        <v>15396</v>
      </c>
      <c r="C69" s="19" t="s">
        <v>19</v>
      </c>
      <c r="D69" s="19" t="s">
        <v>15397</v>
      </c>
      <c r="E69" s="20" t="s">
        <v>15398</v>
      </c>
      <c r="F69" s="21"/>
      <c r="G69" s="19">
        <v>1.32</v>
      </c>
      <c r="H69" s="22"/>
      <c r="I69" s="27">
        <f t="shared" si="3"/>
        <v>1.32</v>
      </c>
      <c r="J69" s="28" t="s">
        <v>15222</v>
      </c>
      <c r="K69" s="29">
        <f t="shared" si="12"/>
        <v>3.96</v>
      </c>
      <c r="L69" s="29">
        <f t="shared" si="13"/>
        <v>19.8</v>
      </c>
      <c r="M69" s="30"/>
      <c r="N69" s="29"/>
    </row>
    <row r="70" spans="1:14">
      <c r="A70" s="18">
        <v>65</v>
      </c>
      <c r="B70" s="19" t="s">
        <v>15399</v>
      </c>
      <c r="C70" s="19" t="s">
        <v>19</v>
      </c>
      <c r="D70" s="19" t="s">
        <v>15400</v>
      </c>
      <c r="E70" s="20" t="s">
        <v>15401</v>
      </c>
      <c r="F70" s="21"/>
      <c r="G70" s="19">
        <v>2.4</v>
      </c>
      <c r="H70" s="22"/>
      <c r="I70" s="27">
        <f t="shared" si="3"/>
        <v>2.4</v>
      </c>
      <c r="J70" s="28" t="s">
        <v>15222</v>
      </c>
      <c r="K70" s="29">
        <f t="shared" ref="K70:K78" si="14">I70*3</f>
        <v>7.2</v>
      </c>
      <c r="L70" s="29">
        <f t="shared" ref="L70:L78" si="15">I70*15</f>
        <v>36</v>
      </c>
      <c r="M70" s="30"/>
      <c r="N70" s="29"/>
    </row>
    <row r="71" spans="1:14">
      <c r="A71" s="18">
        <v>66</v>
      </c>
      <c r="B71" s="19" t="s">
        <v>15402</v>
      </c>
      <c r="C71" s="19" t="s">
        <v>19</v>
      </c>
      <c r="D71" s="19" t="s">
        <v>15403</v>
      </c>
      <c r="E71" s="20" t="s">
        <v>15404</v>
      </c>
      <c r="F71" s="21"/>
      <c r="G71" s="19">
        <v>1.01</v>
      </c>
      <c r="H71" s="22"/>
      <c r="I71" s="27">
        <f t="shared" si="3"/>
        <v>1.01</v>
      </c>
      <c r="J71" s="28" t="s">
        <v>15222</v>
      </c>
      <c r="K71" s="29">
        <f t="shared" si="14"/>
        <v>3.03</v>
      </c>
      <c r="L71" s="29">
        <f t="shared" si="15"/>
        <v>15.15</v>
      </c>
      <c r="M71" s="30"/>
      <c r="N71" s="29"/>
    </row>
    <row r="72" spans="1:14">
      <c r="A72" s="18">
        <v>67</v>
      </c>
      <c r="B72" s="19" t="s">
        <v>15405</v>
      </c>
      <c r="C72" s="19" t="s">
        <v>19</v>
      </c>
      <c r="D72" s="19" t="s">
        <v>15406</v>
      </c>
      <c r="E72" s="20" t="s">
        <v>15407</v>
      </c>
      <c r="F72" s="21"/>
      <c r="G72" s="19">
        <v>1.86</v>
      </c>
      <c r="H72" s="22"/>
      <c r="I72" s="27">
        <f t="shared" si="3"/>
        <v>1.86</v>
      </c>
      <c r="J72" s="28" t="s">
        <v>15222</v>
      </c>
      <c r="K72" s="29">
        <f t="shared" si="14"/>
        <v>5.58</v>
      </c>
      <c r="L72" s="29">
        <f t="shared" si="15"/>
        <v>27.9</v>
      </c>
      <c r="M72" s="30"/>
      <c r="N72" s="29"/>
    </row>
    <row r="73" spans="1:14">
      <c r="A73" s="18">
        <v>68</v>
      </c>
      <c r="B73" s="19" t="s">
        <v>15408</v>
      </c>
      <c r="C73" s="19" t="s">
        <v>19</v>
      </c>
      <c r="D73" s="19" t="s">
        <v>15409</v>
      </c>
      <c r="E73" s="20" t="s">
        <v>15410</v>
      </c>
      <c r="F73" s="21"/>
      <c r="G73" s="19">
        <v>2.02</v>
      </c>
      <c r="H73" s="22"/>
      <c r="I73" s="27">
        <f t="shared" si="3"/>
        <v>2.02</v>
      </c>
      <c r="J73" s="28" t="s">
        <v>15222</v>
      </c>
      <c r="K73" s="29">
        <f t="shared" si="14"/>
        <v>6.06</v>
      </c>
      <c r="L73" s="29">
        <f t="shared" si="15"/>
        <v>30.3</v>
      </c>
      <c r="M73" s="30"/>
      <c r="N73" s="29"/>
    </row>
    <row r="74" spans="1:14">
      <c r="A74" s="18">
        <v>69</v>
      </c>
      <c r="B74" s="19" t="s">
        <v>15411</v>
      </c>
      <c r="C74" s="19" t="s">
        <v>19</v>
      </c>
      <c r="D74" s="19" t="s">
        <v>15412</v>
      </c>
      <c r="E74" s="20" t="s">
        <v>15413</v>
      </c>
      <c r="F74" s="21"/>
      <c r="G74" s="19">
        <v>1.6</v>
      </c>
      <c r="H74" s="22"/>
      <c r="I74" s="27">
        <f t="shared" si="3"/>
        <v>1.6</v>
      </c>
      <c r="J74" s="28" t="s">
        <v>15222</v>
      </c>
      <c r="K74" s="29">
        <f t="shared" si="14"/>
        <v>4.8</v>
      </c>
      <c r="L74" s="29">
        <f t="shared" si="15"/>
        <v>24</v>
      </c>
      <c r="M74" s="30"/>
      <c r="N74" s="29"/>
    </row>
    <row r="75" spans="1:14">
      <c r="A75" s="18">
        <v>70</v>
      </c>
      <c r="B75" s="19" t="s">
        <v>15414</v>
      </c>
      <c r="C75" s="19" t="s">
        <v>19</v>
      </c>
      <c r="D75" s="19" t="s">
        <v>15415</v>
      </c>
      <c r="E75" s="20" t="s">
        <v>15416</v>
      </c>
      <c r="F75" s="21"/>
      <c r="G75" s="19">
        <v>2.5</v>
      </c>
      <c r="H75" s="22"/>
      <c r="I75" s="27">
        <f t="shared" si="3"/>
        <v>2.5</v>
      </c>
      <c r="J75" s="28" t="s">
        <v>15222</v>
      </c>
      <c r="K75" s="29">
        <f t="shared" si="14"/>
        <v>7.5</v>
      </c>
      <c r="L75" s="29">
        <f t="shared" si="15"/>
        <v>37.5</v>
      </c>
      <c r="M75" s="30"/>
      <c r="N75" s="29"/>
    </row>
    <row r="76" spans="1:14">
      <c r="A76" s="18">
        <v>71</v>
      </c>
      <c r="B76" s="19" t="s">
        <v>15417</v>
      </c>
      <c r="C76" s="19" t="s">
        <v>19</v>
      </c>
      <c r="D76" s="19" t="s">
        <v>15418</v>
      </c>
      <c r="E76" s="20" t="s">
        <v>15419</v>
      </c>
      <c r="F76" s="21"/>
      <c r="G76" s="19">
        <v>3.46</v>
      </c>
      <c r="H76" s="22"/>
      <c r="I76" s="27">
        <f t="shared" si="3"/>
        <v>3.46</v>
      </c>
      <c r="J76" s="28" t="s">
        <v>15222</v>
      </c>
      <c r="K76" s="29">
        <f t="shared" si="14"/>
        <v>10.38</v>
      </c>
      <c r="L76" s="29">
        <f t="shared" si="15"/>
        <v>51.9</v>
      </c>
      <c r="M76" s="30"/>
      <c r="N76" s="29"/>
    </row>
    <row r="77" spans="1:14">
      <c r="A77" s="18">
        <v>72</v>
      </c>
      <c r="B77" s="19" t="s">
        <v>15420</v>
      </c>
      <c r="C77" s="19" t="s">
        <v>19</v>
      </c>
      <c r="D77" s="19" t="s">
        <v>15421</v>
      </c>
      <c r="E77" s="20" t="s">
        <v>15422</v>
      </c>
      <c r="F77" s="21"/>
      <c r="G77" s="19">
        <v>3.46</v>
      </c>
      <c r="H77" s="22"/>
      <c r="I77" s="27">
        <f t="shared" si="3"/>
        <v>3.46</v>
      </c>
      <c r="J77" s="28" t="s">
        <v>15222</v>
      </c>
      <c r="K77" s="29">
        <f t="shared" si="14"/>
        <v>10.38</v>
      </c>
      <c r="L77" s="29">
        <f t="shared" si="15"/>
        <v>51.9</v>
      </c>
      <c r="M77" s="30"/>
      <c r="N77" s="29"/>
    </row>
    <row r="78" spans="1:14">
      <c r="A78" s="18">
        <v>73</v>
      </c>
      <c r="B78" s="19" t="s">
        <v>5332</v>
      </c>
      <c r="C78" s="19" t="s">
        <v>19</v>
      </c>
      <c r="D78" s="19" t="s">
        <v>15423</v>
      </c>
      <c r="E78" s="20" t="s">
        <v>15424</v>
      </c>
      <c r="F78" s="21"/>
      <c r="G78" s="19">
        <v>2.66</v>
      </c>
      <c r="H78" s="22"/>
      <c r="I78" s="27">
        <f t="shared" si="3"/>
        <v>2.66</v>
      </c>
      <c r="J78" s="28" t="s">
        <v>15222</v>
      </c>
      <c r="K78" s="29">
        <f t="shared" si="14"/>
        <v>7.98</v>
      </c>
      <c r="L78" s="29">
        <f t="shared" si="15"/>
        <v>39.9</v>
      </c>
      <c r="M78" s="30"/>
      <c r="N78" s="29"/>
    </row>
    <row r="79" spans="1:14">
      <c r="A79" s="18">
        <v>74</v>
      </c>
      <c r="B79" s="19" t="s">
        <v>15425</v>
      </c>
      <c r="C79" s="19" t="s">
        <v>19</v>
      </c>
      <c r="D79" s="19" t="s">
        <v>15426</v>
      </c>
      <c r="E79" s="20" t="s">
        <v>15427</v>
      </c>
      <c r="F79" s="21"/>
      <c r="G79" s="19">
        <v>3.91</v>
      </c>
      <c r="H79" s="22"/>
      <c r="I79" s="27">
        <f t="shared" si="3"/>
        <v>3.91</v>
      </c>
      <c r="J79" s="28" t="s">
        <v>15222</v>
      </c>
      <c r="K79" s="29">
        <f t="shared" ref="K79:K99" si="16">I79*3</f>
        <v>11.73</v>
      </c>
      <c r="L79" s="29">
        <f t="shared" ref="L79:L99" si="17">I79*15</f>
        <v>58.65</v>
      </c>
      <c r="M79" s="30"/>
      <c r="N79" s="29"/>
    </row>
    <row r="80" spans="1:14">
      <c r="A80" s="18">
        <v>75</v>
      </c>
      <c r="B80" s="19" t="s">
        <v>15428</v>
      </c>
      <c r="C80" s="19" t="s">
        <v>19</v>
      </c>
      <c r="D80" s="19" t="s">
        <v>15429</v>
      </c>
      <c r="E80" s="20" t="s">
        <v>15430</v>
      </c>
      <c r="F80" s="21"/>
      <c r="G80" s="19">
        <v>1.06</v>
      </c>
      <c r="H80" s="22"/>
      <c r="I80" s="27">
        <f t="shared" si="3"/>
        <v>1.06</v>
      </c>
      <c r="J80" s="28" t="s">
        <v>15222</v>
      </c>
      <c r="K80" s="29">
        <f t="shared" si="16"/>
        <v>3.18</v>
      </c>
      <c r="L80" s="29">
        <f t="shared" si="17"/>
        <v>15.9</v>
      </c>
      <c r="M80" s="30"/>
      <c r="N80" s="29"/>
    </row>
    <row r="81" spans="1:14">
      <c r="A81" s="18">
        <v>76</v>
      </c>
      <c r="B81" s="19" t="s">
        <v>15431</v>
      </c>
      <c r="C81" s="19" t="s">
        <v>19</v>
      </c>
      <c r="D81" s="19" t="s">
        <v>15432</v>
      </c>
      <c r="E81" s="20" t="s">
        <v>15433</v>
      </c>
      <c r="F81" s="21"/>
      <c r="G81" s="19">
        <v>2.13</v>
      </c>
      <c r="H81" s="22"/>
      <c r="I81" s="27">
        <f t="shared" si="3"/>
        <v>2.13</v>
      </c>
      <c r="J81" s="28" t="s">
        <v>15222</v>
      </c>
      <c r="K81" s="29">
        <f t="shared" si="16"/>
        <v>6.39</v>
      </c>
      <c r="L81" s="29">
        <f t="shared" si="17"/>
        <v>31.95</v>
      </c>
      <c r="M81" s="30"/>
      <c r="N81" s="29"/>
    </row>
    <row r="82" spans="1:14">
      <c r="A82" s="18">
        <v>77</v>
      </c>
      <c r="B82" s="19" t="s">
        <v>15434</v>
      </c>
      <c r="C82" s="19" t="s">
        <v>19</v>
      </c>
      <c r="D82" s="19" t="s">
        <v>15435</v>
      </c>
      <c r="E82" s="20" t="s">
        <v>14050</v>
      </c>
      <c r="F82" s="21"/>
      <c r="G82" s="19">
        <v>1.12</v>
      </c>
      <c r="H82" s="22"/>
      <c r="I82" s="27">
        <f t="shared" si="3"/>
        <v>1.12</v>
      </c>
      <c r="J82" s="28" t="s">
        <v>15222</v>
      </c>
      <c r="K82" s="29">
        <f t="shared" si="16"/>
        <v>3.36</v>
      </c>
      <c r="L82" s="29">
        <f t="shared" si="17"/>
        <v>16.8</v>
      </c>
      <c r="M82" s="30"/>
      <c r="N82" s="29"/>
    </row>
    <row r="83" spans="1:14">
      <c r="A83" s="18">
        <v>78</v>
      </c>
      <c r="B83" s="19" t="s">
        <v>15436</v>
      </c>
      <c r="C83" s="19" t="s">
        <v>19</v>
      </c>
      <c r="D83" s="19" t="s">
        <v>15437</v>
      </c>
      <c r="E83" s="20" t="s">
        <v>15438</v>
      </c>
      <c r="F83" s="21"/>
      <c r="G83" s="19">
        <v>1.6</v>
      </c>
      <c r="H83" s="22"/>
      <c r="I83" s="27">
        <f t="shared" si="3"/>
        <v>1.6</v>
      </c>
      <c r="J83" s="28" t="s">
        <v>15222</v>
      </c>
      <c r="K83" s="29">
        <f t="shared" si="16"/>
        <v>4.8</v>
      </c>
      <c r="L83" s="29">
        <f t="shared" si="17"/>
        <v>24</v>
      </c>
      <c r="M83" s="30"/>
      <c r="N83" s="29"/>
    </row>
    <row r="84" spans="1:14">
      <c r="A84" s="18">
        <v>79</v>
      </c>
      <c r="B84" s="19" t="s">
        <v>15439</v>
      </c>
      <c r="C84" s="19" t="s">
        <v>19</v>
      </c>
      <c r="D84" s="19" t="s">
        <v>15440</v>
      </c>
      <c r="E84" s="20" t="s">
        <v>15441</v>
      </c>
      <c r="F84" s="21"/>
      <c r="G84" s="19">
        <v>1.86</v>
      </c>
      <c r="H84" s="22"/>
      <c r="I84" s="27">
        <f t="shared" si="3"/>
        <v>1.86</v>
      </c>
      <c r="J84" s="28" t="s">
        <v>15222</v>
      </c>
      <c r="K84" s="29">
        <f t="shared" si="16"/>
        <v>5.58</v>
      </c>
      <c r="L84" s="29">
        <f t="shared" si="17"/>
        <v>27.9</v>
      </c>
      <c r="M84" s="30"/>
      <c r="N84" s="29"/>
    </row>
    <row r="85" spans="1:14">
      <c r="A85" s="18">
        <v>80</v>
      </c>
      <c r="B85" s="19" t="s">
        <v>15442</v>
      </c>
      <c r="C85" s="19" t="s">
        <v>19</v>
      </c>
      <c r="D85" s="19" t="s">
        <v>15443</v>
      </c>
      <c r="E85" s="20" t="s">
        <v>15444</v>
      </c>
      <c r="F85" s="21"/>
      <c r="G85" s="19">
        <v>1.6</v>
      </c>
      <c r="H85" s="22"/>
      <c r="I85" s="27">
        <f t="shared" si="3"/>
        <v>1.6</v>
      </c>
      <c r="J85" s="28" t="s">
        <v>15222</v>
      </c>
      <c r="K85" s="29">
        <f t="shared" si="16"/>
        <v>4.8</v>
      </c>
      <c r="L85" s="29">
        <f t="shared" si="17"/>
        <v>24</v>
      </c>
      <c r="M85" s="30"/>
      <c r="N85" s="29"/>
    </row>
    <row r="86" spans="1:14">
      <c r="A86" s="18">
        <v>81</v>
      </c>
      <c r="B86" s="19" t="s">
        <v>15445</v>
      </c>
      <c r="C86" s="19" t="s">
        <v>19</v>
      </c>
      <c r="D86" s="19" t="s">
        <v>15446</v>
      </c>
      <c r="E86" s="20" t="s">
        <v>11397</v>
      </c>
      <c r="F86" s="21"/>
      <c r="G86" s="19">
        <v>1.38</v>
      </c>
      <c r="H86" s="22"/>
      <c r="I86" s="27">
        <f t="shared" si="3"/>
        <v>1.38</v>
      </c>
      <c r="J86" s="28" t="s">
        <v>15222</v>
      </c>
      <c r="K86" s="29">
        <f t="shared" si="16"/>
        <v>4.14</v>
      </c>
      <c r="L86" s="29">
        <f t="shared" si="17"/>
        <v>20.7</v>
      </c>
      <c r="M86" s="30"/>
      <c r="N86" s="29"/>
    </row>
    <row r="87" spans="1:14">
      <c r="A87" s="18">
        <v>82</v>
      </c>
      <c r="B87" s="19" t="s">
        <v>15447</v>
      </c>
      <c r="C87" s="19" t="s">
        <v>19</v>
      </c>
      <c r="D87" s="19" t="s">
        <v>15448</v>
      </c>
      <c r="E87" s="20" t="s">
        <v>15449</v>
      </c>
      <c r="F87" s="21"/>
      <c r="G87" s="19">
        <v>5.93</v>
      </c>
      <c r="H87" s="22"/>
      <c r="I87" s="27">
        <f t="shared" si="3"/>
        <v>5.93</v>
      </c>
      <c r="J87" s="28" t="s">
        <v>15222</v>
      </c>
      <c r="K87" s="29">
        <f t="shared" si="16"/>
        <v>17.79</v>
      </c>
      <c r="L87" s="29">
        <f t="shared" si="17"/>
        <v>88.95</v>
      </c>
      <c r="M87" s="30"/>
      <c r="N87" s="29"/>
    </row>
    <row r="88" spans="1:14">
      <c r="A88" s="18">
        <v>83</v>
      </c>
      <c r="B88" s="19" t="s">
        <v>15450</v>
      </c>
      <c r="C88" s="19" t="s">
        <v>19</v>
      </c>
      <c r="D88" s="19" t="s">
        <v>15451</v>
      </c>
      <c r="E88" s="20" t="s">
        <v>15452</v>
      </c>
      <c r="F88" s="21"/>
      <c r="G88" s="19">
        <v>3.73</v>
      </c>
      <c r="H88" s="22"/>
      <c r="I88" s="27">
        <f t="shared" si="3"/>
        <v>3.73</v>
      </c>
      <c r="J88" s="28" t="s">
        <v>15222</v>
      </c>
      <c r="K88" s="29">
        <f t="shared" si="16"/>
        <v>11.19</v>
      </c>
      <c r="L88" s="29">
        <f t="shared" si="17"/>
        <v>55.95</v>
      </c>
      <c r="M88" s="30"/>
      <c r="N88" s="29"/>
    </row>
    <row r="89" spans="1:14">
      <c r="A89" s="18">
        <v>84</v>
      </c>
      <c r="B89" s="19" t="s">
        <v>15453</v>
      </c>
      <c r="C89" s="19" t="s">
        <v>19</v>
      </c>
      <c r="D89" s="19" t="s">
        <v>15454</v>
      </c>
      <c r="E89" s="20" t="s">
        <v>15455</v>
      </c>
      <c r="F89" s="21"/>
      <c r="G89" s="19">
        <v>5.58</v>
      </c>
      <c r="H89" s="22"/>
      <c r="I89" s="27">
        <f t="shared" si="3"/>
        <v>5.58</v>
      </c>
      <c r="J89" s="28" t="s">
        <v>15222</v>
      </c>
      <c r="K89" s="29">
        <f t="shared" si="16"/>
        <v>16.74</v>
      </c>
      <c r="L89" s="29">
        <f t="shared" si="17"/>
        <v>83.7</v>
      </c>
      <c r="M89" s="30"/>
      <c r="N89" s="29"/>
    </row>
    <row r="90" spans="1:14">
      <c r="A90" s="18">
        <v>85</v>
      </c>
      <c r="B90" s="19" t="s">
        <v>3784</v>
      </c>
      <c r="C90" s="19" t="s">
        <v>19</v>
      </c>
      <c r="D90" s="19" t="s">
        <v>15456</v>
      </c>
      <c r="E90" s="20" t="s">
        <v>15457</v>
      </c>
      <c r="F90" s="21"/>
      <c r="G90" s="19">
        <v>2.57</v>
      </c>
      <c r="H90" s="22"/>
      <c r="I90" s="27">
        <f t="shared" si="3"/>
        <v>2.57</v>
      </c>
      <c r="J90" s="28" t="s">
        <v>15222</v>
      </c>
      <c r="K90" s="29">
        <f t="shared" si="16"/>
        <v>7.71</v>
      </c>
      <c r="L90" s="29">
        <f t="shared" si="17"/>
        <v>38.55</v>
      </c>
      <c r="M90" s="30"/>
      <c r="N90" s="29"/>
    </row>
    <row r="91" spans="1:14">
      <c r="A91" s="18">
        <v>86</v>
      </c>
      <c r="B91" s="19" t="s">
        <v>15458</v>
      </c>
      <c r="C91" s="19" t="s">
        <v>19</v>
      </c>
      <c r="D91" s="19" t="s">
        <v>15459</v>
      </c>
      <c r="E91" s="20" t="s">
        <v>1944</v>
      </c>
      <c r="F91" s="21"/>
      <c r="G91" s="19">
        <v>1.06</v>
      </c>
      <c r="H91" s="22"/>
      <c r="I91" s="27">
        <f t="shared" si="3"/>
        <v>1.06</v>
      </c>
      <c r="J91" s="28" t="s">
        <v>15222</v>
      </c>
      <c r="K91" s="29">
        <f t="shared" si="16"/>
        <v>3.18</v>
      </c>
      <c r="L91" s="29">
        <f t="shared" si="17"/>
        <v>15.9</v>
      </c>
      <c r="M91" s="30"/>
      <c r="N91" s="29"/>
    </row>
    <row r="92" spans="1:14">
      <c r="A92" s="18">
        <v>87</v>
      </c>
      <c r="B92" s="19" t="s">
        <v>15460</v>
      </c>
      <c r="C92" s="19" t="s">
        <v>19</v>
      </c>
      <c r="D92" s="19" t="s">
        <v>15461</v>
      </c>
      <c r="E92" s="20" t="s">
        <v>15462</v>
      </c>
      <c r="F92" s="21"/>
      <c r="G92" s="19">
        <v>1.91</v>
      </c>
      <c r="H92" s="22"/>
      <c r="I92" s="27">
        <f t="shared" si="3"/>
        <v>1.91</v>
      </c>
      <c r="J92" s="28" t="s">
        <v>15222</v>
      </c>
      <c r="K92" s="29">
        <f t="shared" si="16"/>
        <v>5.73</v>
      </c>
      <c r="L92" s="29">
        <f t="shared" si="17"/>
        <v>28.65</v>
      </c>
      <c r="M92" s="30"/>
      <c r="N92" s="29"/>
    </row>
    <row r="93" spans="1:14">
      <c r="A93" s="18">
        <v>88</v>
      </c>
      <c r="B93" s="19" t="s">
        <v>15463</v>
      </c>
      <c r="C93" s="19" t="s">
        <v>19</v>
      </c>
      <c r="D93" s="19" t="s">
        <v>15464</v>
      </c>
      <c r="E93" s="20" t="s">
        <v>15465</v>
      </c>
      <c r="F93" s="21"/>
      <c r="G93" s="19">
        <v>2.13</v>
      </c>
      <c r="H93" s="22"/>
      <c r="I93" s="27">
        <f t="shared" ref="I93:I99" si="18">G93</f>
        <v>2.13</v>
      </c>
      <c r="J93" s="28" t="s">
        <v>15222</v>
      </c>
      <c r="K93" s="29">
        <f t="shared" si="16"/>
        <v>6.39</v>
      </c>
      <c r="L93" s="29">
        <f t="shared" si="17"/>
        <v>31.95</v>
      </c>
      <c r="M93" s="30"/>
      <c r="N93" s="29"/>
    </row>
    <row r="94" spans="1:14">
      <c r="A94" s="18">
        <v>89</v>
      </c>
      <c r="B94" s="19" t="s">
        <v>15466</v>
      </c>
      <c r="C94" s="19" t="s">
        <v>19</v>
      </c>
      <c r="D94" s="19" t="s">
        <v>15467</v>
      </c>
      <c r="E94" s="20" t="s">
        <v>15468</v>
      </c>
      <c r="F94" s="21"/>
      <c r="G94" s="19">
        <v>1.13</v>
      </c>
      <c r="H94" s="22"/>
      <c r="I94" s="27">
        <f t="shared" si="18"/>
        <v>1.13</v>
      </c>
      <c r="J94" s="28" t="s">
        <v>15222</v>
      </c>
      <c r="K94" s="29">
        <f t="shared" si="16"/>
        <v>3.39</v>
      </c>
      <c r="L94" s="29">
        <f t="shared" si="17"/>
        <v>16.95</v>
      </c>
      <c r="M94" s="30"/>
      <c r="N94" s="29"/>
    </row>
    <row r="95" spans="1:14">
      <c r="A95" s="18">
        <v>90</v>
      </c>
      <c r="B95" s="19" t="s">
        <v>15469</v>
      </c>
      <c r="C95" s="19" t="s">
        <v>19</v>
      </c>
      <c r="D95" s="19" t="s">
        <v>15470</v>
      </c>
      <c r="E95" s="32" t="s">
        <v>15471</v>
      </c>
      <c r="F95" s="33"/>
      <c r="G95" s="19">
        <v>1.12</v>
      </c>
      <c r="H95" s="22"/>
      <c r="I95" s="27">
        <f t="shared" si="18"/>
        <v>1.12</v>
      </c>
      <c r="J95" s="28" t="s">
        <v>15222</v>
      </c>
      <c r="K95" s="29">
        <f t="shared" si="16"/>
        <v>3.36</v>
      </c>
      <c r="L95" s="29">
        <f t="shared" si="17"/>
        <v>16.8</v>
      </c>
      <c r="M95" s="30"/>
      <c r="N95" s="22"/>
    </row>
    <row r="96" spans="1:14">
      <c r="A96" s="18">
        <v>91</v>
      </c>
      <c r="B96" s="19" t="s">
        <v>15472</v>
      </c>
      <c r="C96" s="19" t="s">
        <v>19</v>
      </c>
      <c r="D96" s="19" t="s">
        <v>15473</v>
      </c>
      <c r="E96" s="32" t="s">
        <v>15474</v>
      </c>
      <c r="F96" s="33"/>
      <c r="G96" s="19">
        <v>2.84</v>
      </c>
      <c r="H96" s="22"/>
      <c r="I96" s="27">
        <f t="shared" si="18"/>
        <v>2.84</v>
      </c>
      <c r="J96" s="28" t="s">
        <v>15222</v>
      </c>
      <c r="K96" s="29">
        <f t="shared" si="16"/>
        <v>8.52</v>
      </c>
      <c r="L96" s="29">
        <f t="shared" si="17"/>
        <v>42.6</v>
      </c>
      <c r="M96" s="22"/>
      <c r="N96" s="22"/>
    </row>
    <row r="97" spans="1:14">
      <c r="A97" s="18">
        <v>92</v>
      </c>
      <c r="B97" s="19" t="s">
        <v>15475</v>
      </c>
      <c r="C97" s="19" t="s">
        <v>19</v>
      </c>
      <c r="D97" s="19" t="s">
        <v>15476</v>
      </c>
      <c r="E97" s="32" t="s">
        <v>15477</v>
      </c>
      <c r="F97" s="33"/>
      <c r="G97" s="19">
        <v>1.54</v>
      </c>
      <c r="H97" s="22"/>
      <c r="I97" s="27">
        <f t="shared" si="18"/>
        <v>1.54</v>
      </c>
      <c r="J97" s="28" t="s">
        <v>15222</v>
      </c>
      <c r="K97" s="29">
        <f t="shared" si="16"/>
        <v>4.62</v>
      </c>
      <c r="L97" s="29">
        <f t="shared" si="17"/>
        <v>23.1</v>
      </c>
      <c r="M97" s="22"/>
      <c r="N97" s="22"/>
    </row>
    <row r="98" spans="1:14">
      <c r="A98" s="18">
        <v>93</v>
      </c>
      <c r="B98" s="19" t="s">
        <v>15478</v>
      </c>
      <c r="C98" s="19" t="s">
        <v>19</v>
      </c>
      <c r="D98" s="19" t="s">
        <v>15479</v>
      </c>
      <c r="E98" s="32" t="s">
        <v>15480</v>
      </c>
      <c r="F98" s="33"/>
      <c r="G98" s="19">
        <v>2.5</v>
      </c>
      <c r="H98" s="22"/>
      <c r="I98" s="27">
        <f t="shared" si="18"/>
        <v>2.5</v>
      </c>
      <c r="J98" s="28" t="s">
        <v>15222</v>
      </c>
      <c r="K98" s="29">
        <f t="shared" si="16"/>
        <v>7.5</v>
      </c>
      <c r="L98" s="29">
        <f t="shared" si="17"/>
        <v>37.5</v>
      </c>
      <c r="M98" s="22"/>
      <c r="N98" s="22"/>
    </row>
    <row r="99" spans="1:14">
      <c r="A99" s="18" t="s">
        <v>17</v>
      </c>
      <c r="B99" s="33"/>
      <c r="C99" s="38" t="s">
        <v>179</v>
      </c>
      <c r="D99" s="33" t="s">
        <v>180</v>
      </c>
      <c r="E99" s="33" t="s">
        <v>181</v>
      </c>
      <c r="F99" s="33"/>
      <c r="G99" s="22">
        <f>SUM(G6:G98)</f>
        <v>205.8</v>
      </c>
      <c r="H99" s="22"/>
      <c r="I99" s="27">
        <f t="shared" si="18"/>
        <v>205.8</v>
      </c>
      <c r="J99" s="28"/>
      <c r="K99" s="29">
        <f t="shared" si="16"/>
        <v>617.4</v>
      </c>
      <c r="L99" s="29">
        <f t="shared" si="17"/>
        <v>3087</v>
      </c>
      <c r="M99" s="22"/>
      <c r="N99" s="22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N1076"/>
  <sheetViews>
    <sheetView zoomScaleSheetLayoutView="60" workbookViewId="0">
      <selection activeCell="O19" sqref="O19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3" customWidth="1"/>
    <col min="5" max="5" width="11.775" style="3" customWidth="1"/>
    <col min="6" max="6" width="5.625" style="1" customWidth="1"/>
    <col min="7" max="7" width="7" style="4" customWidth="1"/>
    <col min="8" max="8" width="6.5" style="4" customWidth="1"/>
    <col min="9" max="9" width="8" style="4" customWidth="1"/>
    <col min="10" max="10" width="9" style="4"/>
    <col min="11" max="11" width="9.125" style="4" customWidth="1"/>
    <col min="12" max="12" width="9.5" style="5" customWidth="1"/>
    <col min="13" max="13" width="12.5" style="5" customWidth="1"/>
    <col min="14" max="14" width="9" style="4"/>
    <col min="15" max="16384" width="9" style="1"/>
  </cols>
  <sheetData>
    <row r="1" spans="1:14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</row>
    <row r="2" ht="20.25" spans="1:14">
      <c r="A2" s="9" t="s">
        <v>15481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1"/>
      <c r="H3" s="11"/>
      <c r="I3" s="11"/>
      <c r="J3" s="23" t="s">
        <v>2</v>
      </c>
      <c r="K3" s="23"/>
      <c r="L3" s="11"/>
      <c r="M3" s="23"/>
      <c r="N3" s="23"/>
    </row>
    <row r="4" ht="14.25" customHeight="1" spans="1:1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/>
      <c r="H4" s="14"/>
      <c r="I4" s="24"/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>
      <c r="A5" s="15"/>
      <c r="B5" s="15"/>
      <c r="C5" s="15"/>
      <c r="D5" s="15"/>
      <c r="E5" s="15"/>
      <c r="F5" s="16" t="s">
        <v>14</v>
      </c>
      <c r="G5" s="17" t="s">
        <v>15</v>
      </c>
      <c r="H5" s="17" t="s">
        <v>16</v>
      </c>
      <c r="I5" s="17" t="s">
        <v>17</v>
      </c>
      <c r="J5" s="26"/>
      <c r="K5" s="26"/>
      <c r="L5" s="26"/>
      <c r="M5" s="26"/>
      <c r="N5" s="26"/>
    </row>
    <row r="6" spans="1:14">
      <c r="A6" s="18">
        <v>1</v>
      </c>
      <c r="B6" s="19" t="s">
        <v>15482</v>
      </c>
      <c r="C6" s="19" t="s">
        <v>19</v>
      </c>
      <c r="D6" s="19" t="s">
        <v>15483</v>
      </c>
      <c r="E6" s="20" t="s">
        <v>15484</v>
      </c>
      <c r="F6" s="21"/>
      <c r="G6" s="19">
        <v>3.32</v>
      </c>
      <c r="H6" s="22"/>
      <c r="I6" s="27">
        <f t="shared" ref="I6:I9" si="0">G6</f>
        <v>3.32</v>
      </c>
      <c r="J6" s="28" t="s">
        <v>15485</v>
      </c>
      <c r="K6" s="29">
        <f t="shared" ref="K6:K9" si="1">I6*3</f>
        <v>9.96</v>
      </c>
      <c r="L6" s="29">
        <f t="shared" ref="L6:L9" si="2">I6*15</f>
        <v>49.8</v>
      </c>
      <c r="M6" s="30"/>
      <c r="N6" s="29"/>
    </row>
    <row r="7" spans="1:14">
      <c r="A7" s="18">
        <v>2</v>
      </c>
      <c r="B7" s="19" t="s">
        <v>15486</v>
      </c>
      <c r="C7" s="19" t="s">
        <v>19</v>
      </c>
      <c r="D7" s="19" t="s">
        <v>15487</v>
      </c>
      <c r="E7" s="20" t="s">
        <v>15488</v>
      </c>
      <c r="F7" s="21"/>
      <c r="G7" s="19">
        <v>1.51</v>
      </c>
      <c r="H7" s="22"/>
      <c r="I7" s="27">
        <f t="shared" si="0"/>
        <v>1.51</v>
      </c>
      <c r="J7" s="28" t="s">
        <v>15485</v>
      </c>
      <c r="K7" s="29">
        <f t="shared" si="1"/>
        <v>4.53</v>
      </c>
      <c r="L7" s="29">
        <f t="shared" si="2"/>
        <v>22.65</v>
      </c>
      <c r="M7" s="30"/>
      <c r="N7" s="29"/>
    </row>
    <row r="8" s="1" customFormat="1" spans="1:14">
      <c r="A8" s="18">
        <v>3</v>
      </c>
      <c r="B8" s="19" t="s">
        <v>15489</v>
      </c>
      <c r="C8" s="19" t="s">
        <v>19</v>
      </c>
      <c r="D8" s="19" t="s">
        <v>15490</v>
      </c>
      <c r="E8" s="20" t="s">
        <v>15491</v>
      </c>
      <c r="F8" s="21"/>
      <c r="G8" s="19">
        <v>1.5</v>
      </c>
      <c r="H8" s="22"/>
      <c r="I8" s="27">
        <f t="shared" si="0"/>
        <v>1.5</v>
      </c>
      <c r="J8" s="28" t="s">
        <v>15485</v>
      </c>
      <c r="K8" s="29">
        <f t="shared" si="1"/>
        <v>4.5</v>
      </c>
      <c r="L8" s="29">
        <f t="shared" si="2"/>
        <v>22.5</v>
      </c>
      <c r="M8" s="30"/>
      <c r="N8" s="29"/>
    </row>
    <row r="9" s="1" customFormat="1" spans="1:14">
      <c r="A9" s="18">
        <v>4</v>
      </c>
      <c r="B9" s="19" t="s">
        <v>15492</v>
      </c>
      <c r="C9" s="19" t="s">
        <v>19</v>
      </c>
      <c r="D9" s="19" t="s">
        <v>15493</v>
      </c>
      <c r="E9" s="20" t="s">
        <v>15494</v>
      </c>
      <c r="F9" s="21"/>
      <c r="G9" s="19">
        <v>2.42</v>
      </c>
      <c r="H9" s="22"/>
      <c r="I9" s="27">
        <f t="shared" si="0"/>
        <v>2.42</v>
      </c>
      <c r="J9" s="28" t="s">
        <v>15485</v>
      </c>
      <c r="K9" s="29">
        <f t="shared" si="1"/>
        <v>7.26</v>
      </c>
      <c r="L9" s="29">
        <f t="shared" si="2"/>
        <v>36.3</v>
      </c>
      <c r="M9" s="30"/>
      <c r="N9" s="29"/>
    </row>
    <row r="10" spans="1:14">
      <c r="A10" s="18">
        <v>5</v>
      </c>
      <c r="B10" s="19" t="s">
        <v>15495</v>
      </c>
      <c r="C10" s="19" t="s">
        <v>19</v>
      </c>
      <c r="D10" s="19" t="s">
        <v>15496</v>
      </c>
      <c r="E10" s="20" t="s">
        <v>2828</v>
      </c>
      <c r="F10" s="21"/>
      <c r="G10" s="19">
        <v>4.23</v>
      </c>
      <c r="H10" s="22"/>
      <c r="I10" s="27">
        <f t="shared" ref="I10:I166" si="3">G10</f>
        <v>4.23</v>
      </c>
      <c r="J10" s="28" t="s">
        <v>15485</v>
      </c>
      <c r="K10" s="29">
        <f t="shared" ref="K10:K166" si="4">I10*3</f>
        <v>12.69</v>
      </c>
      <c r="L10" s="29">
        <f t="shared" ref="L10:L166" si="5">I10*15</f>
        <v>63.45</v>
      </c>
      <c r="M10" s="30"/>
      <c r="N10" s="29"/>
    </row>
    <row r="11" spans="1:14">
      <c r="A11" s="18">
        <v>6</v>
      </c>
      <c r="B11" s="19" t="s">
        <v>15497</v>
      </c>
      <c r="C11" s="19" t="s">
        <v>19</v>
      </c>
      <c r="D11" s="19" t="s">
        <v>15498</v>
      </c>
      <c r="E11" s="20" t="s">
        <v>15499</v>
      </c>
      <c r="F11" s="21"/>
      <c r="G11" s="19">
        <v>3.81</v>
      </c>
      <c r="H11" s="22"/>
      <c r="I11" s="27">
        <f t="shared" si="3"/>
        <v>3.81</v>
      </c>
      <c r="J11" s="28" t="s">
        <v>15485</v>
      </c>
      <c r="K11" s="29">
        <f t="shared" si="4"/>
        <v>11.43</v>
      </c>
      <c r="L11" s="29">
        <f t="shared" si="5"/>
        <v>57.15</v>
      </c>
      <c r="M11" s="30"/>
      <c r="N11" s="29"/>
    </row>
    <row r="12" spans="1:14">
      <c r="A12" s="18">
        <v>7</v>
      </c>
      <c r="B12" s="19" t="s">
        <v>15500</v>
      </c>
      <c r="C12" s="19" t="s">
        <v>19</v>
      </c>
      <c r="D12" s="19" t="s">
        <v>15501</v>
      </c>
      <c r="E12" s="20" t="s">
        <v>15502</v>
      </c>
      <c r="F12" s="21"/>
      <c r="G12" s="19">
        <v>3.33</v>
      </c>
      <c r="H12" s="22"/>
      <c r="I12" s="27">
        <f t="shared" si="3"/>
        <v>3.33</v>
      </c>
      <c r="J12" s="28" t="s">
        <v>15485</v>
      </c>
      <c r="K12" s="29">
        <f t="shared" si="4"/>
        <v>9.99</v>
      </c>
      <c r="L12" s="29">
        <f t="shared" si="5"/>
        <v>49.95</v>
      </c>
      <c r="M12" s="30"/>
      <c r="N12" s="29"/>
    </row>
    <row r="13" spans="1:14">
      <c r="A13" s="18">
        <v>8</v>
      </c>
      <c r="B13" s="19" t="s">
        <v>15503</v>
      </c>
      <c r="C13" s="19" t="s">
        <v>19</v>
      </c>
      <c r="D13" s="19" t="s">
        <v>15504</v>
      </c>
      <c r="E13" s="20" t="s">
        <v>9108</v>
      </c>
      <c r="F13" s="21"/>
      <c r="G13" s="19">
        <v>3.32</v>
      </c>
      <c r="H13" s="22"/>
      <c r="I13" s="27">
        <f t="shared" si="3"/>
        <v>3.32</v>
      </c>
      <c r="J13" s="28" t="s">
        <v>15485</v>
      </c>
      <c r="K13" s="29">
        <f t="shared" si="4"/>
        <v>9.96</v>
      </c>
      <c r="L13" s="29">
        <f t="shared" si="5"/>
        <v>49.8</v>
      </c>
      <c r="M13" s="30"/>
      <c r="N13" s="29"/>
    </row>
    <row r="14" spans="1:14">
      <c r="A14" s="18">
        <v>9</v>
      </c>
      <c r="B14" s="19" t="s">
        <v>15505</v>
      </c>
      <c r="C14" s="19" t="s">
        <v>19</v>
      </c>
      <c r="D14" s="19" t="s">
        <v>15506</v>
      </c>
      <c r="E14" s="20" t="s">
        <v>15507</v>
      </c>
      <c r="F14" s="21"/>
      <c r="G14" s="19">
        <v>2.73</v>
      </c>
      <c r="H14" s="22"/>
      <c r="I14" s="27">
        <f t="shared" si="3"/>
        <v>2.73</v>
      </c>
      <c r="J14" s="28" t="s">
        <v>15485</v>
      </c>
      <c r="K14" s="29">
        <f t="shared" si="4"/>
        <v>8.19</v>
      </c>
      <c r="L14" s="29">
        <f t="shared" si="5"/>
        <v>40.95</v>
      </c>
      <c r="M14" s="30"/>
      <c r="N14" s="29"/>
    </row>
    <row r="15" spans="1:14">
      <c r="A15" s="18">
        <v>10</v>
      </c>
      <c r="B15" s="19" t="s">
        <v>15508</v>
      </c>
      <c r="C15" s="19" t="s">
        <v>19</v>
      </c>
      <c r="D15" s="19" t="s">
        <v>15509</v>
      </c>
      <c r="E15" s="20" t="s">
        <v>15510</v>
      </c>
      <c r="F15" s="21"/>
      <c r="G15" s="19">
        <v>1.35</v>
      </c>
      <c r="H15" s="22"/>
      <c r="I15" s="27">
        <f t="shared" si="3"/>
        <v>1.35</v>
      </c>
      <c r="J15" s="28" t="s">
        <v>15485</v>
      </c>
      <c r="K15" s="29">
        <f t="shared" si="4"/>
        <v>4.05</v>
      </c>
      <c r="L15" s="29">
        <f t="shared" si="5"/>
        <v>20.25</v>
      </c>
      <c r="M15" s="30"/>
      <c r="N15" s="29"/>
    </row>
    <row r="16" spans="1:14">
      <c r="A16" s="18">
        <v>11</v>
      </c>
      <c r="B16" s="19" t="s">
        <v>1604</v>
      </c>
      <c r="C16" s="19" t="s">
        <v>19</v>
      </c>
      <c r="D16" s="19" t="s">
        <v>15511</v>
      </c>
      <c r="E16" s="20" t="s">
        <v>15512</v>
      </c>
      <c r="F16" s="21"/>
      <c r="G16" s="19">
        <v>1.82</v>
      </c>
      <c r="H16" s="22"/>
      <c r="I16" s="27">
        <f t="shared" si="3"/>
        <v>1.82</v>
      </c>
      <c r="J16" s="28" t="s">
        <v>15485</v>
      </c>
      <c r="K16" s="29">
        <f t="shared" si="4"/>
        <v>5.46</v>
      </c>
      <c r="L16" s="29">
        <f t="shared" si="5"/>
        <v>27.3</v>
      </c>
      <c r="M16" s="30"/>
      <c r="N16" s="29"/>
    </row>
    <row r="17" spans="1:14">
      <c r="A17" s="18">
        <v>12</v>
      </c>
      <c r="B17" s="19" t="s">
        <v>11438</v>
      </c>
      <c r="C17" s="19" t="s">
        <v>19</v>
      </c>
      <c r="D17" s="19" t="s">
        <v>10588</v>
      </c>
      <c r="E17" s="20" t="s">
        <v>15513</v>
      </c>
      <c r="F17" s="21"/>
      <c r="G17" s="19">
        <v>1.32</v>
      </c>
      <c r="H17" s="22"/>
      <c r="I17" s="27">
        <f t="shared" si="3"/>
        <v>1.32</v>
      </c>
      <c r="J17" s="28" t="s">
        <v>15485</v>
      </c>
      <c r="K17" s="29">
        <f t="shared" si="4"/>
        <v>3.96</v>
      </c>
      <c r="L17" s="29">
        <f t="shared" si="5"/>
        <v>19.8</v>
      </c>
      <c r="M17" s="30"/>
      <c r="N17" s="29"/>
    </row>
    <row r="18" spans="1:14">
      <c r="A18" s="18">
        <v>13</v>
      </c>
      <c r="B18" s="19" t="s">
        <v>1554</v>
      </c>
      <c r="C18" s="19" t="s">
        <v>19</v>
      </c>
      <c r="D18" s="19" t="s">
        <v>15514</v>
      </c>
      <c r="E18" s="20" t="s">
        <v>15515</v>
      </c>
      <c r="F18" s="21"/>
      <c r="G18" s="19">
        <v>1.4</v>
      </c>
      <c r="H18" s="22"/>
      <c r="I18" s="27">
        <f t="shared" si="3"/>
        <v>1.4</v>
      </c>
      <c r="J18" s="28" t="s">
        <v>15485</v>
      </c>
      <c r="K18" s="29">
        <f t="shared" si="4"/>
        <v>4.2</v>
      </c>
      <c r="L18" s="29">
        <f t="shared" si="5"/>
        <v>21</v>
      </c>
      <c r="M18" s="30"/>
      <c r="N18" s="29"/>
    </row>
    <row r="19" spans="1:14">
      <c r="A19" s="18">
        <v>14</v>
      </c>
      <c r="B19" s="19" t="s">
        <v>15516</v>
      </c>
      <c r="C19" s="19" t="s">
        <v>19</v>
      </c>
      <c r="D19" s="19" t="s">
        <v>15517</v>
      </c>
      <c r="E19" s="20" t="s">
        <v>4406</v>
      </c>
      <c r="F19" s="21"/>
      <c r="G19" s="19">
        <v>1.54</v>
      </c>
      <c r="H19" s="22"/>
      <c r="I19" s="27">
        <f t="shared" si="3"/>
        <v>1.54</v>
      </c>
      <c r="J19" s="28" t="s">
        <v>15485</v>
      </c>
      <c r="K19" s="29">
        <f t="shared" si="4"/>
        <v>4.62</v>
      </c>
      <c r="L19" s="29">
        <f t="shared" si="5"/>
        <v>23.1</v>
      </c>
      <c r="M19" s="30"/>
      <c r="N19" s="29"/>
    </row>
    <row r="20" spans="1:14">
      <c r="A20" s="18">
        <v>15</v>
      </c>
      <c r="B20" s="19" t="s">
        <v>15518</v>
      </c>
      <c r="C20" s="19" t="s">
        <v>19</v>
      </c>
      <c r="D20" s="19" t="s">
        <v>15519</v>
      </c>
      <c r="E20" s="20" t="s">
        <v>15520</v>
      </c>
      <c r="F20" s="21"/>
      <c r="G20" s="19">
        <v>0.69</v>
      </c>
      <c r="H20" s="22"/>
      <c r="I20" s="27">
        <f t="shared" si="3"/>
        <v>0.69</v>
      </c>
      <c r="J20" s="28" t="s">
        <v>15485</v>
      </c>
      <c r="K20" s="29">
        <f t="shared" si="4"/>
        <v>2.07</v>
      </c>
      <c r="L20" s="29">
        <f t="shared" si="5"/>
        <v>10.35</v>
      </c>
      <c r="M20" s="30"/>
      <c r="N20" s="29"/>
    </row>
    <row r="21" spans="1:14">
      <c r="A21" s="18">
        <v>16</v>
      </c>
      <c r="B21" s="19" t="s">
        <v>15521</v>
      </c>
      <c r="C21" s="19" t="s">
        <v>19</v>
      </c>
      <c r="D21" s="19" t="s">
        <v>15522</v>
      </c>
      <c r="E21" s="20" t="s">
        <v>15523</v>
      </c>
      <c r="F21" s="21"/>
      <c r="G21" s="19">
        <v>3.63</v>
      </c>
      <c r="H21" s="22"/>
      <c r="I21" s="27">
        <f t="shared" si="3"/>
        <v>3.63</v>
      </c>
      <c r="J21" s="28" t="s">
        <v>15485</v>
      </c>
      <c r="K21" s="29">
        <f t="shared" si="4"/>
        <v>10.89</v>
      </c>
      <c r="L21" s="29">
        <f t="shared" si="5"/>
        <v>54.45</v>
      </c>
      <c r="M21" s="30"/>
      <c r="N21" s="29"/>
    </row>
    <row r="22" spans="1:14">
      <c r="A22" s="18">
        <v>17</v>
      </c>
      <c r="B22" s="19" t="s">
        <v>15524</v>
      </c>
      <c r="C22" s="19" t="s">
        <v>19</v>
      </c>
      <c r="D22" s="19" t="s">
        <v>15525</v>
      </c>
      <c r="E22" s="20" t="s">
        <v>15526</v>
      </c>
      <c r="F22" s="21"/>
      <c r="G22" s="19">
        <v>3.03</v>
      </c>
      <c r="H22" s="22"/>
      <c r="I22" s="27">
        <f t="shared" si="3"/>
        <v>3.03</v>
      </c>
      <c r="J22" s="28" t="s">
        <v>15485</v>
      </c>
      <c r="K22" s="29">
        <f t="shared" si="4"/>
        <v>9.09</v>
      </c>
      <c r="L22" s="29">
        <f t="shared" si="5"/>
        <v>45.45</v>
      </c>
      <c r="M22" s="30"/>
      <c r="N22" s="29"/>
    </row>
    <row r="23" spans="1:14">
      <c r="A23" s="18">
        <v>18</v>
      </c>
      <c r="B23" s="19" t="s">
        <v>15527</v>
      </c>
      <c r="C23" s="19" t="s">
        <v>19</v>
      </c>
      <c r="D23" s="19" t="s">
        <v>15528</v>
      </c>
      <c r="E23" s="20" t="s">
        <v>15529</v>
      </c>
      <c r="F23" s="21"/>
      <c r="G23" s="19">
        <v>2.43</v>
      </c>
      <c r="H23" s="22"/>
      <c r="I23" s="27">
        <f t="shared" si="3"/>
        <v>2.43</v>
      </c>
      <c r="J23" s="28" t="s">
        <v>15485</v>
      </c>
      <c r="K23" s="29">
        <f t="shared" si="4"/>
        <v>7.29</v>
      </c>
      <c r="L23" s="29">
        <f t="shared" si="5"/>
        <v>36.45</v>
      </c>
      <c r="M23" s="30"/>
      <c r="N23" s="29"/>
    </row>
    <row r="24" spans="1:14">
      <c r="A24" s="18">
        <v>19</v>
      </c>
      <c r="B24" s="19" t="s">
        <v>15530</v>
      </c>
      <c r="C24" s="19" t="s">
        <v>19</v>
      </c>
      <c r="D24" s="19" t="s">
        <v>15531</v>
      </c>
      <c r="E24" s="20" t="s">
        <v>15532</v>
      </c>
      <c r="F24" s="21"/>
      <c r="G24" s="19">
        <v>3.64</v>
      </c>
      <c r="H24" s="22"/>
      <c r="I24" s="27">
        <f t="shared" si="3"/>
        <v>3.64</v>
      </c>
      <c r="J24" s="28" t="s">
        <v>15485</v>
      </c>
      <c r="K24" s="29">
        <f t="shared" si="4"/>
        <v>10.92</v>
      </c>
      <c r="L24" s="29">
        <f t="shared" si="5"/>
        <v>54.6</v>
      </c>
      <c r="M24" s="30"/>
      <c r="N24" s="29"/>
    </row>
    <row r="25" spans="1:14">
      <c r="A25" s="18">
        <v>20</v>
      </c>
      <c r="B25" s="19" t="s">
        <v>15533</v>
      </c>
      <c r="C25" s="19" t="s">
        <v>19</v>
      </c>
      <c r="D25" s="19" t="s">
        <v>15534</v>
      </c>
      <c r="E25" s="20" t="s">
        <v>15535</v>
      </c>
      <c r="F25" s="21"/>
      <c r="G25" s="19">
        <v>1.12</v>
      </c>
      <c r="H25" s="22"/>
      <c r="I25" s="27">
        <f t="shared" si="3"/>
        <v>1.12</v>
      </c>
      <c r="J25" s="28" t="s">
        <v>15485</v>
      </c>
      <c r="K25" s="29">
        <f t="shared" si="4"/>
        <v>3.36</v>
      </c>
      <c r="L25" s="29">
        <f t="shared" si="5"/>
        <v>16.8</v>
      </c>
      <c r="M25" s="30"/>
      <c r="N25" s="29"/>
    </row>
    <row r="26" spans="1:14">
      <c r="A26" s="18">
        <v>21</v>
      </c>
      <c r="B26" s="19" t="s">
        <v>15536</v>
      </c>
      <c r="C26" s="19" t="s">
        <v>19</v>
      </c>
      <c r="D26" s="19" t="s">
        <v>15537</v>
      </c>
      <c r="E26" s="20" t="s">
        <v>15538</v>
      </c>
      <c r="F26" s="21"/>
      <c r="G26" s="19">
        <v>1.9</v>
      </c>
      <c r="H26" s="22"/>
      <c r="I26" s="27">
        <f t="shared" si="3"/>
        <v>1.9</v>
      </c>
      <c r="J26" s="28" t="s">
        <v>15485</v>
      </c>
      <c r="K26" s="29">
        <f t="shared" si="4"/>
        <v>5.7</v>
      </c>
      <c r="L26" s="29">
        <f t="shared" si="5"/>
        <v>28.5</v>
      </c>
      <c r="M26" s="30"/>
      <c r="N26" s="29"/>
    </row>
    <row r="27" spans="1:14">
      <c r="A27" s="18">
        <v>22</v>
      </c>
      <c r="B27" s="19" t="s">
        <v>15539</v>
      </c>
      <c r="C27" s="19" t="s">
        <v>19</v>
      </c>
      <c r="D27" s="19" t="s">
        <v>15540</v>
      </c>
      <c r="E27" s="20" t="s">
        <v>15541</v>
      </c>
      <c r="F27" s="21"/>
      <c r="G27" s="19">
        <v>1.4</v>
      </c>
      <c r="H27" s="22"/>
      <c r="I27" s="27">
        <f t="shared" si="3"/>
        <v>1.4</v>
      </c>
      <c r="J27" s="28" t="s">
        <v>15485</v>
      </c>
      <c r="K27" s="29">
        <f t="shared" si="4"/>
        <v>4.2</v>
      </c>
      <c r="L27" s="29">
        <f t="shared" si="5"/>
        <v>21</v>
      </c>
      <c r="M27" s="30"/>
      <c r="N27" s="29"/>
    </row>
    <row r="28" spans="1:14">
      <c r="A28" s="18">
        <v>23</v>
      </c>
      <c r="B28" s="19" t="s">
        <v>15542</v>
      </c>
      <c r="C28" s="19" t="s">
        <v>19</v>
      </c>
      <c r="D28" s="19" t="s">
        <v>15543</v>
      </c>
      <c r="E28" s="20" t="s">
        <v>14524</v>
      </c>
      <c r="F28" s="21"/>
      <c r="G28" s="19">
        <v>1.35</v>
      </c>
      <c r="H28" s="22"/>
      <c r="I28" s="27">
        <f t="shared" si="3"/>
        <v>1.35</v>
      </c>
      <c r="J28" s="28" t="s">
        <v>15485</v>
      </c>
      <c r="K28" s="29">
        <f t="shared" si="4"/>
        <v>4.05</v>
      </c>
      <c r="L28" s="29">
        <f t="shared" si="5"/>
        <v>20.25</v>
      </c>
      <c r="M28" s="30"/>
      <c r="N28" s="29"/>
    </row>
    <row r="29" spans="1:14">
      <c r="A29" s="18">
        <v>24</v>
      </c>
      <c r="B29" s="19" t="s">
        <v>15544</v>
      </c>
      <c r="C29" s="19" t="s">
        <v>19</v>
      </c>
      <c r="D29" s="19" t="s">
        <v>15545</v>
      </c>
      <c r="E29" s="20" t="s">
        <v>15546</v>
      </c>
      <c r="F29" s="21"/>
      <c r="G29" s="19">
        <v>3.03</v>
      </c>
      <c r="H29" s="22"/>
      <c r="I29" s="27">
        <f t="shared" si="3"/>
        <v>3.03</v>
      </c>
      <c r="J29" s="28" t="s">
        <v>15485</v>
      </c>
      <c r="K29" s="29">
        <f t="shared" si="4"/>
        <v>9.09</v>
      </c>
      <c r="L29" s="29">
        <f t="shared" si="5"/>
        <v>45.45</v>
      </c>
      <c r="M29" s="30"/>
      <c r="N29" s="29"/>
    </row>
    <row r="30" spans="1:14">
      <c r="A30" s="18">
        <v>25</v>
      </c>
      <c r="B30" s="19" t="s">
        <v>1589</v>
      </c>
      <c r="C30" s="19" t="s">
        <v>19</v>
      </c>
      <c r="D30" s="19" t="s">
        <v>15547</v>
      </c>
      <c r="E30" s="20" t="s">
        <v>15548</v>
      </c>
      <c r="F30" s="21"/>
      <c r="G30" s="19">
        <v>1.88</v>
      </c>
      <c r="H30" s="22"/>
      <c r="I30" s="27">
        <f t="shared" si="3"/>
        <v>1.88</v>
      </c>
      <c r="J30" s="28" t="s">
        <v>15485</v>
      </c>
      <c r="K30" s="29">
        <f t="shared" si="4"/>
        <v>5.64</v>
      </c>
      <c r="L30" s="29">
        <f t="shared" si="5"/>
        <v>28.2</v>
      </c>
      <c r="M30" s="30"/>
      <c r="N30" s="29"/>
    </row>
    <row r="31" spans="1:14">
      <c r="A31" s="18">
        <v>26</v>
      </c>
      <c r="B31" s="19" t="s">
        <v>15549</v>
      </c>
      <c r="C31" s="19" t="s">
        <v>19</v>
      </c>
      <c r="D31" s="19" t="s">
        <v>15550</v>
      </c>
      <c r="E31" s="20" t="s">
        <v>15551</v>
      </c>
      <c r="F31" s="21"/>
      <c r="G31" s="19">
        <v>1.22</v>
      </c>
      <c r="H31" s="22"/>
      <c r="I31" s="27">
        <f t="shared" si="3"/>
        <v>1.22</v>
      </c>
      <c r="J31" s="28" t="s">
        <v>15485</v>
      </c>
      <c r="K31" s="29">
        <f t="shared" si="4"/>
        <v>3.66</v>
      </c>
      <c r="L31" s="29">
        <f t="shared" si="5"/>
        <v>18.3</v>
      </c>
      <c r="M31" s="30"/>
      <c r="N31" s="29"/>
    </row>
    <row r="32" spans="1:14">
      <c r="A32" s="18">
        <v>27</v>
      </c>
      <c r="B32" s="19" t="s">
        <v>15552</v>
      </c>
      <c r="C32" s="19" t="s">
        <v>19</v>
      </c>
      <c r="D32" s="19" t="s">
        <v>15553</v>
      </c>
      <c r="E32" s="20" t="s">
        <v>15554</v>
      </c>
      <c r="F32" s="21"/>
      <c r="G32" s="19">
        <v>1.5</v>
      </c>
      <c r="H32" s="22"/>
      <c r="I32" s="27">
        <f t="shared" si="3"/>
        <v>1.5</v>
      </c>
      <c r="J32" s="28" t="s">
        <v>15485</v>
      </c>
      <c r="K32" s="29">
        <f t="shared" si="4"/>
        <v>4.5</v>
      </c>
      <c r="L32" s="29">
        <f t="shared" si="5"/>
        <v>22.5</v>
      </c>
      <c r="M32" s="30"/>
      <c r="N32" s="29"/>
    </row>
    <row r="33" spans="1:14">
      <c r="A33" s="18">
        <v>28</v>
      </c>
      <c r="B33" s="19" t="s">
        <v>15555</v>
      </c>
      <c r="C33" s="19" t="s">
        <v>19</v>
      </c>
      <c r="D33" s="19" t="s">
        <v>15556</v>
      </c>
      <c r="E33" s="20" t="s">
        <v>15557</v>
      </c>
      <c r="F33" s="21"/>
      <c r="G33" s="19">
        <v>1.51</v>
      </c>
      <c r="H33" s="22"/>
      <c r="I33" s="27">
        <f t="shared" si="3"/>
        <v>1.51</v>
      </c>
      <c r="J33" s="28" t="s">
        <v>15485</v>
      </c>
      <c r="K33" s="29">
        <f t="shared" si="4"/>
        <v>4.53</v>
      </c>
      <c r="L33" s="29">
        <f t="shared" si="5"/>
        <v>22.65</v>
      </c>
      <c r="M33" s="30"/>
      <c r="N33" s="29"/>
    </row>
    <row r="34" spans="1:14">
      <c r="A34" s="18">
        <v>29</v>
      </c>
      <c r="B34" s="19" t="s">
        <v>15558</v>
      </c>
      <c r="C34" s="19" t="s">
        <v>19</v>
      </c>
      <c r="D34" s="19" t="s">
        <v>15559</v>
      </c>
      <c r="E34" s="20" t="s">
        <v>15560</v>
      </c>
      <c r="F34" s="21"/>
      <c r="G34" s="19">
        <v>1.32</v>
      </c>
      <c r="H34" s="22"/>
      <c r="I34" s="27">
        <f t="shared" si="3"/>
        <v>1.32</v>
      </c>
      <c r="J34" s="28" t="s">
        <v>15485</v>
      </c>
      <c r="K34" s="29">
        <f t="shared" si="4"/>
        <v>3.96</v>
      </c>
      <c r="L34" s="29">
        <f t="shared" si="5"/>
        <v>19.8</v>
      </c>
      <c r="M34" s="30"/>
      <c r="N34" s="29"/>
    </row>
    <row r="35" spans="1:14">
      <c r="A35" s="18">
        <v>30</v>
      </c>
      <c r="B35" s="19" t="s">
        <v>15561</v>
      </c>
      <c r="C35" s="19" t="s">
        <v>19</v>
      </c>
      <c r="D35" s="19" t="s">
        <v>15562</v>
      </c>
      <c r="E35" s="20" t="s">
        <v>15563</v>
      </c>
      <c r="F35" s="21"/>
      <c r="G35" s="19">
        <v>2.01</v>
      </c>
      <c r="H35" s="22"/>
      <c r="I35" s="27">
        <f t="shared" si="3"/>
        <v>2.01</v>
      </c>
      <c r="J35" s="28" t="s">
        <v>15485</v>
      </c>
      <c r="K35" s="29">
        <f t="shared" si="4"/>
        <v>6.03</v>
      </c>
      <c r="L35" s="29">
        <f t="shared" si="5"/>
        <v>30.15</v>
      </c>
      <c r="M35" s="30"/>
      <c r="N35" s="29"/>
    </row>
    <row r="36" spans="1:14">
      <c r="A36" s="18">
        <v>31</v>
      </c>
      <c r="B36" s="19" t="s">
        <v>15564</v>
      </c>
      <c r="C36" s="19" t="s">
        <v>19</v>
      </c>
      <c r="D36" s="19" t="s">
        <v>15565</v>
      </c>
      <c r="E36" s="20" t="s">
        <v>15566</v>
      </c>
      <c r="F36" s="21"/>
      <c r="G36" s="19">
        <v>1.69</v>
      </c>
      <c r="H36" s="22"/>
      <c r="I36" s="27">
        <f t="shared" si="3"/>
        <v>1.69</v>
      </c>
      <c r="J36" s="28" t="s">
        <v>15485</v>
      </c>
      <c r="K36" s="29">
        <f t="shared" si="4"/>
        <v>5.07</v>
      </c>
      <c r="L36" s="29">
        <f t="shared" si="5"/>
        <v>25.35</v>
      </c>
      <c r="M36" s="30"/>
      <c r="N36" s="29"/>
    </row>
    <row r="37" spans="1:14">
      <c r="A37" s="18">
        <v>32</v>
      </c>
      <c r="B37" s="19" t="s">
        <v>15567</v>
      </c>
      <c r="C37" s="19" t="s">
        <v>19</v>
      </c>
      <c r="D37" s="19" t="s">
        <v>15568</v>
      </c>
      <c r="E37" s="20" t="s">
        <v>4105</v>
      </c>
      <c r="F37" s="21"/>
      <c r="G37" s="19">
        <v>3.94</v>
      </c>
      <c r="H37" s="22"/>
      <c r="I37" s="27">
        <f t="shared" si="3"/>
        <v>3.94</v>
      </c>
      <c r="J37" s="28" t="s">
        <v>15485</v>
      </c>
      <c r="K37" s="29">
        <f t="shared" si="4"/>
        <v>11.82</v>
      </c>
      <c r="L37" s="29">
        <f t="shared" si="5"/>
        <v>59.1</v>
      </c>
      <c r="M37" s="30"/>
      <c r="N37" s="29"/>
    </row>
    <row r="38" spans="1:14">
      <c r="A38" s="18">
        <v>33</v>
      </c>
      <c r="B38" s="19" t="s">
        <v>15569</v>
      </c>
      <c r="C38" s="19" t="s">
        <v>19</v>
      </c>
      <c r="D38" s="19" t="s">
        <v>15570</v>
      </c>
      <c r="E38" s="20" t="s">
        <v>15571</v>
      </c>
      <c r="F38" s="21"/>
      <c r="G38" s="19">
        <v>1.69</v>
      </c>
      <c r="H38" s="22"/>
      <c r="I38" s="27">
        <f t="shared" si="3"/>
        <v>1.69</v>
      </c>
      <c r="J38" s="28" t="s">
        <v>15485</v>
      </c>
      <c r="K38" s="29">
        <f t="shared" si="4"/>
        <v>5.07</v>
      </c>
      <c r="L38" s="29">
        <f t="shared" si="5"/>
        <v>25.35</v>
      </c>
      <c r="M38" s="30"/>
      <c r="N38" s="29"/>
    </row>
    <row r="39" spans="1:14">
      <c r="A39" s="18">
        <v>34</v>
      </c>
      <c r="B39" s="19" t="s">
        <v>1724</v>
      </c>
      <c r="C39" s="19" t="s">
        <v>19</v>
      </c>
      <c r="D39" s="19" t="s">
        <v>15572</v>
      </c>
      <c r="E39" s="20" t="s">
        <v>15573</v>
      </c>
      <c r="F39" s="21"/>
      <c r="G39" s="19">
        <v>2.56</v>
      </c>
      <c r="H39" s="22"/>
      <c r="I39" s="27">
        <f t="shared" si="3"/>
        <v>2.56</v>
      </c>
      <c r="J39" s="28" t="s">
        <v>15485</v>
      </c>
      <c r="K39" s="29">
        <f t="shared" si="4"/>
        <v>7.68</v>
      </c>
      <c r="L39" s="29">
        <f t="shared" si="5"/>
        <v>38.4</v>
      </c>
      <c r="M39" s="30"/>
      <c r="N39" s="29"/>
    </row>
    <row r="40" spans="1:14">
      <c r="A40" s="18">
        <v>35</v>
      </c>
      <c r="B40" s="19" t="s">
        <v>15574</v>
      </c>
      <c r="C40" s="19" t="s">
        <v>19</v>
      </c>
      <c r="D40" s="19" t="s">
        <v>15575</v>
      </c>
      <c r="E40" s="20" t="s">
        <v>15576</v>
      </c>
      <c r="F40" s="21"/>
      <c r="G40" s="19">
        <v>1.69</v>
      </c>
      <c r="H40" s="22"/>
      <c r="I40" s="27">
        <f t="shared" si="3"/>
        <v>1.69</v>
      </c>
      <c r="J40" s="28" t="s">
        <v>15485</v>
      </c>
      <c r="K40" s="29">
        <f t="shared" si="4"/>
        <v>5.07</v>
      </c>
      <c r="L40" s="29">
        <f t="shared" si="5"/>
        <v>25.35</v>
      </c>
      <c r="M40" s="30"/>
      <c r="N40" s="29"/>
    </row>
    <row r="41" spans="1:14">
      <c r="A41" s="18">
        <v>36</v>
      </c>
      <c r="B41" s="19" t="s">
        <v>1545</v>
      </c>
      <c r="C41" s="19" t="s">
        <v>19</v>
      </c>
      <c r="D41" s="19" t="s">
        <v>15577</v>
      </c>
      <c r="E41" s="20" t="s">
        <v>15578</v>
      </c>
      <c r="F41" s="21"/>
      <c r="G41" s="19">
        <v>1.42</v>
      </c>
      <c r="H41" s="22"/>
      <c r="I41" s="27">
        <f t="shared" si="3"/>
        <v>1.42</v>
      </c>
      <c r="J41" s="28" t="s">
        <v>15485</v>
      </c>
      <c r="K41" s="29">
        <f t="shared" si="4"/>
        <v>4.26</v>
      </c>
      <c r="L41" s="29">
        <f t="shared" si="5"/>
        <v>21.3</v>
      </c>
      <c r="M41" s="30"/>
      <c r="N41" s="29"/>
    </row>
    <row r="42" spans="1:14">
      <c r="A42" s="18">
        <v>37</v>
      </c>
      <c r="B42" s="19" t="s">
        <v>1945</v>
      </c>
      <c r="C42" s="19" t="s">
        <v>19</v>
      </c>
      <c r="D42" s="19" t="s">
        <v>15579</v>
      </c>
      <c r="E42" s="20" t="s">
        <v>15580</v>
      </c>
      <c r="F42" s="21"/>
      <c r="G42" s="19">
        <v>1.23</v>
      </c>
      <c r="H42" s="22"/>
      <c r="I42" s="27">
        <f t="shared" si="3"/>
        <v>1.23</v>
      </c>
      <c r="J42" s="28" t="s">
        <v>15485</v>
      </c>
      <c r="K42" s="29">
        <f t="shared" si="4"/>
        <v>3.69</v>
      </c>
      <c r="L42" s="29">
        <f t="shared" si="5"/>
        <v>18.45</v>
      </c>
      <c r="M42" s="30"/>
      <c r="N42" s="29"/>
    </row>
    <row r="43" spans="1:14">
      <c r="A43" s="18">
        <v>38</v>
      </c>
      <c r="B43" s="19" t="s">
        <v>15581</v>
      </c>
      <c r="C43" s="19" t="s">
        <v>19</v>
      </c>
      <c r="D43" s="19" t="s">
        <v>15582</v>
      </c>
      <c r="E43" s="20" t="s">
        <v>15583</v>
      </c>
      <c r="F43" s="21"/>
      <c r="G43" s="19">
        <v>4.52</v>
      </c>
      <c r="H43" s="22"/>
      <c r="I43" s="27">
        <f t="shared" si="3"/>
        <v>4.52</v>
      </c>
      <c r="J43" s="28" t="s">
        <v>15485</v>
      </c>
      <c r="K43" s="29">
        <f t="shared" si="4"/>
        <v>13.56</v>
      </c>
      <c r="L43" s="29">
        <f t="shared" si="5"/>
        <v>67.8</v>
      </c>
      <c r="M43" s="30"/>
      <c r="N43" s="29"/>
    </row>
    <row r="44" spans="1:14">
      <c r="A44" s="18">
        <v>39</v>
      </c>
      <c r="B44" s="19" t="s">
        <v>15584</v>
      </c>
      <c r="C44" s="19" t="s">
        <v>19</v>
      </c>
      <c r="D44" s="19" t="s">
        <v>15585</v>
      </c>
      <c r="E44" s="20" t="s">
        <v>15586</v>
      </c>
      <c r="F44" s="21"/>
      <c r="G44" s="19">
        <v>2.84</v>
      </c>
      <c r="H44" s="22"/>
      <c r="I44" s="27">
        <f t="shared" si="3"/>
        <v>2.84</v>
      </c>
      <c r="J44" s="28" t="s">
        <v>15485</v>
      </c>
      <c r="K44" s="29">
        <f t="shared" si="4"/>
        <v>8.52</v>
      </c>
      <c r="L44" s="29">
        <f t="shared" si="5"/>
        <v>42.6</v>
      </c>
      <c r="M44" s="30"/>
      <c r="N44" s="29"/>
    </row>
    <row r="45" spans="1:14">
      <c r="A45" s="18">
        <v>40</v>
      </c>
      <c r="B45" s="19" t="s">
        <v>1733</v>
      </c>
      <c r="C45" s="19" t="s">
        <v>19</v>
      </c>
      <c r="D45" s="19" t="s">
        <v>15587</v>
      </c>
      <c r="E45" s="20" t="s">
        <v>15588</v>
      </c>
      <c r="F45" s="21"/>
      <c r="G45" s="19">
        <v>1.12</v>
      </c>
      <c r="H45" s="22"/>
      <c r="I45" s="27">
        <f t="shared" si="3"/>
        <v>1.12</v>
      </c>
      <c r="J45" s="28" t="s">
        <v>15485</v>
      </c>
      <c r="K45" s="29">
        <f t="shared" si="4"/>
        <v>3.36</v>
      </c>
      <c r="L45" s="29">
        <f t="shared" si="5"/>
        <v>16.8</v>
      </c>
      <c r="M45" s="30"/>
      <c r="N45" s="29"/>
    </row>
    <row r="46" spans="1:14">
      <c r="A46" s="18">
        <v>41</v>
      </c>
      <c r="B46" s="19" t="s">
        <v>15589</v>
      </c>
      <c r="C46" s="19" t="s">
        <v>19</v>
      </c>
      <c r="D46" s="19" t="s">
        <v>15590</v>
      </c>
      <c r="E46" s="20" t="s">
        <v>15591</v>
      </c>
      <c r="F46" s="21"/>
      <c r="G46" s="19">
        <v>1.83</v>
      </c>
      <c r="H46" s="22"/>
      <c r="I46" s="27">
        <f t="shared" si="3"/>
        <v>1.83</v>
      </c>
      <c r="J46" s="28" t="s">
        <v>15485</v>
      </c>
      <c r="K46" s="29">
        <f t="shared" si="4"/>
        <v>5.49</v>
      </c>
      <c r="L46" s="29">
        <f t="shared" si="5"/>
        <v>27.45</v>
      </c>
      <c r="M46" s="30"/>
      <c r="N46" s="29"/>
    </row>
    <row r="47" spans="1:14">
      <c r="A47" s="18">
        <v>42</v>
      </c>
      <c r="B47" s="19" t="s">
        <v>15592</v>
      </c>
      <c r="C47" s="19" t="s">
        <v>19</v>
      </c>
      <c r="D47" s="19" t="s">
        <v>15593</v>
      </c>
      <c r="E47" s="20" t="s">
        <v>15594</v>
      </c>
      <c r="F47" s="21"/>
      <c r="G47" s="19">
        <v>1.26</v>
      </c>
      <c r="H47" s="22"/>
      <c r="I47" s="27">
        <f t="shared" si="3"/>
        <v>1.26</v>
      </c>
      <c r="J47" s="28" t="s">
        <v>15485</v>
      </c>
      <c r="K47" s="29">
        <f t="shared" si="4"/>
        <v>3.78</v>
      </c>
      <c r="L47" s="29">
        <f t="shared" si="5"/>
        <v>18.9</v>
      </c>
      <c r="M47" s="30"/>
      <c r="N47" s="29"/>
    </row>
    <row r="48" spans="1:14">
      <c r="A48" s="18">
        <v>43</v>
      </c>
      <c r="B48" s="19" t="s">
        <v>15595</v>
      </c>
      <c r="C48" s="19" t="s">
        <v>19</v>
      </c>
      <c r="D48" s="19" t="s">
        <v>15596</v>
      </c>
      <c r="E48" s="20" t="s">
        <v>15597</v>
      </c>
      <c r="F48" s="21"/>
      <c r="G48" s="19">
        <v>1.49</v>
      </c>
      <c r="H48" s="22"/>
      <c r="I48" s="27">
        <f t="shared" si="3"/>
        <v>1.49</v>
      </c>
      <c r="J48" s="28" t="s">
        <v>15485</v>
      </c>
      <c r="K48" s="29">
        <f t="shared" si="4"/>
        <v>4.47</v>
      </c>
      <c r="L48" s="29">
        <f t="shared" si="5"/>
        <v>22.35</v>
      </c>
      <c r="M48" s="30"/>
      <c r="N48" s="29"/>
    </row>
    <row r="49" spans="1:14">
      <c r="A49" s="18">
        <v>44</v>
      </c>
      <c r="B49" s="19" t="s">
        <v>10493</v>
      </c>
      <c r="C49" s="19" t="s">
        <v>19</v>
      </c>
      <c r="D49" s="19" t="s">
        <v>15598</v>
      </c>
      <c r="E49" s="20" t="s">
        <v>15599</v>
      </c>
      <c r="F49" s="21"/>
      <c r="G49" s="19">
        <v>1.71</v>
      </c>
      <c r="H49" s="22"/>
      <c r="I49" s="27">
        <f t="shared" si="3"/>
        <v>1.71</v>
      </c>
      <c r="J49" s="28" t="s">
        <v>15485</v>
      </c>
      <c r="K49" s="29">
        <f t="shared" si="4"/>
        <v>5.13</v>
      </c>
      <c r="L49" s="29">
        <f t="shared" si="5"/>
        <v>25.65</v>
      </c>
      <c r="M49" s="30"/>
      <c r="N49" s="29"/>
    </row>
    <row r="50" spans="1:14">
      <c r="A50" s="18">
        <v>45</v>
      </c>
      <c r="B50" s="19" t="s">
        <v>15600</v>
      </c>
      <c r="C50" s="19" t="s">
        <v>19</v>
      </c>
      <c r="D50" s="19" t="s">
        <v>15601</v>
      </c>
      <c r="E50" s="20" t="s">
        <v>15602</v>
      </c>
      <c r="F50" s="21"/>
      <c r="G50" s="19">
        <v>1.22</v>
      </c>
      <c r="H50" s="22"/>
      <c r="I50" s="27">
        <f t="shared" si="3"/>
        <v>1.22</v>
      </c>
      <c r="J50" s="28" t="s">
        <v>15485</v>
      </c>
      <c r="K50" s="29">
        <f t="shared" si="4"/>
        <v>3.66</v>
      </c>
      <c r="L50" s="29">
        <f t="shared" si="5"/>
        <v>18.3</v>
      </c>
      <c r="M50" s="30"/>
      <c r="N50" s="29"/>
    </row>
    <row r="51" spans="1:14">
      <c r="A51" s="18">
        <v>46</v>
      </c>
      <c r="B51" s="19" t="s">
        <v>15603</v>
      </c>
      <c r="C51" s="19" t="s">
        <v>19</v>
      </c>
      <c r="D51" s="19" t="s">
        <v>15604</v>
      </c>
      <c r="E51" s="20" t="s">
        <v>15605</v>
      </c>
      <c r="F51" s="21"/>
      <c r="G51" s="19">
        <v>1.24</v>
      </c>
      <c r="H51" s="22"/>
      <c r="I51" s="27">
        <f t="shared" si="3"/>
        <v>1.24</v>
      </c>
      <c r="J51" s="28" t="s">
        <v>15485</v>
      </c>
      <c r="K51" s="29">
        <f t="shared" si="4"/>
        <v>3.72</v>
      </c>
      <c r="L51" s="29">
        <f t="shared" si="5"/>
        <v>18.6</v>
      </c>
      <c r="M51" s="30"/>
      <c r="N51" s="29"/>
    </row>
    <row r="52" spans="1:14">
      <c r="A52" s="18">
        <v>47</v>
      </c>
      <c r="B52" s="19" t="s">
        <v>15486</v>
      </c>
      <c r="C52" s="19" t="s">
        <v>19</v>
      </c>
      <c r="D52" s="19" t="s">
        <v>15606</v>
      </c>
      <c r="E52" s="20" t="s">
        <v>2070</v>
      </c>
      <c r="F52" s="21"/>
      <c r="G52" s="19">
        <v>1.24</v>
      </c>
      <c r="H52" s="22"/>
      <c r="I52" s="27">
        <f t="shared" si="3"/>
        <v>1.24</v>
      </c>
      <c r="J52" s="28" t="s">
        <v>15485</v>
      </c>
      <c r="K52" s="29">
        <f t="shared" si="4"/>
        <v>3.72</v>
      </c>
      <c r="L52" s="29">
        <f t="shared" si="5"/>
        <v>18.6</v>
      </c>
      <c r="M52" s="30"/>
      <c r="N52" s="29"/>
    </row>
    <row r="53" spans="1:14">
      <c r="A53" s="18">
        <v>48</v>
      </c>
      <c r="B53" s="19" t="s">
        <v>15607</v>
      </c>
      <c r="C53" s="19" t="s">
        <v>19</v>
      </c>
      <c r="D53" s="19" t="s">
        <v>15608</v>
      </c>
      <c r="E53" s="20" t="s">
        <v>15609</v>
      </c>
      <c r="F53" s="21"/>
      <c r="G53" s="19">
        <v>2.68</v>
      </c>
      <c r="H53" s="22"/>
      <c r="I53" s="27">
        <f t="shared" si="3"/>
        <v>2.68</v>
      </c>
      <c r="J53" s="28" t="s">
        <v>15485</v>
      </c>
      <c r="K53" s="29">
        <f t="shared" si="4"/>
        <v>8.04</v>
      </c>
      <c r="L53" s="29">
        <f t="shared" si="5"/>
        <v>40.2</v>
      </c>
      <c r="M53" s="30"/>
      <c r="N53" s="29"/>
    </row>
    <row r="54" spans="1:14">
      <c r="A54" s="18">
        <v>49</v>
      </c>
      <c r="B54" s="19" t="s">
        <v>15610</v>
      </c>
      <c r="C54" s="19" t="s">
        <v>19</v>
      </c>
      <c r="D54" s="19" t="s">
        <v>15611</v>
      </c>
      <c r="E54" s="20" t="s">
        <v>15612</v>
      </c>
      <c r="F54" s="21"/>
      <c r="G54" s="19">
        <v>1.18</v>
      </c>
      <c r="H54" s="22"/>
      <c r="I54" s="27">
        <f t="shared" si="3"/>
        <v>1.18</v>
      </c>
      <c r="J54" s="28" t="s">
        <v>15485</v>
      </c>
      <c r="K54" s="29">
        <f t="shared" si="4"/>
        <v>3.54</v>
      </c>
      <c r="L54" s="29">
        <f t="shared" si="5"/>
        <v>17.7</v>
      </c>
      <c r="M54" s="30"/>
      <c r="N54" s="29"/>
    </row>
    <row r="55" spans="1:14">
      <c r="A55" s="18">
        <v>50</v>
      </c>
      <c r="B55" s="19" t="s">
        <v>15613</v>
      </c>
      <c r="C55" s="19" t="s">
        <v>19</v>
      </c>
      <c r="D55" s="19" t="s">
        <v>15614</v>
      </c>
      <c r="E55" s="20" t="s">
        <v>15615</v>
      </c>
      <c r="F55" s="21"/>
      <c r="G55" s="19">
        <v>1.18</v>
      </c>
      <c r="H55" s="22"/>
      <c r="I55" s="27">
        <f t="shared" si="3"/>
        <v>1.18</v>
      </c>
      <c r="J55" s="28" t="s">
        <v>15485</v>
      </c>
      <c r="K55" s="29">
        <f t="shared" si="4"/>
        <v>3.54</v>
      </c>
      <c r="L55" s="29">
        <f t="shared" si="5"/>
        <v>17.7</v>
      </c>
      <c r="M55" s="30"/>
      <c r="N55" s="29"/>
    </row>
    <row r="56" spans="1:14">
      <c r="A56" s="18">
        <v>51</v>
      </c>
      <c r="B56" s="19" t="s">
        <v>15616</v>
      </c>
      <c r="C56" s="19" t="s">
        <v>19</v>
      </c>
      <c r="D56" s="19" t="s">
        <v>15617</v>
      </c>
      <c r="E56" s="20" t="s">
        <v>15618</v>
      </c>
      <c r="F56" s="21"/>
      <c r="G56" s="19">
        <v>1.18</v>
      </c>
      <c r="H56" s="22"/>
      <c r="I56" s="27">
        <f t="shared" si="3"/>
        <v>1.18</v>
      </c>
      <c r="J56" s="28" t="s">
        <v>15485</v>
      </c>
      <c r="K56" s="29">
        <f t="shared" si="4"/>
        <v>3.54</v>
      </c>
      <c r="L56" s="29">
        <f t="shared" si="5"/>
        <v>17.7</v>
      </c>
      <c r="M56" s="30"/>
      <c r="N56" s="29"/>
    </row>
    <row r="57" spans="1:14">
      <c r="A57" s="18">
        <v>52</v>
      </c>
      <c r="B57" s="19" t="s">
        <v>15619</v>
      </c>
      <c r="C57" s="19" t="s">
        <v>19</v>
      </c>
      <c r="D57" s="19" t="s">
        <v>15620</v>
      </c>
      <c r="E57" s="20" t="s">
        <v>15621</v>
      </c>
      <c r="F57" s="21"/>
      <c r="G57" s="19">
        <v>3.54</v>
      </c>
      <c r="H57" s="22"/>
      <c r="I57" s="27">
        <f t="shared" si="3"/>
        <v>3.54</v>
      </c>
      <c r="J57" s="28" t="s">
        <v>15485</v>
      </c>
      <c r="K57" s="29">
        <f t="shared" si="4"/>
        <v>10.62</v>
      </c>
      <c r="L57" s="29">
        <f t="shared" si="5"/>
        <v>53.1</v>
      </c>
      <c r="M57" s="30"/>
      <c r="N57" s="29"/>
    </row>
    <row r="58" spans="1:14">
      <c r="A58" s="18">
        <v>53</v>
      </c>
      <c r="B58" s="19" t="s">
        <v>15622</v>
      </c>
      <c r="C58" s="19" t="s">
        <v>19</v>
      </c>
      <c r="D58" s="19" t="s">
        <v>15623</v>
      </c>
      <c r="E58" s="20" t="s">
        <v>15624</v>
      </c>
      <c r="F58" s="21"/>
      <c r="G58" s="19">
        <v>1.97</v>
      </c>
      <c r="H58" s="22"/>
      <c r="I58" s="27">
        <f t="shared" si="3"/>
        <v>1.97</v>
      </c>
      <c r="J58" s="28" t="s">
        <v>15485</v>
      </c>
      <c r="K58" s="29">
        <f t="shared" si="4"/>
        <v>5.91</v>
      </c>
      <c r="L58" s="29">
        <f t="shared" si="5"/>
        <v>29.55</v>
      </c>
      <c r="M58" s="30"/>
      <c r="N58" s="29"/>
    </row>
    <row r="59" spans="1:14">
      <c r="A59" s="18">
        <v>54</v>
      </c>
      <c r="B59" s="19" t="s">
        <v>2533</v>
      </c>
      <c r="C59" s="19" t="s">
        <v>19</v>
      </c>
      <c r="D59" s="19" t="s">
        <v>15625</v>
      </c>
      <c r="E59" s="20" t="s">
        <v>15626</v>
      </c>
      <c r="F59" s="21"/>
      <c r="G59" s="19">
        <v>1.97</v>
      </c>
      <c r="H59" s="22"/>
      <c r="I59" s="27">
        <f t="shared" si="3"/>
        <v>1.97</v>
      </c>
      <c r="J59" s="28" t="s">
        <v>15485</v>
      </c>
      <c r="K59" s="29">
        <f t="shared" si="4"/>
        <v>5.91</v>
      </c>
      <c r="L59" s="29">
        <f t="shared" si="5"/>
        <v>29.55</v>
      </c>
      <c r="M59" s="30"/>
      <c r="N59" s="29"/>
    </row>
    <row r="60" spans="1:14">
      <c r="A60" s="18">
        <v>55</v>
      </c>
      <c r="B60" s="19" t="s">
        <v>1462</v>
      </c>
      <c r="C60" s="19" t="s">
        <v>19</v>
      </c>
      <c r="D60" s="19" t="s">
        <v>15627</v>
      </c>
      <c r="E60" s="20" t="s">
        <v>15628</v>
      </c>
      <c r="F60" s="21"/>
      <c r="G60" s="19">
        <v>1.4</v>
      </c>
      <c r="H60" s="22"/>
      <c r="I60" s="27">
        <f t="shared" si="3"/>
        <v>1.4</v>
      </c>
      <c r="J60" s="28" t="s">
        <v>15485</v>
      </c>
      <c r="K60" s="29">
        <f t="shared" si="4"/>
        <v>4.2</v>
      </c>
      <c r="L60" s="29">
        <f t="shared" si="5"/>
        <v>21</v>
      </c>
      <c r="M60" s="30"/>
      <c r="N60" s="29"/>
    </row>
    <row r="61" spans="1:14">
      <c r="A61" s="18">
        <v>56</v>
      </c>
      <c r="B61" s="19" t="s">
        <v>15629</v>
      </c>
      <c r="C61" s="19" t="s">
        <v>19</v>
      </c>
      <c r="D61" s="19" t="s">
        <v>15630</v>
      </c>
      <c r="E61" s="20" t="s">
        <v>15631</v>
      </c>
      <c r="F61" s="21"/>
      <c r="G61" s="19">
        <v>4.57</v>
      </c>
      <c r="H61" s="22"/>
      <c r="I61" s="27">
        <f t="shared" si="3"/>
        <v>4.57</v>
      </c>
      <c r="J61" s="28" t="s">
        <v>15485</v>
      </c>
      <c r="K61" s="29">
        <f t="shared" si="4"/>
        <v>13.71</v>
      </c>
      <c r="L61" s="29">
        <f t="shared" si="5"/>
        <v>68.55</v>
      </c>
      <c r="M61" s="30"/>
      <c r="N61" s="29"/>
    </row>
    <row r="62" spans="1:14">
      <c r="A62" s="18">
        <v>57</v>
      </c>
      <c r="B62" s="19" t="s">
        <v>15632</v>
      </c>
      <c r="C62" s="19" t="s">
        <v>5101</v>
      </c>
      <c r="D62" s="19" t="s">
        <v>15633</v>
      </c>
      <c r="E62" s="20" t="s">
        <v>15634</v>
      </c>
      <c r="F62" s="21"/>
      <c r="G62" s="19">
        <v>4.14</v>
      </c>
      <c r="H62" s="22"/>
      <c r="I62" s="27">
        <f t="shared" si="3"/>
        <v>4.14</v>
      </c>
      <c r="J62" s="28" t="s">
        <v>15485</v>
      </c>
      <c r="K62" s="29">
        <f t="shared" si="4"/>
        <v>12.42</v>
      </c>
      <c r="L62" s="29">
        <f t="shared" si="5"/>
        <v>62.1</v>
      </c>
      <c r="M62" s="30"/>
      <c r="N62" s="29"/>
    </row>
    <row r="63" spans="1:14">
      <c r="A63" s="18">
        <v>58</v>
      </c>
      <c r="B63" s="19" t="s">
        <v>15635</v>
      </c>
      <c r="C63" s="19" t="s">
        <v>19</v>
      </c>
      <c r="D63" s="19" t="s">
        <v>15636</v>
      </c>
      <c r="E63" s="20" t="s">
        <v>15637</v>
      </c>
      <c r="F63" s="21"/>
      <c r="G63" s="19">
        <v>2.62</v>
      </c>
      <c r="H63" s="22"/>
      <c r="I63" s="27">
        <f t="shared" si="3"/>
        <v>2.62</v>
      </c>
      <c r="J63" s="28" t="s">
        <v>15485</v>
      </c>
      <c r="K63" s="29">
        <f t="shared" si="4"/>
        <v>7.86</v>
      </c>
      <c r="L63" s="29">
        <f t="shared" si="5"/>
        <v>39.3</v>
      </c>
      <c r="M63" s="30"/>
      <c r="N63" s="29"/>
    </row>
    <row r="64" spans="1:14">
      <c r="A64" s="18">
        <v>59</v>
      </c>
      <c r="B64" s="19" t="s">
        <v>15638</v>
      </c>
      <c r="C64" s="19" t="s">
        <v>19</v>
      </c>
      <c r="D64" s="19" t="s">
        <v>15639</v>
      </c>
      <c r="E64" s="20" t="s">
        <v>15640</v>
      </c>
      <c r="F64" s="21"/>
      <c r="G64" s="19">
        <v>3.64</v>
      </c>
      <c r="H64" s="22"/>
      <c r="I64" s="27">
        <f t="shared" si="3"/>
        <v>3.64</v>
      </c>
      <c r="J64" s="28" t="s">
        <v>15485</v>
      </c>
      <c r="K64" s="29">
        <f t="shared" si="4"/>
        <v>10.92</v>
      </c>
      <c r="L64" s="29">
        <f t="shared" si="5"/>
        <v>54.6</v>
      </c>
      <c r="M64" s="30"/>
      <c r="N64" s="29"/>
    </row>
    <row r="65" spans="1:14">
      <c r="A65" s="18">
        <v>60</v>
      </c>
      <c r="B65" s="19" t="s">
        <v>15641</v>
      </c>
      <c r="C65" s="19" t="s">
        <v>19</v>
      </c>
      <c r="D65" s="19" t="s">
        <v>15642</v>
      </c>
      <c r="E65" s="20" t="s">
        <v>15643</v>
      </c>
      <c r="F65" s="21"/>
      <c r="G65" s="19">
        <v>3.04</v>
      </c>
      <c r="H65" s="22"/>
      <c r="I65" s="27">
        <f t="shared" si="3"/>
        <v>3.04</v>
      </c>
      <c r="J65" s="28" t="s">
        <v>15485</v>
      </c>
      <c r="K65" s="29">
        <f t="shared" si="4"/>
        <v>9.12</v>
      </c>
      <c r="L65" s="29">
        <f t="shared" si="5"/>
        <v>45.6</v>
      </c>
      <c r="M65" s="30"/>
      <c r="N65" s="29"/>
    </row>
    <row r="66" spans="1:14">
      <c r="A66" s="18">
        <v>61</v>
      </c>
      <c r="B66" s="19" t="s">
        <v>15644</v>
      </c>
      <c r="C66" s="19" t="s">
        <v>19</v>
      </c>
      <c r="D66" s="19" t="s">
        <v>15645</v>
      </c>
      <c r="E66" s="20" t="s">
        <v>14636</v>
      </c>
      <c r="F66" s="21"/>
      <c r="G66" s="19">
        <v>3.64</v>
      </c>
      <c r="H66" s="22"/>
      <c r="I66" s="27">
        <f t="shared" si="3"/>
        <v>3.64</v>
      </c>
      <c r="J66" s="28" t="s">
        <v>15485</v>
      </c>
      <c r="K66" s="29">
        <f t="shared" si="4"/>
        <v>10.92</v>
      </c>
      <c r="L66" s="29">
        <f t="shared" si="5"/>
        <v>54.6</v>
      </c>
      <c r="M66" s="30"/>
      <c r="N66" s="29"/>
    </row>
    <row r="67" spans="1:14">
      <c r="A67" s="18">
        <v>62</v>
      </c>
      <c r="B67" s="19" t="s">
        <v>15646</v>
      </c>
      <c r="C67" s="19" t="s">
        <v>19</v>
      </c>
      <c r="D67" s="19" t="s">
        <v>15647</v>
      </c>
      <c r="E67" s="20" t="s">
        <v>15648</v>
      </c>
      <c r="F67" s="21"/>
      <c r="G67" s="19">
        <v>1.35</v>
      </c>
      <c r="H67" s="22"/>
      <c r="I67" s="27">
        <f t="shared" si="3"/>
        <v>1.35</v>
      </c>
      <c r="J67" s="28" t="s">
        <v>15485</v>
      </c>
      <c r="K67" s="29">
        <f t="shared" si="4"/>
        <v>4.05</v>
      </c>
      <c r="L67" s="29">
        <f t="shared" si="5"/>
        <v>20.25</v>
      </c>
      <c r="M67" s="30"/>
      <c r="N67" s="29"/>
    </row>
    <row r="68" spans="1:14">
      <c r="A68" s="18">
        <v>63</v>
      </c>
      <c r="B68" s="19" t="s">
        <v>15649</v>
      </c>
      <c r="C68" s="19" t="s">
        <v>19</v>
      </c>
      <c r="D68" s="19" t="s">
        <v>15650</v>
      </c>
      <c r="E68" s="20" t="s">
        <v>15651</v>
      </c>
      <c r="F68" s="21"/>
      <c r="G68" s="19">
        <v>4.09</v>
      </c>
      <c r="H68" s="22"/>
      <c r="I68" s="27">
        <f t="shared" si="3"/>
        <v>4.09</v>
      </c>
      <c r="J68" s="28" t="s">
        <v>15485</v>
      </c>
      <c r="K68" s="29">
        <f t="shared" si="4"/>
        <v>12.27</v>
      </c>
      <c r="L68" s="29">
        <f t="shared" si="5"/>
        <v>61.35</v>
      </c>
      <c r="M68" s="30"/>
      <c r="N68" s="29"/>
    </row>
    <row r="69" spans="1:14">
      <c r="A69" s="18">
        <v>64</v>
      </c>
      <c r="B69" s="19" t="s">
        <v>15574</v>
      </c>
      <c r="C69" s="19" t="s">
        <v>19</v>
      </c>
      <c r="D69" s="19" t="s">
        <v>15652</v>
      </c>
      <c r="E69" s="20" t="s">
        <v>15653</v>
      </c>
      <c r="F69" s="21"/>
      <c r="G69" s="19">
        <v>3.33</v>
      </c>
      <c r="H69" s="22"/>
      <c r="I69" s="27">
        <f t="shared" si="3"/>
        <v>3.33</v>
      </c>
      <c r="J69" s="28" t="s">
        <v>15485</v>
      </c>
      <c r="K69" s="29">
        <f t="shared" si="4"/>
        <v>9.99</v>
      </c>
      <c r="L69" s="29">
        <f t="shared" si="5"/>
        <v>49.95</v>
      </c>
      <c r="M69" s="30"/>
      <c r="N69" s="29"/>
    </row>
    <row r="70" spans="1:14">
      <c r="A70" s="18">
        <v>65</v>
      </c>
      <c r="B70" s="19" t="s">
        <v>15654</v>
      </c>
      <c r="C70" s="19" t="s">
        <v>19</v>
      </c>
      <c r="D70" s="19" t="s">
        <v>15655</v>
      </c>
      <c r="E70" s="20" t="s">
        <v>15656</v>
      </c>
      <c r="F70" s="21"/>
      <c r="G70" s="19">
        <v>3.6</v>
      </c>
      <c r="H70" s="22"/>
      <c r="I70" s="27">
        <f t="shared" si="3"/>
        <v>3.6</v>
      </c>
      <c r="J70" s="28" t="s">
        <v>15485</v>
      </c>
      <c r="K70" s="29">
        <f t="shared" si="4"/>
        <v>10.8</v>
      </c>
      <c r="L70" s="29">
        <f t="shared" si="5"/>
        <v>54</v>
      </c>
      <c r="M70" s="30"/>
      <c r="N70" s="29"/>
    </row>
    <row r="71" spans="1:14">
      <c r="A71" s="18">
        <v>66</v>
      </c>
      <c r="B71" s="19" t="s">
        <v>15657</v>
      </c>
      <c r="C71" s="19" t="s">
        <v>19</v>
      </c>
      <c r="D71" s="19" t="s">
        <v>15658</v>
      </c>
      <c r="E71" s="20" t="s">
        <v>15659</v>
      </c>
      <c r="F71" s="21"/>
      <c r="G71" s="19">
        <v>3.54</v>
      </c>
      <c r="H71" s="22"/>
      <c r="I71" s="27">
        <f t="shared" si="3"/>
        <v>3.54</v>
      </c>
      <c r="J71" s="28" t="s">
        <v>15485</v>
      </c>
      <c r="K71" s="29">
        <f t="shared" si="4"/>
        <v>10.62</v>
      </c>
      <c r="L71" s="29">
        <f t="shared" si="5"/>
        <v>53.1</v>
      </c>
      <c r="M71" s="30"/>
      <c r="N71" s="29"/>
    </row>
    <row r="72" spans="1:14">
      <c r="A72" s="18">
        <v>67</v>
      </c>
      <c r="B72" s="19" t="s">
        <v>15660</v>
      </c>
      <c r="C72" s="19" t="s">
        <v>19</v>
      </c>
      <c r="D72" s="19" t="s">
        <v>15661</v>
      </c>
      <c r="E72" s="20" t="s">
        <v>15662</v>
      </c>
      <c r="F72" s="21"/>
      <c r="G72" s="19">
        <v>3.65</v>
      </c>
      <c r="H72" s="22"/>
      <c r="I72" s="27">
        <f t="shared" si="3"/>
        <v>3.65</v>
      </c>
      <c r="J72" s="28" t="s">
        <v>15485</v>
      </c>
      <c r="K72" s="29">
        <f t="shared" si="4"/>
        <v>10.95</v>
      </c>
      <c r="L72" s="29">
        <f t="shared" si="5"/>
        <v>54.75</v>
      </c>
      <c r="M72" s="30"/>
      <c r="N72" s="29"/>
    </row>
    <row r="73" spans="1:14">
      <c r="A73" s="18">
        <v>68</v>
      </c>
      <c r="B73" s="19" t="s">
        <v>3994</v>
      </c>
      <c r="C73" s="19" t="s">
        <v>19</v>
      </c>
      <c r="D73" s="19" t="s">
        <v>15663</v>
      </c>
      <c r="E73" s="20" t="s">
        <v>15664</v>
      </c>
      <c r="F73" s="21"/>
      <c r="G73" s="19">
        <v>2.99</v>
      </c>
      <c r="H73" s="22"/>
      <c r="I73" s="27">
        <f t="shared" si="3"/>
        <v>2.99</v>
      </c>
      <c r="J73" s="28" t="s">
        <v>15485</v>
      </c>
      <c r="K73" s="29">
        <f t="shared" si="4"/>
        <v>8.97</v>
      </c>
      <c r="L73" s="29">
        <f t="shared" si="5"/>
        <v>44.85</v>
      </c>
      <c r="M73" s="30"/>
      <c r="N73" s="29"/>
    </row>
    <row r="74" spans="1:14">
      <c r="A74" s="18">
        <v>69</v>
      </c>
      <c r="B74" s="19" t="s">
        <v>15665</v>
      </c>
      <c r="C74" s="19" t="s">
        <v>19</v>
      </c>
      <c r="D74" s="19" t="s">
        <v>15666</v>
      </c>
      <c r="E74" s="20" t="s">
        <v>15667</v>
      </c>
      <c r="F74" s="21"/>
      <c r="G74" s="19">
        <v>6.55</v>
      </c>
      <c r="H74" s="22"/>
      <c r="I74" s="27">
        <f t="shared" si="3"/>
        <v>6.55</v>
      </c>
      <c r="J74" s="28" t="s">
        <v>15485</v>
      </c>
      <c r="K74" s="29">
        <f t="shared" si="4"/>
        <v>19.65</v>
      </c>
      <c r="L74" s="29">
        <f t="shared" si="5"/>
        <v>98.25</v>
      </c>
      <c r="M74" s="30"/>
      <c r="N74" s="22"/>
    </row>
    <row r="75" spans="1:14">
      <c r="A75" s="18">
        <v>70</v>
      </c>
      <c r="B75" s="19" t="s">
        <v>15668</v>
      </c>
      <c r="C75" s="19" t="s">
        <v>19</v>
      </c>
      <c r="D75" s="19" t="s">
        <v>15669</v>
      </c>
      <c r="E75" s="20" t="s">
        <v>15670</v>
      </c>
      <c r="F75" s="21"/>
      <c r="G75" s="19">
        <v>5.23</v>
      </c>
      <c r="H75" s="22"/>
      <c r="I75" s="27">
        <f t="shared" si="3"/>
        <v>5.23</v>
      </c>
      <c r="J75" s="28" t="s">
        <v>15485</v>
      </c>
      <c r="K75" s="29">
        <f t="shared" si="4"/>
        <v>15.69</v>
      </c>
      <c r="L75" s="29">
        <f t="shared" si="5"/>
        <v>78.45</v>
      </c>
      <c r="M75" s="30"/>
      <c r="N75" s="22"/>
    </row>
    <row r="76" spans="1:14">
      <c r="A76" s="18">
        <v>71</v>
      </c>
      <c r="B76" s="19" t="s">
        <v>15671</v>
      </c>
      <c r="C76" s="19" t="s">
        <v>19</v>
      </c>
      <c r="D76" s="19" t="s">
        <v>15672</v>
      </c>
      <c r="E76" s="20" t="s">
        <v>15673</v>
      </c>
      <c r="F76" s="21"/>
      <c r="G76" s="19">
        <v>3.28</v>
      </c>
      <c r="H76" s="22"/>
      <c r="I76" s="27">
        <f t="shared" si="3"/>
        <v>3.28</v>
      </c>
      <c r="J76" s="28" t="s">
        <v>15485</v>
      </c>
      <c r="K76" s="29">
        <f t="shared" si="4"/>
        <v>9.84</v>
      </c>
      <c r="L76" s="29">
        <f t="shared" si="5"/>
        <v>49.2</v>
      </c>
      <c r="M76" s="30"/>
      <c r="N76" s="22"/>
    </row>
    <row r="77" spans="1:14">
      <c r="A77" s="18">
        <v>72</v>
      </c>
      <c r="B77" s="19" t="s">
        <v>15674</v>
      </c>
      <c r="C77" s="19" t="s">
        <v>19</v>
      </c>
      <c r="D77" s="19" t="s">
        <v>15675</v>
      </c>
      <c r="E77" s="20" t="s">
        <v>15676</v>
      </c>
      <c r="F77" s="21"/>
      <c r="G77" s="19">
        <v>1.97</v>
      </c>
      <c r="H77" s="22"/>
      <c r="I77" s="27">
        <f t="shared" si="3"/>
        <v>1.97</v>
      </c>
      <c r="J77" s="28" t="s">
        <v>15485</v>
      </c>
      <c r="K77" s="29">
        <f t="shared" si="4"/>
        <v>5.91</v>
      </c>
      <c r="L77" s="29">
        <f t="shared" si="5"/>
        <v>29.55</v>
      </c>
      <c r="M77" s="30"/>
      <c r="N77" s="22"/>
    </row>
    <row r="78" spans="1:14">
      <c r="A78" s="18">
        <v>73</v>
      </c>
      <c r="B78" s="19" t="s">
        <v>15677</v>
      </c>
      <c r="C78" s="19" t="s">
        <v>19</v>
      </c>
      <c r="D78" s="19" t="s">
        <v>15678</v>
      </c>
      <c r="E78" s="20" t="s">
        <v>1322</v>
      </c>
      <c r="F78" s="21"/>
      <c r="G78" s="19">
        <v>1.97</v>
      </c>
      <c r="H78" s="22"/>
      <c r="I78" s="27">
        <f t="shared" si="3"/>
        <v>1.97</v>
      </c>
      <c r="J78" s="28" t="s">
        <v>15485</v>
      </c>
      <c r="K78" s="29">
        <f t="shared" si="4"/>
        <v>5.91</v>
      </c>
      <c r="L78" s="29">
        <f t="shared" si="5"/>
        <v>29.55</v>
      </c>
      <c r="M78" s="30"/>
      <c r="N78" s="22"/>
    </row>
    <row r="79" spans="1:14">
      <c r="A79" s="18">
        <v>74</v>
      </c>
      <c r="B79" s="19" t="s">
        <v>15679</v>
      </c>
      <c r="C79" s="19" t="s">
        <v>19</v>
      </c>
      <c r="D79" s="19" t="s">
        <v>15680</v>
      </c>
      <c r="E79" s="20" t="s">
        <v>15681</v>
      </c>
      <c r="F79" s="21"/>
      <c r="G79" s="19">
        <v>1.2</v>
      </c>
      <c r="H79" s="22"/>
      <c r="I79" s="27">
        <f t="shared" si="3"/>
        <v>1.2</v>
      </c>
      <c r="J79" s="28" t="s">
        <v>15485</v>
      </c>
      <c r="K79" s="29">
        <f t="shared" si="4"/>
        <v>3.6</v>
      </c>
      <c r="L79" s="29">
        <f t="shared" si="5"/>
        <v>18</v>
      </c>
      <c r="M79" s="30"/>
      <c r="N79" s="22"/>
    </row>
    <row r="80" spans="1:14">
      <c r="A80" s="18">
        <v>75</v>
      </c>
      <c r="B80" s="19" t="s">
        <v>15682</v>
      </c>
      <c r="C80" s="19" t="s">
        <v>19</v>
      </c>
      <c r="D80" s="19" t="s">
        <v>15683</v>
      </c>
      <c r="E80" s="20" t="s">
        <v>15684</v>
      </c>
      <c r="F80" s="21"/>
      <c r="G80" s="19">
        <v>3.55</v>
      </c>
      <c r="H80" s="22"/>
      <c r="I80" s="27">
        <f t="shared" si="3"/>
        <v>3.55</v>
      </c>
      <c r="J80" s="28" t="s">
        <v>15485</v>
      </c>
      <c r="K80" s="29">
        <f t="shared" si="4"/>
        <v>10.65</v>
      </c>
      <c r="L80" s="29">
        <f t="shared" si="5"/>
        <v>53.25</v>
      </c>
      <c r="M80" s="30"/>
      <c r="N80" s="22"/>
    </row>
    <row r="81" spans="1:14">
      <c r="A81" s="18">
        <v>76</v>
      </c>
      <c r="B81" s="19" t="s">
        <v>15685</v>
      </c>
      <c r="C81" s="19" t="s">
        <v>19</v>
      </c>
      <c r="D81" s="19" t="s">
        <v>15686</v>
      </c>
      <c r="E81" s="20" t="s">
        <v>15687</v>
      </c>
      <c r="F81" s="21"/>
      <c r="G81" s="19">
        <v>3.55</v>
      </c>
      <c r="H81" s="22"/>
      <c r="I81" s="27">
        <f t="shared" si="3"/>
        <v>3.55</v>
      </c>
      <c r="J81" s="28" t="s">
        <v>15485</v>
      </c>
      <c r="K81" s="29">
        <f t="shared" si="4"/>
        <v>10.65</v>
      </c>
      <c r="L81" s="29">
        <f t="shared" si="5"/>
        <v>53.25</v>
      </c>
      <c r="M81" s="30"/>
      <c r="N81" s="22"/>
    </row>
    <row r="82" spans="1:14">
      <c r="A82" s="18">
        <v>77</v>
      </c>
      <c r="B82" s="19" t="s">
        <v>15688</v>
      </c>
      <c r="C82" s="19" t="s">
        <v>19</v>
      </c>
      <c r="D82" s="19" t="s">
        <v>15689</v>
      </c>
      <c r="E82" s="20" t="s">
        <v>15690</v>
      </c>
      <c r="F82" s="21"/>
      <c r="G82" s="19">
        <v>2.89</v>
      </c>
      <c r="H82" s="22"/>
      <c r="I82" s="27">
        <f t="shared" si="3"/>
        <v>2.89</v>
      </c>
      <c r="J82" s="28" t="s">
        <v>15485</v>
      </c>
      <c r="K82" s="29">
        <f t="shared" si="4"/>
        <v>8.67</v>
      </c>
      <c r="L82" s="29">
        <f t="shared" si="5"/>
        <v>43.35</v>
      </c>
      <c r="M82" s="30"/>
      <c r="N82" s="22"/>
    </row>
    <row r="83" s="2" customFormat="1" spans="1:14">
      <c r="A83" s="18">
        <v>78</v>
      </c>
      <c r="B83" s="19" t="s">
        <v>15691</v>
      </c>
      <c r="C83" s="19" t="s">
        <v>19</v>
      </c>
      <c r="D83" s="19" t="s">
        <v>15692</v>
      </c>
      <c r="E83" s="20" t="s">
        <v>15693</v>
      </c>
      <c r="F83" s="21"/>
      <c r="G83" s="19">
        <v>1.59</v>
      </c>
      <c r="H83" s="22"/>
      <c r="I83" s="27">
        <f t="shared" si="3"/>
        <v>1.59</v>
      </c>
      <c r="J83" s="28" t="s">
        <v>15485</v>
      </c>
      <c r="K83" s="29">
        <f t="shared" si="4"/>
        <v>4.77</v>
      </c>
      <c r="L83" s="29">
        <f t="shared" si="5"/>
        <v>23.85</v>
      </c>
      <c r="M83" s="30"/>
      <c r="N83" s="31"/>
    </row>
    <row r="84" spans="1:14">
      <c r="A84" s="18">
        <v>79</v>
      </c>
      <c r="B84" s="19" t="s">
        <v>15694</v>
      </c>
      <c r="C84" s="19" t="s">
        <v>19</v>
      </c>
      <c r="D84" s="19" t="s">
        <v>15695</v>
      </c>
      <c r="E84" s="20" t="s">
        <v>15696</v>
      </c>
      <c r="F84" s="21"/>
      <c r="G84" s="19">
        <v>0.99</v>
      </c>
      <c r="H84" s="22"/>
      <c r="I84" s="27">
        <f t="shared" si="3"/>
        <v>0.99</v>
      </c>
      <c r="J84" s="28" t="s">
        <v>15485</v>
      </c>
      <c r="K84" s="29">
        <f t="shared" si="4"/>
        <v>2.97</v>
      </c>
      <c r="L84" s="29">
        <f t="shared" si="5"/>
        <v>14.85</v>
      </c>
      <c r="M84" s="30"/>
      <c r="N84" s="22"/>
    </row>
    <row r="85" spans="1:14">
      <c r="A85" s="18">
        <v>80</v>
      </c>
      <c r="B85" s="19" t="s">
        <v>15697</v>
      </c>
      <c r="C85" s="19" t="s">
        <v>19</v>
      </c>
      <c r="D85" s="19" t="s">
        <v>15698</v>
      </c>
      <c r="E85" s="20" t="s">
        <v>15699</v>
      </c>
      <c r="F85" s="21"/>
      <c r="G85" s="19">
        <v>2.61</v>
      </c>
      <c r="H85" s="22"/>
      <c r="I85" s="27">
        <f t="shared" si="3"/>
        <v>2.61</v>
      </c>
      <c r="J85" s="28" t="s">
        <v>15485</v>
      </c>
      <c r="K85" s="29">
        <f t="shared" si="4"/>
        <v>7.83</v>
      </c>
      <c r="L85" s="29">
        <f t="shared" si="5"/>
        <v>39.15</v>
      </c>
      <c r="M85" s="30"/>
      <c r="N85" s="22"/>
    </row>
    <row r="86" spans="1:14">
      <c r="A86" s="18">
        <v>81</v>
      </c>
      <c r="B86" s="19" t="s">
        <v>1628</v>
      </c>
      <c r="C86" s="19" t="s">
        <v>19</v>
      </c>
      <c r="D86" s="19" t="s">
        <v>15700</v>
      </c>
      <c r="E86" s="20" t="s">
        <v>15701</v>
      </c>
      <c r="F86" s="21"/>
      <c r="G86" s="19">
        <v>3.28</v>
      </c>
      <c r="H86" s="22"/>
      <c r="I86" s="27">
        <f t="shared" si="3"/>
        <v>3.28</v>
      </c>
      <c r="J86" s="28" t="s">
        <v>15485</v>
      </c>
      <c r="K86" s="29">
        <f t="shared" si="4"/>
        <v>9.84</v>
      </c>
      <c r="L86" s="29">
        <f t="shared" si="5"/>
        <v>49.2</v>
      </c>
      <c r="M86" s="30"/>
      <c r="N86" s="29"/>
    </row>
    <row r="87" spans="1:14">
      <c r="A87" s="18">
        <v>82</v>
      </c>
      <c r="B87" s="19" t="s">
        <v>15702</v>
      </c>
      <c r="C87" s="19" t="s">
        <v>19</v>
      </c>
      <c r="D87" s="19" t="s">
        <v>15703</v>
      </c>
      <c r="E87" s="20" t="s">
        <v>15704</v>
      </c>
      <c r="F87" s="21"/>
      <c r="G87" s="19">
        <v>1.3</v>
      </c>
      <c r="H87" s="22"/>
      <c r="I87" s="27">
        <f t="shared" si="3"/>
        <v>1.3</v>
      </c>
      <c r="J87" s="28" t="s">
        <v>15485</v>
      </c>
      <c r="K87" s="29">
        <f t="shared" si="4"/>
        <v>3.9</v>
      </c>
      <c r="L87" s="29">
        <f t="shared" si="5"/>
        <v>19.5</v>
      </c>
      <c r="M87" s="30"/>
      <c r="N87" s="29"/>
    </row>
    <row r="88" spans="1:14">
      <c r="A88" s="18">
        <v>83</v>
      </c>
      <c r="B88" s="19" t="s">
        <v>15705</v>
      </c>
      <c r="C88" s="19" t="s">
        <v>19</v>
      </c>
      <c r="D88" s="19" t="s">
        <v>15706</v>
      </c>
      <c r="E88" s="20" t="s">
        <v>15707</v>
      </c>
      <c r="F88" s="21"/>
      <c r="G88" s="19">
        <v>1.3</v>
      </c>
      <c r="H88" s="22"/>
      <c r="I88" s="27">
        <f t="shared" si="3"/>
        <v>1.3</v>
      </c>
      <c r="J88" s="28" t="s">
        <v>15485</v>
      </c>
      <c r="K88" s="29">
        <f t="shared" si="4"/>
        <v>3.9</v>
      </c>
      <c r="L88" s="29">
        <f t="shared" si="5"/>
        <v>19.5</v>
      </c>
      <c r="M88" s="30"/>
      <c r="N88" s="29"/>
    </row>
    <row r="89" spans="1:14">
      <c r="A89" s="18">
        <v>84</v>
      </c>
      <c r="B89" s="19" t="s">
        <v>15708</v>
      </c>
      <c r="C89" s="19" t="s">
        <v>19</v>
      </c>
      <c r="D89" s="19" t="s">
        <v>15709</v>
      </c>
      <c r="E89" s="20" t="s">
        <v>13280</v>
      </c>
      <c r="F89" s="21"/>
      <c r="G89" s="19">
        <v>4.27</v>
      </c>
      <c r="H89" s="22"/>
      <c r="I89" s="27">
        <f t="shared" si="3"/>
        <v>4.27</v>
      </c>
      <c r="J89" s="28" t="s">
        <v>15485</v>
      </c>
      <c r="K89" s="29">
        <f t="shared" si="4"/>
        <v>12.81</v>
      </c>
      <c r="L89" s="29">
        <f t="shared" si="5"/>
        <v>64.05</v>
      </c>
      <c r="M89" s="30"/>
      <c r="N89" s="29"/>
    </row>
    <row r="90" spans="1:14">
      <c r="A90" s="18">
        <v>85</v>
      </c>
      <c r="B90" s="19" t="s">
        <v>15710</v>
      </c>
      <c r="C90" s="19" t="s">
        <v>19</v>
      </c>
      <c r="D90" s="19" t="s">
        <v>15711</v>
      </c>
      <c r="E90" s="20" t="s">
        <v>15712</v>
      </c>
      <c r="F90" s="21"/>
      <c r="G90" s="19">
        <v>1.96</v>
      </c>
      <c r="H90" s="22"/>
      <c r="I90" s="27">
        <f t="shared" si="3"/>
        <v>1.96</v>
      </c>
      <c r="J90" s="28" t="s">
        <v>15485</v>
      </c>
      <c r="K90" s="29">
        <f t="shared" si="4"/>
        <v>5.88</v>
      </c>
      <c r="L90" s="29">
        <f t="shared" si="5"/>
        <v>29.4</v>
      </c>
      <c r="M90" s="30"/>
      <c r="N90" s="29"/>
    </row>
    <row r="91" spans="1:14">
      <c r="A91" s="18">
        <v>86</v>
      </c>
      <c r="B91" s="19" t="s">
        <v>15713</v>
      </c>
      <c r="C91" s="19" t="s">
        <v>19</v>
      </c>
      <c r="D91" s="19" t="s">
        <v>15714</v>
      </c>
      <c r="E91" s="20" t="s">
        <v>15715</v>
      </c>
      <c r="F91" s="21"/>
      <c r="G91" s="19">
        <v>1.74</v>
      </c>
      <c r="H91" s="22"/>
      <c r="I91" s="27">
        <f t="shared" si="3"/>
        <v>1.74</v>
      </c>
      <c r="J91" s="28" t="s">
        <v>15485</v>
      </c>
      <c r="K91" s="29">
        <f t="shared" si="4"/>
        <v>5.22</v>
      </c>
      <c r="L91" s="29">
        <f t="shared" si="5"/>
        <v>26.1</v>
      </c>
      <c r="M91" s="30"/>
      <c r="N91" s="29"/>
    </row>
    <row r="92" spans="1:14">
      <c r="A92" s="18">
        <v>87</v>
      </c>
      <c r="B92" s="19" t="s">
        <v>15716</v>
      </c>
      <c r="C92" s="19" t="s">
        <v>19</v>
      </c>
      <c r="D92" s="19" t="s">
        <v>15717</v>
      </c>
      <c r="E92" s="20" t="s">
        <v>15718</v>
      </c>
      <c r="F92" s="21"/>
      <c r="G92" s="19">
        <v>1.61</v>
      </c>
      <c r="H92" s="22"/>
      <c r="I92" s="27">
        <f t="shared" si="3"/>
        <v>1.61</v>
      </c>
      <c r="J92" s="28" t="s">
        <v>15485</v>
      </c>
      <c r="K92" s="29">
        <f t="shared" si="4"/>
        <v>4.83</v>
      </c>
      <c r="L92" s="29">
        <f t="shared" si="5"/>
        <v>24.15</v>
      </c>
      <c r="M92" s="30"/>
      <c r="N92" s="29"/>
    </row>
    <row r="93" spans="1:14">
      <c r="A93" s="18">
        <v>88</v>
      </c>
      <c r="B93" s="19" t="s">
        <v>15719</v>
      </c>
      <c r="C93" s="19" t="s">
        <v>19</v>
      </c>
      <c r="D93" s="19" t="s">
        <v>15720</v>
      </c>
      <c r="E93" s="20" t="s">
        <v>15721</v>
      </c>
      <c r="F93" s="21"/>
      <c r="G93" s="19">
        <v>1.2</v>
      </c>
      <c r="H93" s="22"/>
      <c r="I93" s="27">
        <f t="shared" si="3"/>
        <v>1.2</v>
      </c>
      <c r="J93" s="28" t="s">
        <v>15485</v>
      </c>
      <c r="K93" s="29">
        <f t="shared" si="4"/>
        <v>3.6</v>
      </c>
      <c r="L93" s="29">
        <f t="shared" si="5"/>
        <v>18</v>
      </c>
      <c r="M93" s="30"/>
      <c r="N93" s="29"/>
    </row>
    <row r="94" spans="1:14">
      <c r="A94" s="18">
        <v>89</v>
      </c>
      <c r="B94" s="19" t="s">
        <v>15722</v>
      </c>
      <c r="C94" s="19" t="s">
        <v>19</v>
      </c>
      <c r="D94" s="19" t="s">
        <v>15723</v>
      </c>
      <c r="E94" s="20" t="s">
        <v>15724</v>
      </c>
      <c r="F94" s="21"/>
      <c r="G94" s="19">
        <v>1.2</v>
      </c>
      <c r="H94" s="22"/>
      <c r="I94" s="27">
        <f t="shared" si="3"/>
        <v>1.2</v>
      </c>
      <c r="J94" s="28" t="s">
        <v>15485</v>
      </c>
      <c r="K94" s="29">
        <f t="shared" si="4"/>
        <v>3.6</v>
      </c>
      <c r="L94" s="29">
        <f t="shared" si="5"/>
        <v>18</v>
      </c>
      <c r="M94" s="30"/>
      <c r="N94" s="29"/>
    </row>
    <row r="95" spans="1:14">
      <c r="A95" s="18">
        <v>90</v>
      </c>
      <c r="B95" s="19" t="s">
        <v>15725</v>
      </c>
      <c r="C95" s="19" t="s">
        <v>19</v>
      </c>
      <c r="D95" s="19" t="s">
        <v>15726</v>
      </c>
      <c r="E95" s="20" t="s">
        <v>15727</v>
      </c>
      <c r="F95" s="21"/>
      <c r="G95" s="19">
        <v>1.49</v>
      </c>
      <c r="H95" s="22"/>
      <c r="I95" s="27">
        <f t="shared" si="3"/>
        <v>1.49</v>
      </c>
      <c r="J95" s="28" t="s">
        <v>15485</v>
      </c>
      <c r="K95" s="29">
        <f t="shared" si="4"/>
        <v>4.47</v>
      </c>
      <c r="L95" s="29">
        <f t="shared" si="5"/>
        <v>22.35</v>
      </c>
      <c r="M95" s="30"/>
      <c r="N95" s="29"/>
    </row>
    <row r="96" spans="1:14">
      <c r="A96" s="18">
        <v>91</v>
      </c>
      <c r="B96" s="19" t="s">
        <v>15728</v>
      </c>
      <c r="C96" s="19" t="s">
        <v>19</v>
      </c>
      <c r="D96" s="19" t="s">
        <v>15729</v>
      </c>
      <c r="E96" s="20" t="s">
        <v>15730</v>
      </c>
      <c r="F96" s="21"/>
      <c r="G96" s="19">
        <v>5.01</v>
      </c>
      <c r="H96" s="22"/>
      <c r="I96" s="27">
        <f t="shared" si="3"/>
        <v>5.01</v>
      </c>
      <c r="J96" s="28" t="s">
        <v>15485</v>
      </c>
      <c r="K96" s="29">
        <f t="shared" si="4"/>
        <v>15.03</v>
      </c>
      <c r="L96" s="29">
        <f t="shared" si="5"/>
        <v>75.15</v>
      </c>
      <c r="M96" s="30"/>
      <c r="N96" s="29"/>
    </row>
    <row r="97" spans="1:14">
      <c r="A97" s="18">
        <v>92</v>
      </c>
      <c r="B97" s="19" t="s">
        <v>15731</v>
      </c>
      <c r="C97" s="19" t="s">
        <v>19</v>
      </c>
      <c r="D97" s="19" t="s">
        <v>15732</v>
      </c>
      <c r="E97" s="20" t="s">
        <v>15733</v>
      </c>
      <c r="F97" s="21"/>
      <c r="G97" s="19">
        <v>2.72</v>
      </c>
      <c r="H97" s="22"/>
      <c r="I97" s="27">
        <f t="shared" si="3"/>
        <v>2.72</v>
      </c>
      <c r="J97" s="28" t="s">
        <v>15485</v>
      </c>
      <c r="K97" s="29">
        <f t="shared" si="4"/>
        <v>8.16</v>
      </c>
      <c r="L97" s="29">
        <f t="shared" si="5"/>
        <v>40.8</v>
      </c>
      <c r="M97" s="30"/>
      <c r="N97" s="29"/>
    </row>
    <row r="98" spans="1:14">
      <c r="A98" s="18">
        <v>93</v>
      </c>
      <c r="B98" s="19" t="s">
        <v>15734</v>
      </c>
      <c r="C98" s="19" t="s">
        <v>19</v>
      </c>
      <c r="D98" s="19" t="s">
        <v>15735</v>
      </c>
      <c r="E98" s="20" t="s">
        <v>15736</v>
      </c>
      <c r="F98" s="21"/>
      <c r="G98" s="19">
        <v>3.64</v>
      </c>
      <c r="H98" s="22"/>
      <c r="I98" s="27">
        <f t="shared" si="3"/>
        <v>3.64</v>
      </c>
      <c r="J98" s="28" t="s">
        <v>15485</v>
      </c>
      <c r="K98" s="29">
        <f t="shared" si="4"/>
        <v>10.92</v>
      </c>
      <c r="L98" s="29">
        <f t="shared" si="5"/>
        <v>54.6</v>
      </c>
      <c r="M98" s="30"/>
      <c r="N98" s="29"/>
    </row>
    <row r="99" spans="1:14">
      <c r="A99" s="18">
        <v>94</v>
      </c>
      <c r="B99" s="19" t="s">
        <v>15737</v>
      </c>
      <c r="C99" s="19" t="s">
        <v>19</v>
      </c>
      <c r="D99" s="19" t="s">
        <v>15738</v>
      </c>
      <c r="E99" s="20" t="s">
        <v>15739</v>
      </c>
      <c r="F99" s="21"/>
      <c r="G99" s="19">
        <v>3.72</v>
      </c>
      <c r="H99" s="22"/>
      <c r="I99" s="27">
        <f t="shared" si="3"/>
        <v>3.72</v>
      </c>
      <c r="J99" s="28" t="s">
        <v>15485</v>
      </c>
      <c r="K99" s="29">
        <f t="shared" si="4"/>
        <v>11.16</v>
      </c>
      <c r="L99" s="29">
        <f t="shared" si="5"/>
        <v>55.8</v>
      </c>
      <c r="M99" s="30"/>
      <c r="N99" s="29"/>
    </row>
    <row r="100" spans="1:14">
      <c r="A100" s="18">
        <v>95</v>
      </c>
      <c r="B100" s="19" t="s">
        <v>15740</v>
      </c>
      <c r="C100" s="19" t="s">
        <v>19</v>
      </c>
      <c r="D100" s="19" t="s">
        <v>15741</v>
      </c>
      <c r="E100" s="20" t="s">
        <v>15742</v>
      </c>
      <c r="F100" s="21"/>
      <c r="G100" s="19">
        <v>3.98</v>
      </c>
      <c r="H100" s="22"/>
      <c r="I100" s="27">
        <f t="shared" si="3"/>
        <v>3.98</v>
      </c>
      <c r="J100" s="28" t="s">
        <v>15485</v>
      </c>
      <c r="K100" s="29">
        <f t="shared" si="4"/>
        <v>11.94</v>
      </c>
      <c r="L100" s="29">
        <f t="shared" si="5"/>
        <v>59.7</v>
      </c>
      <c r="M100" s="30"/>
      <c r="N100" s="29"/>
    </row>
    <row r="101" spans="1:14">
      <c r="A101" s="18">
        <v>96</v>
      </c>
      <c r="B101" s="19" t="s">
        <v>15743</v>
      </c>
      <c r="C101" s="19" t="s">
        <v>19</v>
      </c>
      <c r="D101" s="19" t="s">
        <v>15744</v>
      </c>
      <c r="E101" s="20" t="s">
        <v>15745</v>
      </c>
      <c r="F101" s="21"/>
      <c r="G101" s="19">
        <v>3.23</v>
      </c>
      <c r="H101" s="22"/>
      <c r="I101" s="27">
        <f t="shared" si="3"/>
        <v>3.23</v>
      </c>
      <c r="J101" s="28" t="s">
        <v>15485</v>
      </c>
      <c r="K101" s="29">
        <f t="shared" si="4"/>
        <v>9.69</v>
      </c>
      <c r="L101" s="29">
        <f t="shared" si="5"/>
        <v>48.45</v>
      </c>
      <c r="M101" s="30"/>
      <c r="N101" s="29"/>
    </row>
    <row r="102" spans="1:14">
      <c r="A102" s="18">
        <v>97</v>
      </c>
      <c r="B102" s="19" t="s">
        <v>15746</v>
      </c>
      <c r="C102" s="19" t="s">
        <v>19</v>
      </c>
      <c r="D102" s="19" t="s">
        <v>15747</v>
      </c>
      <c r="E102" s="20" t="s">
        <v>15748</v>
      </c>
      <c r="F102" s="21"/>
      <c r="G102" s="19">
        <v>1.6</v>
      </c>
      <c r="H102" s="22"/>
      <c r="I102" s="27">
        <f t="shared" si="3"/>
        <v>1.6</v>
      </c>
      <c r="J102" s="28" t="s">
        <v>15485</v>
      </c>
      <c r="K102" s="29">
        <f t="shared" si="4"/>
        <v>4.8</v>
      </c>
      <c r="L102" s="29">
        <f t="shared" si="5"/>
        <v>24</v>
      </c>
      <c r="M102" s="30"/>
      <c r="N102" s="29"/>
    </row>
    <row r="103" spans="1:14">
      <c r="A103" s="18">
        <v>98</v>
      </c>
      <c r="B103" s="19" t="s">
        <v>15589</v>
      </c>
      <c r="C103" s="19" t="s">
        <v>19</v>
      </c>
      <c r="D103" s="19" t="s">
        <v>15749</v>
      </c>
      <c r="E103" s="20" t="s">
        <v>15750</v>
      </c>
      <c r="F103" s="21"/>
      <c r="G103" s="19">
        <v>5.06</v>
      </c>
      <c r="H103" s="22"/>
      <c r="I103" s="27">
        <f t="shared" si="3"/>
        <v>5.06</v>
      </c>
      <c r="J103" s="28" t="s">
        <v>15485</v>
      </c>
      <c r="K103" s="29">
        <f t="shared" si="4"/>
        <v>15.18</v>
      </c>
      <c r="L103" s="29">
        <f t="shared" si="5"/>
        <v>75.9</v>
      </c>
      <c r="M103" s="30"/>
      <c r="N103" s="29"/>
    </row>
    <row r="104" spans="1:14">
      <c r="A104" s="18">
        <v>99</v>
      </c>
      <c r="B104" s="19" t="s">
        <v>15751</v>
      </c>
      <c r="C104" s="19" t="s">
        <v>19</v>
      </c>
      <c r="D104" s="19" t="s">
        <v>15752</v>
      </c>
      <c r="E104" s="20" t="s">
        <v>15753</v>
      </c>
      <c r="F104" s="21"/>
      <c r="G104" s="19">
        <v>1.6</v>
      </c>
      <c r="H104" s="22"/>
      <c r="I104" s="27">
        <f t="shared" si="3"/>
        <v>1.6</v>
      </c>
      <c r="J104" s="28" t="s">
        <v>15485</v>
      </c>
      <c r="K104" s="29">
        <f t="shared" si="4"/>
        <v>4.8</v>
      </c>
      <c r="L104" s="29">
        <f t="shared" si="5"/>
        <v>24</v>
      </c>
      <c r="M104" s="30"/>
      <c r="N104" s="29"/>
    </row>
    <row r="105" spans="1:14">
      <c r="A105" s="18">
        <v>100</v>
      </c>
      <c r="B105" s="19" t="s">
        <v>15754</v>
      </c>
      <c r="C105" s="19" t="s">
        <v>19</v>
      </c>
      <c r="D105" s="19" t="s">
        <v>15755</v>
      </c>
      <c r="E105" s="20" t="s">
        <v>15756</v>
      </c>
      <c r="F105" s="21"/>
      <c r="G105" s="19">
        <v>1.59</v>
      </c>
      <c r="H105" s="22"/>
      <c r="I105" s="27">
        <f t="shared" si="3"/>
        <v>1.59</v>
      </c>
      <c r="J105" s="28" t="s">
        <v>15485</v>
      </c>
      <c r="K105" s="29">
        <f t="shared" si="4"/>
        <v>4.77</v>
      </c>
      <c r="L105" s="29">
        <f t="shared" si="5"/>
        <v>23.85</v>
      </c>
      <c r="M105" s="30"/>
      <c r="N105" s="29"/>
    </row>
    <row r="106" spans="1:14">
      <c r="A106" s="18">
        <v>101</v>
      </c>
      <c r="B106" s="19" t="s">
        <v>15757</v>
      </c>
      <c r="C106" s="19" t="s">
        <v>19</v>
      </c>
      <c r="D106" s="19" t="s">
        <v>15758</v>
      </c>
      <c r="E106" s="20" t="s">
        <v>15759</v>
      </c>
      <c r="F106" s="21"/>
      <c r="G106" s="19">
        <v>3.73</v>
      </c>
      <c r="H106" s="22"/>
      <c r="I106" s="27">
        <f t="shared" si="3"/>
        <v>3.73</v>
      </c>
      <c r="J106" s="28" t="s">
        <v>15485</v>
      </c>
      <c r="K106" s="29">
        <f t="shared" si="4"/>
        <v>11.19</v>
      </c>
      <c r="L106" s="29">
        <f t="shared" si="5"/>
        <v>55.95</v>
      </c>
      <c r="M106" s="30"/>
      <c r="N106" s="29"/>
    </row>
    <row r="107" spans="1:14">
      <c r="A107" s="18">
        <v>102</v>
      </c>
      <c r="B107" s="19" t="s">
        <v>1724</v>
      </c>
      <c r="C107" s="19" t="s">
        <v>19</v>
      </c>
      <c r="D107" s="19" t="s">
        <v>15760</v>
      </c>
      <c r="E107" s="20" t="s">
        <v>15761</v>
      </c>
      <c r="F107" s="21"/>
      <c r="G107" s="19">
        <v>2.66</v>
      </c>
      <c r="H107" s="22"/>
      <c r="I107" s="27">
        <f t="shared" si="3"/>
        <v>2.66</v>
      </c>
      <c r="J107" s="28" t="s">
        <v>15485</v>
      </c>
      <c r="K107" s="29">
        <f t="shared" si="4"/>
        <v>7.98</v>
      </c>
      <c r="L107" s="29">
        <f t="shared" si="5"/>
        <v>39.9</v>
      </c>
      <c r="M107" s="30"/>
      <c r="N107" s="29"/>
    </row>
    <row r="108" spans="1:14">
      <c r="A108" s="18">
        <v>103</v>
      </c>
      <c r="B108" s="19" t="s">
        <v>15762</v>
      </c>
      <c r="C108" s="19" t="s">
        <v>19</v>
      </c>
      <c r="D108" s="19" t="s">
        <v>15763</v>
      </c>
      <c r="E108" s="20" t="s">
        <v>15764</v>
      </c>
      <c r="F108" s="21"/>
      <c r="G108" s="19">
        <v>2.66</v>
      </c>
      <c r="H108" s="22"/>
      <c r="I108" s="27">
        <f t="shared" si="3"/>
        <v>2.66</v>
      </c>
      <c r="J108" s="28" t="s">
        <v>15485</v>
      </c>
      <c r="K108" s="29">
        <f t="shared" si="4"/>
        <v>7.98</v>
      </c>
      <c r="L108" s="29">
        <f t="shared" si="5"/>
        <v>39.9</v>
      </c>
      <c r="M108" s="30"/>
      <c r="N108" s="29"/>
    </row>
    <row r="109" spans="1:14">
      <c r="A109" s="18">
        <v>104</v>
      </c>
      <c r="B109" s="19" t="s">
        <v>15765</v>
      </c>
      <c r="C109" s="19" t="s">
        <v>19</v>
      </c>
      <c r="D109" s="19" t="s">
        <v>15766</v>
      </c>
      <c r="E109" s="20" t="s">
        <v>15767</v>
      </c>
      <c r="F109" s="21"/>
      <c r="G109" s="19">
        <v>3.72</v>
      </c>
      <c r="H109" s="22"/>
      <c r="I109" s="27">
        <f t="shared" si="3"/>
        <v>3.72</v>
      </c>
      <c r="J109" s="28" t="s">
        <v>15485</v>
      </c>
      <c r="K109" s="29">
        <f t="shared" si="4"/>
        <v>11.16</v>
      </c>
      <c r="L109" s="29">
        <f t="shared" si="5"/>
        <v>55.8</v>
      </c>
      <c r="M109" s="30"/>
      <c r="N109" s="29"/>
    </row>
    <row r="110" spans="1:14">
      <c r="A110" s="18">
        <v>105</v>
      </c>
      <c r="B110" s="19" t="s">
        <v>15768</v>
      </c>
      <c r="C110" s="19" t="s">
        <v>19</v>
      </c>
      <c r="D110" s="19" t="s">
        <v>15769</v>
      </c>
      <c r="E110" s="20" t="s">
        <v>15770</v>
      </c>
      <c r="F110" s="21"/>
      <c r="G110" s="19">
        <v>2.28</v>
      </c>
      <c r="H110" s="22"/>
      <c r="I110" s="27">
        <f t="shared" si="3"/>
        <v>2.28</v>
      </c>
      <c r="J110" s="28" t="s">
        <v>15485</v>
      </c>
      <c r="K110" s="29">
        <f t="shared" si="4"/>
        <v>6.84</v>
      </c>
      <c r="L110" s="29">
        <f t="shared" si="5"/>
        <v>34.2</v>
      </c>
      <c r="M110" s="30"/>
      <c r="N110" s="29"/>
    </row>
    <row r="111" spans="1:14">
      <c r="A111" s="18">
        <v>106</v>
      </c>
      <c r="B111" s="19" t="s">
        <v>15771</v>
      </c>
      <c r="C111" s="19" t="s">
        <v>19</v>
      </c>
      <c r="D111" s="19" t="s">
        <v>15772</v>
      </c>
      <c r="E111" s="20" t="s">
        <v>15773</v>
      </c>
      <c r="F111" s="21"/>
      <c r="G111" s="19">
        <v>3.72</v>
      </c>
      <c r="H111" s="22"/>
      <c r="I111" s="27">
        <f t="shared" si="3"/>
        <v>3.72</v>
      </c>
      <c r="J111" s="28" t="s">
        <v>15485</v>
      </c>
      <c r="K111" s="29">
        <f t="shared" si="4"/>
        <v>11.16</v>
      </c>
      <c r="L111" s="29">
        <f t="shared" si="5"/>
        <v>55.8</v>
      </c>
      <c r="M111" s="30"/>
      <c r="N111" s="29"/>
    </row>
    <row r="112" spans="1:14">
      <c r="A112" s="18">
        <v>107</v>
      </c>
      <c r="B112" s="19" t="s">
        <v>15774</v>
      </c>
      <c r="C112" s="19" t="s">
        <v>19</v>
      </c>
      <c r="D112" s="19" t="s">
        <v>15775</v>
      </c>
      <c r="E112" s="20" t="s">
        <v>15776</v>
      </c>
      <c r="F112" s="21"/>
      <c r="G112" s="19">
        <v>1.93</v>
      </c>
      <c r="H112" s="22"/>
      <c r="I112" s="27">
        <f t="shared" si="3"/>
        <v>1.93</v>
      </c>
      <c r="J112" s="28" t="s">
        <v>15485</v>
      </c>
      <c r="K112" s="29">
        <f t="shared" si="4"/>
        <v>5.79</v>
      </c>
      <c r="L112" s="29">
        <f t="shared" si="5"/>
        <v>28.95</v>
      </c>
      <c r="M112" s="30"/>
      <c r="N112" s="29"/>
    </row>
    <row r="113" spans="1:14">
      <c r="A113" s="18">
        <v>108</v>
      </c>
      <c r="B113" s="19" t="s">
        <v>15777</v>
      </c>
      <c r="C113" s="19" t="s">
        <v>19</v>
      </c>
      <c r="D113" s="19" t="s">
        <v>15778</v>
      </c>
      <c r="E113" s="20" t="s">
        <v>15779</v>
      </c>
      <c r="F113" s="21"/>
      <c r="G113" s="19">
        <v>1.42</v>
      </c>
      <c r="H113" s="22"/>
      <c r="I113" s="27">
        <f t="shared" si="3"/>
        <v>1.42</v>
      </c>
      <c r="J113" s="28" t="s">
        <v>15485</v>
      </c>
      <c r="K113" s="29">
        <f t="shared" si="4"/>
        <v>4.26</v>
      </c>
      <c r="L113" s="29">
        <f t="shared" si="5"/>
        <v>21.3</v>
      </c>
      <c r="M113" s="30"/>
      <c r="N113" s="29"/>
    </row>
    <row r="114" spans="1:14">
      <c r="A114" s="18">
        <v>109</v>
      </c>
      <c r="B114" s="19" t="s">
        <v>15780</v>
      </c>
      <c r="C114" s="19" t="s">
        <v>19</v>
      </c>
      <c r="D114" s="19" t="s">
        <v>15781</v>
      </c>
      <c r="E114" s="20" t="s">
        <v>15782</v>
      </c>
      <c r="F114" s="21"/>
      <c r="G114" s="19">
        <v>1.42</v>
      </c>
      <c r="H114" s="22"/>
      <c r="I114" s="27">
        <f t="shared" si="3"/>
        <v>1.42</v>
      </c>
      <c r="J114" s="28" t="s">
        <v>15485</v>
      </c>
      <c r="K114" s="29">
        <f t="shared" si="4"/>
        <v>4.26</v>
      </c>
      <c r="L114" s="29">
        <f t="shared" si="5"/>
        <v>21.3</v>
      </c>
      <c r="M114" s="30"/>
      <c r="N114" s="29"/>
    </row>
    <row r="115" spans="1:14">
      <c r="A115" s="18">
        <v>110</v>
      </c>
      <c r="B115" s="19" t="s">
        <v>15581</v>
      </c>
      <c r="C115" s="19" t="s">
        <v>19</v>
      </c>
      <c r="D115" s="19" t="s">
        <v>15783</v>
      </c>
      <c r="E115" s="20" t="s">
        <v>15784</v>
      </c>
      <c r="F115" s="21"/>
      <c r="G115" s="19">
        <v>3.33</v>
      </c>
      <c r="H115" s="22"/>
      <c r="I115" s="27">
        <f t="shared" si="3"/>
        <v>3.33</v>
      </c>
      <c r="J115" s="28" t="s">
        <v>15485</v>
      </c>
      <c r="K115" s="29">
        <f t="shared" si="4"/>
        <v>9.99</v>
      </c>
      <c r="L115" s="29">
        <f t="shared" si="5"/>
        <v>49.95</v>
      </c>
      <c r="M115" s="30"/>
      <c r="N115" s="29"/>
    </row>
    <row r="116" spans="1:14">
      <c r="A116" s="18">
        <v>111</v>
      </c>
      <c r="B116" s="19" t="s">
        <v>15785</v>
      </c>
      <c r="C116" s="19" t="s">
        <v>19</v>
      </c>
      <c r="D116" s="19" t="s">
        <v>15786</v>
      </c>
      <c r="E116" s="20" t="s">
        <v>15787</v>
      </c>
      <c r="F116" s="21"/>
      <c r="G116" s="19">
        <v>1.91</v>
      </c>
      <c r="H116" s="22"/>
      <c r="I116" s="27">
        <f t="shared" si="3"/>
        <v>1.91</v>
      </c>
      <c r="J116" s="28" t="s">
        <v>15485</v>
      </c>
      <c r="K116" s="29">
        <f t="shared" si="4"/>
        <v>5.73</v>
      </c>
      <c r="L116" s="29">
        <f t="shared" si="5"/>
        <v>28.65</v>
      </c>
      <c r="M116" s="30"/>
      <c r="N116" s="29"/>
    </row>
    <row r="117" spans="1:14">
      <c r="A117" s="18">
        <v>112</v>
      </c>
      <c r="B117" s="19" t="s">
        <v>1972</v>
      </c>
      <c r="C117" s="19" t="s">
        <v>19</v>
      </c>
      <c r="D117" s="19" t="s">
        <v>15788</v>
      </c>
      <c r="E117" s="20" t="s">
        <v>15789</v>
      </c>
      <c r="F117" s="21"/>
      <c r="G117" s="19">
        <v>2.79</v>
      </c>
      <c r="H117" s="22"/>
      <c r="I117" s="27">
        <f t="shared" si="3"/>
        <v>2.79</v>
      </c>
      <c r="J117" s="28" t="s">
        <v>15485</v>
      </c>
      <c r="K117" s="29">
        <f t="shared" si="4"/>
        <v>8.37</v>
      </c>
      <c r="L117" s="29">
        <f t="shared" si="5"/>
        <v>41.85</v>
      </c>
      <c r="M117" s="30"/>
      <c r="N117" s="29"/>
    </row>
    <row r="118" spans="1:14">
      <c r="A118" s="18">
        <v>113</v>
      </c>
      <c r="B118" s="19" t="s">
        <v>8433</v>
      </c>
      <c r="C118" s="19" t="s">
        <v>19</v>
      </c>
      <c r="D118" s="19" t="s">
        <v>15790</v>
      </c>
      <c r="E118" s="20" t="s">
        <v>15791</v>
      </c>
      <c r="F118" s="21"/>
      <c r="G118" s="19">
        <v>2.93</v>
      </c>
      <c r="H118" s="22"/>
      <c r="I118" s="27">
        <f t="shared" si="3"/>
        <v>2.93</v>
      </c>
      <c r="J118" s="28" t="s">
        <v>15485</v>
      </c>
      <c r="K118" s="29">
        <f t="shared" si="4"/>
        <v>8.79</v>
      </c>
      <c r="L118" s="29">
        <f t="shared" si="5"/>
        <v>43.95</v>
      </c>
      <c r="M118" s="30"/>
      <c r="N118" s="29"/>
    </row>
    <row r="119" spans="1:14">
      <c r="A119" s="18">
        <v>114</v>
      </c>
      <c r="B119" s="19" t="s">
        <v>1628</v>
      </c>
      <c r="C119" s="19" t="s">
        <v>19</v>
      </c>
      <c r="D119" s="19" t="s">
        <v>15792</v>
      </c>
      <c r="E119" s="20" t="s">
        <v>15793</v>
      </c>
      <c r="F119" s="21"/>
      <c r="G119" s="19">
        <v>1.13</v>
      </c>
      <c r="H119" s="22"/>
      <c r="I119" s="27">
        <f t="shared" si="3"/>
        <v>1.13</v>
      </c>
      <c r="J119" s="28" t="s">
        <v>15485</v>
      </c>
      <c r="K119" s="29">
        <f t="shared" si="4"/>
        <v>3.39</v>
      </c>
      <c r="L119" s="29">
        <f t="shared" si="5"/>
        <v>16.95</v>
      </c>
      <c r="M119" s="30"/>
      <c r="N119" s="29"/>
    </row>
    <row r="120" spans="1:14">
      <c r="A120" s="18">
        <v>115</v>
      </c>
      <c r="B120" s="19" t="s">
        <v>15794</v>
      </c>
      <c r="C120" s="19" t="s">
        <v>19</v>
      </c>
      <c r="D120" s="19" t="s">
        <v>15795</v>
      </c>
      <c r="E120" s="20" t="s">
        <v>15796</v>
      </c>
      <c r="F120" s="21"/>
      <c r="G120" s="19">
        <v>1.13</v>
      </c>
      <c r="H120" s="22"/>
      <c r="I120" s="27">
        <f t="shared" si="3"/>
        <v>1.13</v>
      </c>
      <c r="J120" s="28" t="s">
        <v>15485</v>
      </c>
      <c r="K120" s="29">
        <f t="shared" si="4"/>
        <v>3.39</v>
      </c>
      <c r="L120" s="29">
        <f t="shared" si="5"/>
        <v>16.95</v>
      </c>
      <c r="M120" s="30"/>
      <c r="N120" s="29"/>
    </row>
    <row r="121" spans="1:14">
      <c r="A121" s="18">
        <v>116</v>
      </c>
      <c r="B121" s="19" t="s">
        <v>15797</v>
      </c>
      <c r="C121" s="19" t="s">
        <v>19</v>
      </c>
      <c r="D121" s="19" t="s">
        <v>15798</v>
      </c>
      <c r="E121" s="20" t="s">
        <v>15799</v>
      </c>
      <c r="F121" s="21"/>
      <c r="G121" s="19">
        <v>2.67</v>
      </c>
      <c r="H121" s="22"/>
      <c r="I121" s="27">
        <f t="shared" si="3"/>
        <v>2.67</v>
      </c>
      <c r="J121" s="28" t="s">
        <v>15485</v>
      </c>
      <c r="K121" s="29">
        <f t="shared" si="4"/>
        <v>8.01</v>
      </c>
      <c r="L121" s="29">
        <f t="shared" si="5"/>
        <v>40.05</v>
      </c>
      <c r="M121" s="30"/>
      <c r="N121" s="29"/>
    </row>
    <row r="122" spans="1:14">
      <c r="A122" s="18">
        <v>117</v>
      </c>
      <c r="B122" s="19" t="s">
        <v>15800</v>
      </c>
      <c r="C122" s="19" t="s">
        <v>19</v>
      </c>
      <c r="D122" s="19" t="s">
        <v>15801</v>
      </c>
      <c r="E122" s="20" t="s">
        <v>15802</v>
      </c>
      <c r="F122" s="21"/>
      <c r="G122" s="19">
        <v>5.33</v>
      </c>
      <c r="H122" s="22"/>
      <c r="I122" s="27">
        <f t="shared" si="3"/>
        <v>5.33</v>
      </c>
      <c r="J122" s="28" t="s">
        <v>15485</v>
      </c>
      <c r="K122" s="29">
        <f t="shared" si="4"/>
        <v>15.99</v>
      </c>
      <c r="L122" s="29">
        <f t="shared" si="5"/>
        <v>79.95</v>
      </c>
      <c r="M122" s="30"/>
      <c r="N122" s="29"/>
    </row>
    <row r="123" spans="1:14">
      <c r="A123" s="18">
        <v>118</v>
      </c>
      <c r="B123" s="19" t="s">
        <v>15803</v>
      </c>
      <c r="C123" s="19" t="s">
        <v>19</v>
      </c>
      <c r="D123" s="19" t="s">
        <v>15804</v>
      </c>
      <c r="E123" s="20" t="s">
        <v>15805</v>
      </c>
      <c r="F123" s="21"/>
      <c r="G123" s="19">
        <v>2.02</v>
      </c>
      <c r="H123" s="22"/>
      <c r="I123" s="27">
        <f t="shared" si="3"/>
        <v>2.02</v>
      </c>
      <c r="J123" s="28" t="s">
        <v>15485</v>
      </c>
      <c r="K123" s="29">
        <f t="shared" si="4"/>
        <v>6.06</v>
      </c>
      <c r="L123" s="29">
        <f t="shared" si="5"/>
        <v>30.3</v>
      </c>
      <c r="M123" s="30"/>
      <c r="N123" s="29"/>
    </row>
    <row r="124" spans="1:14">
      <c r="A124" s="18">
        <v>119</v>
      </c>
      <c r="B124" s="19" t="s">
        <v>15806</v>
      </c>
      <c r="C124" s="19" t="s">
        <v>19</v>
      </c>
      <c r="D124" s="19" t="s">
        <v>15807</v>
      </c>
      <c r="E124" s="20" t="s">
        <v>15808</v>
      </c>
      <c r="F124" s="21"/>
      <c r="G124" s="19">
        <v>2.02</v>
      </c>
      <c r="H124" s="22"/>
      <c r="I124" s="27">
        <f t="shared" si="3"/>
        <v>2.02</v>
      </c>
      <c r="J124" s="28" t="s">
        <v>15485</v>
      </c>
      <c r="K124" s="29">
        <f t="shared" si="4"/>
        <v>6.06</v>
      </c>
      <c r="L124" s="29">
        <f t="shared" si="5"/>
        <v>30.3</v>
      </c>
      <c r="M124" s="30"/>
      <c r="N124" s="29"/>
    </row>
    <row r="125" spans="1:14">
      <c r="A125" s="18">
        <v>120</v>
      </c>
      <c r="B125" s="19" t="s">
        <v>1545</v>
      </c>
      <c r="C125" s="19" t="s">
        <v>19</v>
      </c>
      <c r="D125" s="19" t="s">
        <v>15809</v>
      </c>
      <c r="E125" s="20" t="s">
        <v>15810</v>
      </c>
      <c r="F125" s="21"/>
      <c r="G125" s="19">
        <v>2.48</v>
      </c>
      <c r="H125" s="22"/>
      <c r="I125" s="27">
        <f t="shared" si="3"/>
        <v>2.48</v>
      </c>
      <c r="J125" s="28" t="s">
        <v>15485</v>
      </c>
      <c r="K125" s="29">
        <f t="shared" si="4"/>
        <v>7.44</v>
      </c>
      <c r="L125" s="29">
        <f t="shared" si="5"/>
        <v>37.2</v>
      </c>
      <c r="M125" s="30"/>
      <c r="N125" s="29"/>
    </row>
    <row r="126" spans="1:14">
      <c r="A126" s="18">
        <v>121</v>
      </c>
      <c r="B126" s="19" t="s">
        <v>15708</v>
      </c>
      <c r="C126" s="19" t="s">
        <v>19</v>
      </c>
      <c r="D126" s="19" t="s">
        <v>15811</v>
      </c>
      <c r="E126" s="20" t="s">
        <v>15812</v>
      </c>
      <c r="F126" s="21"/>
      <c r="G126" s="19">
        <v>1.37</v>
      </c>
      <c r="H126" s="22"/>
      <c r="I126" s="27">
        <f t="shared" si="3"/>
        <v>1.37</v>
      </c>
      <c r="J126" s="28" t="s">
        <v>15485</v>
      </c>
      <c r="K126" s="29">
        <f t="shared" si="4"/>
        <v>4.11</v>
      </c>
      <c r="L126" s="29">
        <f t="shared" si="5"/>
        <v>20.55</v>
      </c>
      <c r="M126" s="30"/>
      <c r="N126" s="29"/>
    </row>
    <row r="127" spans="1:14">
      <c r="A127" s="18">
        <v>122</v>
      </c>
      <c r="B127" s="19" t="s">
        <v>15754</v>
      </c>
      <c r="C127" s="19" t="s">
        <v>19</v>
      </c>
      <c r="D127" s="19" t="s">
        <v>15813</v>
      </c>
      <c r="E127" s="20" t="s">
        <v>15814</v>
      </c>
      <c r="F127" s="21"/>
      <c r="G127" s="19">
        <v>1.37</v>
      </c>
      <c r="H127" s="22"/>
      <c r="I127" s="27">
        <f t="shared" si="3"/>
        <v>1.37</v>
      </c>
      <c r="J127" s="28" t="s">
        <v>15485</v>
      </c>
      <c r="K127" s="29">
        <f t="shared" si="4"/>
        <v>4.11</v>
      </c>
      <c r="L127" s="29">
        <f t="shared" si="5"/>
        <v>20.55</v>
      </c>
      <c r="M127" s="30"/>
      <c r="N127" s="29"/>
    </row>
    <row r="128" spans="1:14">
      <c r="A128" s="18">
        <v>123</v>
      </c>
      <c r="B128" s="19" t="s">
        <v>15815</v>
      </c>
      <c r="C128" s="19" t="s">
        <v>19</v>
      </c>
      <c r="D128" s="19" t="s">
        <v>15816</v>
      </c>
      <c r="E128" s="20" t="s">
        <v>15817</v>
      </c>
      <c r="F128" s="21"/>
      <c r="G128" s="19">
        <v>3.11</v>
      </c>
      <c r="H128" s="22"/>
      <c r="I128" s="27">
        <f t="shared" si="3"/>
        <v>3.11</v>
      </c>
      <c r="J128" s="28" t="s">
        <v>15485</v>
      </c>
      <c r="K128" s="29">
        <f t="shared" si="4"/>
        <v>9.33</v>
      </c>
      <c r="L128" s="29">
        <f t="shared" si="5"/>
        <v>46.65</v>
      </c>
      <c r="M128" s="30"/>
      <c r="N128" s="29"/>
    </row>
    <row r="129" spans="1:14">
      <c r="A129" s="18">
        <v>124</v>
      </c>
      <c r="B129" s="19" t="s">
        <v>1519</v>
      </c>
      <c r="C129" s="19" t="s">
        <v>19</v>
      </c>
      <c r="D129" s="19" t="s">
        <v>15818</v>
      </c>
      <c r="E129" s="20" t="s">
        <v>15819</v>
      </c>
      <c r="F129" s="21"/>
      <c r="G129" s="19">
        <v>1.14</v>
      </c>
      <c r="H129" s="22"/>
      <c r="I129" s="27">
        <f t="shared" si="3"/>
        <v>1.14</v>
      </c>
      <c r="J129" s="28" t="s">
        <v>15485</v>
      </c>
      <c r="K129" s="29">
        <f t="shared" si="4"/>
        <v>3.42</v>
      </c>
      <c r="L129" s="29">
        <f t="shared" si="5"/>
        <v>17.1</v>
      </c>
      <c r="M129" s="30"/>
      <c r="N129" s="29"/>
    </row>
    <row r="130" spans="1:14">
      <c r="A130" s="18">
        <v>125</v>
      </c>
      <c r="B130" s="19" t="s">
        <v>15820</v>
      </c>
      <c r="C130" s="19" t="s">
        <v>19</v>
      </c>
      <c r="D130" s="19" t="s">
        <v>15821</v>
      </c>
      <c r="E130" s="20" t="s">
        <v>15822</v>
      </c>
      <c r="F130" s="21"/>
      <c r="G130" s="19">
        <v>4</v>
      </c>
      <c r="H130" s="22"/>
      <c r="I130" s="27">
        <f t="shared" si="3"/>
        <v>4</v>
      </c>
      <c r="J130" s="28" t="s">
        <v>15485</v>
      </c>
      <c r="K130" s="29">
        <f t="shared" si="4"/>
        <v>12</v>
      </c>
      <c r="L130" s="29">
        <f t="shared" si="5"/>
        <v>60</v>
      </c>
      <c r="M130" s="30"/>
      <c r="N130" s="29"/>
    </row>
    <row r="131" spans="1:14">
      <c r="A131" s="18">
        <v>126</v>
      </c>
      <c r="B131" s="19" t="s">
        <v>15823</v>
      </c>
      <c r="C131" s="19" t="s">
        <v>19</v>
      </c>
      <c r="D131" s="19" t="s">
        <v>15824</v>
      </c>
      <c r="E131" s="20" t="s">
        <v>15825</v>
      </c>
      <c r="F131" s="21"/>
      <c r="G131" s="19">
        <v>3.75</v>
      </c>
      <c r="H131" s="22"/>
      <c r="I131" s="27">
        <f t="shared" si="3"/>
        <v>3.75</v>
      </c>
      <c r="J131" s="28" t="s">
        <v>15485</v>
      </c>
      <c r="K131" s="29">
        <f t="shared" si="4"/>
        <v>11.25</v>
      </c>
      <c r="L131" s="29">
        <f t="shared" si="5"/>
        <v>56.25</v>
      </c>
      <c r="M131" s="30"/>
      <c r="N131" s="29"/>
    </row>
    <row r="132" spans="1:14">
      <c r="A132" s="18">
        <v>127</v>
      </c>
      <c r="B132" s="19" t="s">
        <v>15826</v>
      </c>
      <c r="C132" s="19" t="s">
        <v>19</v>
      </c>
      <c r="D132" s="19" t="s">
        <v>15827</v>
      </c>
      <c r="E132" s="20" t="s">
        <v>15828</v>
      </c>
      <c r="F132" s="21"/>
      <c r="G132" s="19">
        <v>2.68</v>
      </c>
      <c r="H132" s="22"/>
      <c r="I132" s="27">
        <f t="shared" si="3"/>
        <v>2.68</v>
      </c>
      <c r="J132" s="28" t="s">
        <v>15485</v>
      </c>
      <c r="K132" s="29">
        <f t="shared" si="4"/>
        <v>8.04</v>
      </c>
      <c r="L132" s="29">
        <f t="shared" si="5"/>
        <v>40.2</v>
      </c>
      <c r="M132" s="30"/>
      <c r="N132" s="29"/>
    </row>
    <row r="133" spans="1:14">
      <c r="A133" s="18">
        <v>128</v>
      </c>
      <c r="B133" s="19" t="s">
        <v>15829</v>
      </c>
      <c r="C133" s="19" t="s">
        <v>19</v>
      </c>
      <c r="D133" s="19" t="s">
        <v>15830</v>
      </c>
      <c r="E133" s="20" t="s">
        <v>15831</v>
      </c>
      <c r="F133" s="21"/>
      <c r="G133" s="19">
        <v>1.42</v>
      </c>
      <c r="H133" s="22"/>
      <c r="I133" s="27">
        <f t="shared" si="3"/>
        <v>1.42</v>
      </c>
      <c r="J133" s="28" t="s">
        <v>15485</v>
      </c>
      <c r="K133" s="29">
        <f t="shared" si="4"/>
        <v>4.26</v>
      </c>
      <c r="L133" s="29">
        <f t="shared" si="5"/>
        <v>21.3</v>
      </c>
      <c r="M133" s="30"/>
      <c r="N133" s="29"/>
    </row>
    <row r="134" spans="1:14">
      <c r="A134" s="18">
        <v>129</v>
      </c>
      <c r="B134" s="19" t="s">
        <v>15832</v>
      </c>
      <c r="C134" s="19" t="s">
        <v>19</v>
      </c>
      <c r="D134" s="19" t="s">
        <v>15833</v>
      </c>
      <c r="E134" s="20" t="s">
        <v>15834</v>
      </c>
      <c r="F134" s="21"/>
      <c r="G134" s="19">
        <v>1.35</v>
      </c>
      <c r="H134" s="22"/>
      <c r="I134" s="27">
        <f t="shared" si="3"/>
        <v>1.35</v>
      </c>
      <c r="J134" s="28" t="s">
        <v>15485</v>
      </c>
      <c r="K134" s="29">
        <f t="shared" si="4"/>
        <v>4.05</v>
      </c>
      <c r="L134" s="29">
        <f t="shared" si="5"/>
        <v>20.25</v>
      </c>
      <c r="M134" s="30"/>
      <c r="N134" s="29"/>
    </row>
    <row r="135" spans="1:14">
      <c r="A135" s="18">
        <v>130</v>
      </c>
      <c r="B135" s="19" t="s">
        <v>15835</v>
      </c>
      <c r="C135" s="19" t="s">
        <v>19</v>
      </c>
      <c r="D135" s="19" t="s">
        <v>15836</v>
      </c>
      <c r="E135" s="20" t="s">
        <v>15837</v>
      </c>
      <c r="F135" s="21"/>
      <c r="G135" s="19">
        <v>1.49</v>
      </c>
      <c r="H135" s="22"/>
      <c r="I135" s="27">
        <f t="shared" si="3"/>
        <v>1.49</v>
      </c>
      <c r="J135" s="28" t="s">
        <v>15485</v>
      </c>
      <c r="K135" s="29">
        <f t="shared" si="4"/>
        <v>4.47</v>
      </c>
      <c r="L135" s="29">
        <f t="shared" si="5"/>
        <v>22.35</v>
      </c>
      <c r="M135" s="30"/>
      <c r="N135" s="29"/>
    </row>
    <row r="136" spans="1:14">
      <c r="A136" s="18">
        <v>131</v>
      </c>
      <c r="B136" s="19" t="s">
        <v>15838</v>
      </c>
      <c r="C136" s="19" t="s">
        <v>19</v>
      </c>
      <c r="D136" s="19" t="s">
        <v>15839</v>
      </c>
      <c r="E136" s="20" t="s">
        <v>15840</v>
      </c>
      <c r="F136" s="21"/>
      <c r="G136" s="19">
        <v>1.4</v>
      </c>
      <c r="H136" s="22"/>
      <c r="I136" s="27">
        <f t="shared" si="3"/>
        <v>1.4</v>
      </c>
      <c r="J136" s="28" t="s">
        <v>15485</v>
      </c>
      <c r="K136" s="29">
        <f t="shared" si="4"/>
        <v>4.2</v>
      </c>
      <c r="L136" s="29">
        <f t="shared" si="5"/>
        <v>21</v>
      </c>
      <c r="M136" s="30"/>
      <c r="N136" s="29"/>
    </row>
    <row r="137" spans="1:14">
      <c r="A137" s="18">
        <v>132</v>
      </c>
      <c r="B137" s="19" t="s">
        <v>15841</v>
      </c>
      <c r="C137" s="19" t="s">
        <v>19</v>
      </c>
      <c r="D137" s="19" t="s">
        <v>15842</v>
      </c>
      <c r="E137" s="20" t="s">
        <v>15843</v>
      </c>
      <c r="F137" s="21"/>
      <c r="G137" s="19">
        <v>2.05</v>
      </c>
      <c r="H137" s="22"/>
      <c r="I137" s="27">
        <f t="shared" si="3"/>
        <v>2.05</v>
      </c>
      <c r="J137" s="28" t="s">
        <v>15485</v>
      </c>
      <c r="K137" s="29">
        <f t="shared" si="4"/>
        <v>6.15</v>
      </c>
      <c r="L137" s="29">
        <f t="shared" si="5"/>
        <v>30.75</v>
      </c>
      <c r="M137" s="30"/>
      <c r="N137" s="29"/>
    </row>
    <row r="138" spans="1:14">
      <c r="A138" s="18">
        <v>133</v>
      </c>
      <c r="B138" s="19" t="s">
        <v>15844</v>
      </c>
      <c r="C138" s="19" t="s">
        <v>19</v>
      </c>
      <c r="D138" s="19" t="s">
        <v>15845</v>
      </c>
      <c r="E138" s="20" t="s">
        <v>15846</v>
      </c>
      <c r="F138" s="21"/>
      <c r="G138" s="19">
        <v>1.52</v>
      </c>
      <c r="H138" s="22"/>
      <c r="I138" s="27">
        <f t="shared" si="3"/>
        <v>1.52</v>
      </c>
      <c r="J138" s="28" t="s">
        <v>15485</v>
      </c>
      <c r="K138" s="29">
        <f t="shared" si="4"/>
        <v>4.56</v>
      </c>
      <c r="L138" s="29">
        <f t="shared" si="5"/>
        <v>22.8</v>
      </c>
      <c r="M138" s="30"/>
      <c r="N138" s="22"/>
    </row>
    <row r="139" spans="1:14">
      <c r="A139" s="18">
        <v>134</v>
      </c>
      <c r="B139" s="19" t="s">
        <v>15847</v>
      </c>
      <c r="C139" s="19" t="s">
        <v>19</v>
      </c>
      <c r="D139" s="19" t="s">
        <v>15848</v>
      </c>
      <c r="E139" s="20" t="s">
        <v>15849</v>
      </c>
      <c r="F139" s="21"/>
      <c r="G139" s="19">
        <v>2.27</v>
      </c>
      <c r="H139" s="22"/>
      <c r="I139" s="27">
        <f t="shared" si="3"/>
        <v>2.27</v>
      </c>
      <c r="J139" s="28" t="s">
        <v>15485</v>
      </c>
      <c r="K139" s="29">
        <f t="shared" si="4"/>
        <v>6.81</v>
      </c>
      <c r="L139" s="29">
        <f t="shared" si="5"/>
        <v>34.05</v>
      </c>
      <c r="M139" s="30"/>
      <c r="N139" s="22"/>
    </row>
    <row r="140" spans="1:14">
      <c r="A140" s="18">
        <v>135</v>
      </c>
      <c r="B140" s="19" t="s">
        <v>15850</v>
      </c>
      <c r="C140" s="19" t="s">
        <v>19</v>
      </c>
      <c r="D140" s="19" t="s">
        <v>15851</v>
      </c>
      <c r="E140" s="20" t="s">
        <v>15852</v>
      </c>
      <c r="F140" s="21"/>
      <c r="G140" s="19">
        <v>3.27</v>
      </c>
      <c r="H140" s="22"/>
      <c r="I140" s="27">
        <f t="shared" si="3"/>
        <v>3.27</v>
      </c>
      <c r="J140" s="28" t="s">
        <v>15485</v>
      </c>
      <c r="K140" s="29">
        <f t="shared" si="4"/>
        <v>9.81</v>
      </c>
      <c r="L140" s="29">
        <f t="shared" si="5"/>
        <v>49.05</v>
      </c>
      <c r="M140" s="30"/>
      <c r="N140" s="22"/>
    </row>
    <row r="141" spans="1:14">
      <c r="A141" s="18">
        <v>136</v>
      </c>
      <c r="B141" s="19" t="s">
        <v>15853</v>
      </c>
      <c r="C141" s="19" t="s">
        <v>19</v>
      </c>
      <c r="D141" s="19" t="s">
        <v>15854</v>
      </c>
      <c r="E141" s="20" t="s">
        <v>15855</v>
      </c>
      <c r="F141" s="21"/>
      <c r="G141" s="19">
        <v>2.16</v>
      </c>
      <c r="H141" s="22"/>
      <c r="I141" s="27">
        <f t="shared" si="3"/>
        <v>2.16</v>
      </c>
      <c r="J141" s="28" t="s">
        <v>15485</v>
      </c>
      <c r="K141" s="29">
        <f t="shared" si="4"/>
        <v>6.48</v>
      </c>
      <c r="L141" s="29">
        <f t="shared" si="5"/>
        <v>32.4</v>
      </c>
      <c r="M141" s="30"/>
      <c r="N141" s="22"/>
    </row>
    <row r="142" spans="1:14">
      <c r="A142" s="18">
        <v>137</v>
      </c>
      <c r="B142" s="19" t="s">
        <v>15856</v>
      </c>
      <c r="C142" s="19" t="s">
        <v>19</v>
      </c>
      <c r="D142" s="19" t="s">
        <v>15857</v>
      </c>
      <c r="E142" s="20" t="s">
        <v>15858</v>
      </c>
      <c r="F142" s="21"/>
      <c r="G142" s="19">
        <v>1.43</v>
      </c>
      <c r="H142" s="22"/>
      <c r="I142" s="27">
        <f t="shared" si="3"/>
        <v>1.43</v>
      </c>
      <c r="J142" s="28" t="s">
        <v>15485</v>
      </c>
      <c r="K142" s="29">
        <f t="shared" si="4"/>
        <v>4.29</v>
      </c>
      <c r="L142" s="29">
        <f t="shared" si="5"/>
        <v>21.45</v>
      </c>
      <c r="M142" s="30"/>
      <c r="N142" s="22"/>
    </row>
    <row r="143" spans="1:14">
      <c r="A143" s="18">
        <v>138</v>
      </c>
      <c r="B143" s="19" t="s">
        <v>15592</v>
      </c>
      <c r="C143" s="19" t="s">
        <v>19</v>
      </c>
      <c r="D143" s="19" t="s">
        <v>15859</v>
      </c>
      <c r="E143" s="20" t="s">
        <v>15860</v>
      </c>
      <c r="F143" s="21"/>
      <c r="G143" s="19">
        <v>2.91</v>
      </c>
      <c r="H143" s="22"/>
      <c r="I143" s="27">
        <f t="shared" si="3"/>
        <v>2.91</v>
      </c>
      <c r="J143" s="28" t="s">
        <v>15485</v>
      </c>
      <c r="K143" s="29">
        <f t="shared" si="4"/>
        <v>8.73</v>
      </c>
      <c r="L143" s="29">
        <f t="shared" si="5"/>
        <v>43.65</v>
      </c>
      <c r="M143" s="30"/>
      <c r="N143" s="22"/>
    </row>
    <row r="144" spans="1:14">
      <c r="A144" s="18">
        <v>139</v>
      </c>
      <c r="B144" s="19" t="s">
        <v>15861</v>
      </c>
      <c r="C144" s="19" t="s">
        <v>19</v>
      </c>
      <c r="D144" s="19" t="s">
        <v>15862</v>
      </c>
      <c r="E144" s="20" t="s">
        <v>15863</v>
      </c>
      <c r="F144" s="21"/>
      <c r="G144" s="19">
        <v>1.76</v>
      </c>
      <c r="H144" s="22"/>
      <c r="I144" s="27">
        <f t="shared" si="3"/>
        <v>1.76</v>
      </c>
      <c r="J144" s="28" t="s">
        <v>15485</v>
      </c>
      <c r="K144" s="29">
        <f t="shared" si="4"/>
        <v>5.28</v>
      </c>
      <c r="L144" s="29">
        <f t="shared" si="5"/>
        <v>26.4</v>
      </c>
      <c r="M144" s="30"/>
      <c r="N144" s="22"/>
    </row>
    <row r="145" spans="1:14">
      <c r="A145" s="18">
        <v>140</v>
      </c>
      <c r="B145" s="19" t="s">
        <v>15864</v>
      </c>
      <c r="C145" s="19" t="s">
        <v>19</v>
      </c>
      <c r="D145" s="19" t="s">
        <v>15865</v>
      </c>
      <c r="E145" s="20" t="s">
        <v>15866</v>
      </c>
      <c r="F145" s="21"/>
      <c r="G145" s="19">
        <v>1.92</v>
      </c>
      <c r="H145" s="22"/>
      <c r="I145" s="27">
        <f t="shared" si="3"/>
        <v>1.92</v>
      </c>
      <c r="J145" s="28" t="s">
        <v>15485</v>
      </c>
      <c r="K145" s="29">
        <f t="shared" si="4"/>
        <v>5.76</v>
      </c>
      <c r="L145" s="29">
        <f t="shared" si="5"/>
        <v>28.8</v>
      </c>
      <c r="M145" s="30"/>
      <c r="N145" s="22"/>
    </row>
    <row r="146" spans="1:14">
      <c r="A146" s="18">
        <v>141</v>
      </c>
      <c r="B146" s="19" t="s">
        <v>15867</v>
      </c>
      <c r="C146" s="19" t="s">
        <v>19</v>
      </c>
      <c r="D146" s="19" t="s">
        <v>15868</v>
      </c>
      <c r="E146" s="20" t="s">
        <v>5103</v>
      </c>
      <c r="F146" s="21"/>
      <c r="G146" s="19">
        <v>1.2</v>
      </c>
      <c r="H146" s="22"/>
      <c r="I146" s="27">
        <f t="shared" si="3"/>
        <v>1.2</v>
      </c>
      <c r="J146" s="28" t="s">
        <v>15485</v>
      </c>
      <c r="K146" s="29">
        <f t="shared" si="4"/>
        <v>3.6</v>
      </c>
      <c r="L146" s="29">
        <f t="shared" si="5"/>
        <v>18</v>
      </c>
      <c r="M146" s="30"/>
      <c r="N146" s="22"/>
    </row>
    <row r="147" s="2" customFormat="1" spans="1:14">
      <c r="A147" s="18">
        <v>142</v>
      </c>
      <c r="B147" s="19" t="s">
        <v>1934</v>
      </c>
      <c r="C147" s="19" t="s">
        <v>19</v>
      </c>
      <c r="D147" s="19" t="s">
        <v>15869</v>
      </c>
      <c r="E147" s="20" t="s">
        <v>15870</v>
      </c>
      <c r="F147" s="21"/>
      <c r="G147" s="19">
        <v>1.59</v>
      </c>
      <c r="H147" s="22"/>
      <c r="I147" s="27">
        <f t="shared" si="3"/>
        <v>1.59</v>
      </c>
      <c r="J147" s="28" t="s">
        <v>15485</v>
      </c>
      <c r="K147" s="29">
        <f t="shared" si="4"/>
        <v>4.77</v>
      </c>
      <c r="L147" s="29">
        <f t="shared" si="5"/>
        <v>23.85</v>
      </c>
      <c r="M147" s="30"/>
      <c r="N147" s="31"/>
    </row>
    <row r="148" spans="1:14">
      <c r="A148" s="18">
        <v>143</v>
      </c>
      <c r="B148" s="19" t="s">
        <v>15871</v>
      </c>
      <c r="C148" s="19" t="s">
        <v>19</v>
      </c>
      <c r="D148" s="19" t="s">
        <v>15872</v>
      </c>
      <c r="E148" s="20" t="s">
        <v>15873</v>
      </c>
      <c r="F148" s="21"/>
      <c r="G148" s="19">
        <v>2.71</v>
      </c>
      <c r="H148" s="22"/>
      <c r="I148" s="27">
        <f t="shared" si="3"/>
        <v>2.71</v>
      </c>
      <c r="J148" s="28" t="s">
        <v>15485</v>
      </c>
      <c r="K148" s="29">
        <f t="shared" si="4"/>
        <v>8.13</v>
      </c>
      <c r="L148" s="29">
        <f t="shared" si="5"/>
        <v>40.65</v>
      </c>
      <c r="M148" s="30"/>
      <c r="N148" s="22"/>
    </row>
    <row r="149" spans="1:14">
      <c r="A149" s="18">
        <v>144</v>
      </c>
      <c r="B149" s="19" t="s">
        <v>15874</v>
      </c>
      <c r="C149" s="19" t="s">
        <v>19</v>
      </c>
      <c r="D149" s="19" t="s">
        <v>15875</v>
      </c>
      <c r="E149" s="20" t="s">
        <v>15876</v>
      </c>
      <c r="F149" s="21"/>
      <c r="G149" s="19">
        <v>2.27</v>
      </c>
      <c r="H149" s="22"/>
      <c r="I149" s="27">
        <f t="shared" si="3"/>
        <v>2.27</v>
      </c>
      <c r="J149" s="28" t="s">
        <v>15485</v>
      </c>
      <c r="K149" s="29">
        <f t="shared" si="4"/>
        <v>6.81</v>
      </c>
      <c r="L149" s="29">
        <f t="shared" si="5"/>
        <v>34.05</v>
      </c>
      <c r="M149" s="30"/>
      <c r="N149" s="22"/>
    </row>
    <row r="150" spans="1:14">
      <c r="A150" s="18">
        <v>145</v>
      </c>
      <c r="B150" s="19" t="s">
        <v>15877</v>
      </c>
      <c r="C150" s="19" t="s">
        <v>19</v>
      </c>
      <c r="D150" s="19" t="s">
        <v>15878</v>
      </c>
      <c r="E150" s="20" t="s">
        <v>15879</v>
      </c>
      <c r="F150" s="21"/>
      <c r="G150" s="19">
        <v>2.53</v>
      </c>
      <c r="H150" s="22"/>
      <c r="I150" s="27">
        <f t="shared" si="3"/>
        <v>2.53</v>
      </c>
      <c r="J150" s="28" t="s">
        <v>15485</v>
      </c>
      <c r="K150" s="29">
        <f t="shared" si="4"/>
        <v>7.59</v>
      </c>
      <c r="L150" s="29">
        <f t="shared" si="5"/>
        <v>37.95</v>
      </c>
      <c r="M150" s="30"/>
      <c r="N150" s="22"/>
    </row>
    <row r="151" spans="1:14">
      <c r="A151" s="18">
        <v>146</v>
      </c>
      <c r="B151" s="19" t="s">
        <v>15880</v>
      </c>
      <c r="C151" s="19" t="s">
        <v>19</v>
      </c>
      <c r="D151" s="19" t="s">
        <v>15881</v>
      </c>
      <c r="E151" s="20" t="s">
        <v>15882</v>
      </c>
      <c r="F151" s="21"/>
      <c r="G151" s="19">
        <v>3.04</v>
      </c>
      <c r="H151" s="22"/>
      <c r="I151" s="27">
        <f t="shared" si="3"/>
        <v>3.04</v>
      </c>
      <c r="J151" s="28" t="s">
        <v>15485</v>
      </c>
      <c r="K151" s="29">
        <f t="shared" si="4"/>
        <v>9.12</v>
      </c>
      <c r="L151" s="29">
        <f t="shared" si="5"/>
        <v>45.6</v>
      </c>
      <c r="M151" s="30"/>
      <c r="N151" s="22"/>
    </row>
    <row r="152" spans="1:14">
      <c r="A152" s="18">
        <v>147</v>
      </c>
      <c r="B152" s="19" t="s">
        <v>15883</v>
      </c>
      <c r="C152" s="19" t="s">
        <v>19</v>
      </c>
      <c r="D152" s="19" t="s">
        <v>15884</v>
      </c>
      <c r="E152" s="20" t="s">
        <v>15885</v>
      </c>
      <c r="F152" s="21"/>
      <c r="G152" s="19">
        <v>3</v>
      </c>
      <c r="H152" s="22"/>
      <c r="I152" s="27">
        <f t="shared" si="3"/>
        <v>3</v>
      </c>
      <c r="J152" s="28" t="s">
        <v>15485</v>
      </c>
      <c r="K152" s="29">
        <f t="shared" si="4"/>
        <v>9</v>
      </c>
      <c r="L152" s="29">
        <f t="shared" si="5"/>
        <v>45</v>
      </c>
      <c r="M152" s="30"/>
      <c r="N152" s="22"/>
    </row>
    <row r="153" spans="1:14">
      <c r="A153" s="18">
        <v>148</v>
      </c>
      <c r="B153" s="19" t="s">
        <v>15886</v>
      </c>
      <c r="C153" s="19" t="s">
        <v>19</v>
      </c>
      <c r="D153" s="19" t="s">
        <v>15887</v>
      </c>
      <c r="E153" s="20" t="s">
        <v>15888</v>
      </c>
      <c r="F153" s="21"/>
      <c r="G153" s="19">
        <v>1.97</v>
      </c>
      <c r="H153" s="22"/>
      <c r="I153" s="27">
        <f t="shared" si="3"/>
        <v>1.97</v>
      </c>
      <c r="J153" s="28" t="s">
        <v>15485</v>
      </c>
      <c r="K153" s="29">
        <f t="shared" si="4"/>
        <v>5.91</v>
      </c>
      <c r="L153" s="29">
        <f t="shared" si="5"/>
        <v>29.55</v>
      </c>
      <c r="M153" s="30"/>
      <c r="N153" s="22"/>
    </row>
    <row r="154" spans="1:14">
      <c r="A154" s="18">
        <v>149</v>
      </c>
      <c r="B154" s="19" t="s">
        <v>15889</v>
      </c>
      <c r="C154" s="19" t="s">
        <v>19</v>
      </c>
      <c r="D154" s="19" t="s">
        <v>15890</v>
      </c>
      <c r="E154" s="20" t="s">
        <v>15891</v>
      </c>
      <c r="F154" s="21"/>
      <c r="G154" s="19">
        <v>1.97</v>
      </c>
      <c r="H154" s="22"/>
      <c r="I154" s="27">
        <f t="shared" si="3"/>
        <v>1.97</v>
      </c>
      <c r="J154" s="28" t="s">
        <v>15485</v>
      </c>
      <c r="K154" s="29">
        <f t="shared" si="4"/>
        <v>5.91</v>
      </c>
      <c r="L154" s="29">
        <f t="shared" si="5"/>
        <v>29.55</v>
      </c>
      <c r="M154" s="30"/>
      <c r="N154" s="22"/>
    </row>
    <row r="155" spans="1:14">
      <c r="A155" s="18">
        <v>150</v>
      </c>
      <c r="B155" s="19" t="s">
        <v>15892</v>
      </c>
      <c r="C155" s="19" t="s">
        <v>19</v>
      </c>
      <c r="D155" s="19" t="s">
        <v>15893</v>
      </c>
      <c r="E155" s="20" t="s">
        <v>15894</v>
      </c>
      <c r="F155" s="21"/>
      <c r="G155" s="19">
        <v>4.85</v>
      </c>
      <c r="H155" s="22"/>
      <c r="I155" s="27">
        <f t="shared" si="3"/>
        <v>4.85</v>
      </c>
      <c r="J155" s="28" t="s">
        <v>15485</v>
      </c>
      <c r="K155" s="29">
        <f t="shared" si="4"/>
        <v>14.55</v>
      </c>
      <c r="L155" s="29">
        <f t="shared" si="5"/>
        <v>72.75</v>
      </c>
      <c r="M155" s="30"/>
      <c r="N155" s="22"/>
    </row>
    <row r="156" s="1" customFormat="1" spans="1:14">
      <c r="A156" s="18">
        <v>151</v>
      </c>
      <c r="B156" s="19" t="s">
        <v>15895</v>
      </c>
      <c r="C156" s="19" t="s">
        <v>19</v>
      </c>
      <c r="D156" s="19" t="s">
        <v>15896</v>
      </c>
      <c r="E156" s="20" t="s">
        <v>15897</v>
      </c>
      <c r="F156" s="21"/>
      <c r="G156" s="19">
        <v>2.42</v>
      </c>
      <c r="H156" s="22"/>
      <c r="I156" s="27">
        <f t="shared" ref="I156:I219" si="6">G156</f>
        <v>2.42</v>
      </c>
      <c r="J156" s="28" t="s">
        <v>15485</v>
      </c>
      <c r="K156" s="29">
        <f t="shared" ref="K156:K219" si="7">I156*3</f>
        <v>7.26</v>
      </c>
      <c r="L156" s="29">
        <f t="shared" ref="L156:L219" si="8">I156*15</f>
        <v>36.3</v>
      </c>
      <c r="M156" s="30"/>
      <c r="N156" s="29"/>
    </row>
    <row r="157" s="1" customFormat="1" spans="1:14">
      <c r="A157" s="18">
        <v>152</v>
      </c>
      <c r="B157" s="19" t="s">
        <v>15898</v>
      </c>
      <c r="C157" s="19" t="s">
        <v>19</v>
      </c>
      <c r="D157" s="19" t="s">
        <v>15899</v>
      </c>
      <c r="E157" s="20" t="s">
        <v>12348</v>
      </c>
      <c r="F157" s="21"/>
      <c r="G157" s="19">
        <v>1.42</v>
      </c>
      <c r="H157" s="22"/>
      <c r="I157" s="27">
        <f t="shared" si="6"/>
        <v>1.42</v>
      </c>
      <c r="J157" s="28" t="s">
        <v>15485</v>
      </c>
      <c r="K157" s="29">
        <f t="shared" si="7"/>
        <v>4.26</v>
      </c>
      <c r="L157" s="29">
        <f t="shared" si="8"/>
        <v>21.3</v>
      </c>
      <c r="M157" s="30"/>
      <c r="N157" s="29"/>
    </row>
    <row r="158" s="1" customFormat="1" spans="1:14">
      <c r="A158" s="18">
        <v>153</v>
      </c>
      <c r="B158" s="19" t="s">
        <v>15900</v>
      </c>
      <c r="C158" s="19" t="s">
        <v>19</v>
      </c>
      <c r="D158" s="19" t="s">
        <v>15901</v>
      </c>
      <c r="E158" s="20" t="s">
        <v>15902</v>
      </c>
      <c r="F158" s="21"/>
      <c r="G158" s="19">
        <v>1.41</v>
      </c>
      <c r="H158" s="22"/>
      <c r="I158" s="27">
        <f t="shared" si="6"/>
        <v>1.41</v>
      </c>
      <c r="J158" s="28" t="s">
        <v>15485</v>
      </c>
      <c r="K158" s="29">
        <f t="shared" si="7"/>
        <v>4.23</v>
      </c>
      <c r="L158" s="29">
        <f t="shared" si="8"/>
        <v>21.15</v>
      </c>
      <c r="M158" s="30"/>
      <c r="N158" s="29"/>
    </row>
    <row r="159" s="1" customFormat="1" spans="1:14">
      <c r="A159" s="18">
        <v>154</v>
      </c>
      <c r="B159" s="19" t="s">
        <v>15903</v>
      </c>
      <c r="C159" s="19" t="s">
        <v>19</v>
      </c>
      <c r="D159" s="19" t="s">
        <v>15904</v>
      </c>
      <c r="E159" s="20" t="s">
        <v>15905</v>
      </c>
      <c r="F159" s="21"/>
      <c r="G159" s="19">
        <v>1.41</v>
      </c>
      <c r="H159" s="22"/>
      <c r="I159" s="27">
        <f t="shared" si="6"/>
        <v>1.41</v>
      </c>
      <c r="J159" s="28" t="s">
        <v>15485</v>
      </c>
      <c r="K159" s="29">
        <f t="shared" si="7"/>
        <v>4.23</v>
      </c>
      <c r="L159" s="29">
        <f t="shared" si="8"/>
        <v>21.15</v>
      </c>
      <c r="M159" s="30"/>
      <c r="N159" s="29"/>
    </row>
    <row r="160" s="1" customFormat="1" spans="1:14">
      <c r="A160" s="18">
        <v>155</v>
      </c>
      <c r="B160" s="19" t="s">
        <v>15906</v>
      </c>
      <c r="C160" s="19" t="s">
        <v>19</v>
      </c>
      <c r="D160" s="19" t="s">
        <v>15907</v>
      </c>
      <c r="E160" s="20" t="s">
        <v>15908</v>
      </c>
      <c r="F160" s="21"/>
      <c r="G160" s="19">
        <v>2.47</v>
      </c>
      <c r="H160" s="22"/>
      <c r="I160" s="27">
        <f t="shared" si="6"/>
        <v>2.47</v>
      </c>
      <c r="J160" s="28" t="s">
        <v>15485</v>
      </c>
      <c r="K160" s="29">
        <f t="shared" si="7"/>
        <v>7.41</v>
      </c>
      <c r="L160" s="29">
        <f t="shared" si="8"/>
        <v>37.05</v>
      </c>
      <c r="M160" s="30"/>
      <c r="N160" s="29"/>
    </row>
    <row r="161" s="1" customFormat="1" spans="1:14">
      <c r="A161" s="18">
        <v>156</v>
      </c>
      <c r="B161" s="19" t="s">
        <v>15909</v>
      </c>
      <c r="C161" s="19" t="s">
        <v>19</v>
      </c>
      <c r="D161" s="19" t="s">
        <v>15910</v>
      </c>
      <c r="E161" s="20" t="s">
        <v>15911</v>
      </c>
      <c r="F161" s="21"/>
      <c r="G161" s="19">
        <v>1.25</v>
      </c>
      <c r="H161" s="22"/>
      <c r="I161" s="27">
        <f t="shared" si="6"/>
        <v>1.25</v>
      </c>
      <c r="J161" s="28" t="s">
        <v>15485</v>
      </c>
      <c r="K161" s="29">
        <f t="shared" si="7"/>
        <v>3.75</v>
      </c>
      <c r="L161" s="29">
        <f t="shared" si="8"/>
        <v>18.75</v>
      </c>
      <c r="M161" s="30"/>
      <c r="N161" s="29"/>
    </row>
    <row r="162" s="1" customFormat="1" spans="1:14">
      <c r="A162" s="18">
        <v>157</v>
      </c>
      <c r="B162" s="19" t="s">
        <v>15912</v>
      </c>
      <c r="C162" s="19" t="s">
        <v>19</v>
      </c>
      <c r="D162" s="19" t="s">
        <v>15913</v>
      </c>
      <c r="E162" s="20" t="s">
        <v>15914</v>
      </c>
      <c r="F162" s="21"/>
      <c r="G162" s="19">
        <v>3.24</v>
      </c>
      <c r="H162" s="22"/>
      <c r="I162" s="27">
        <f t="shared" si="6"/>
        <v>3.24</v>
      </c>
      <c r="J162" s="28" t="s">
        <v>15485</v>
      </c>
      <c r="K162" s="29">
        <f t="shared" si="7"/>
        <v>9.72</v>
      </c>
      <c r="L162" s="29">
        <f t="shared" si="8"/>
        <v>48.6</v>
      </c>
      <c r="M162" s="30"/>
      <c r="N162" s="29"/>
    </row>
    <row r="163" s="1" customFormat="1" spans="1:14">
      <c r="A163" s="18">
        <v>158</v>
      </c>
      <c r="B163" s="19" t="s">
        <v>15915</v>
      </c>
      <c r="C163" s="19" t="s">
        <v>19</v>
      </c>
      <c r="D163" s="19" t="s">
        <v>15916</v>
      </c>
      <c r="E163" s="20" t="s">
        <v>15917</v>
      </c>
      <c r="F163" s="21"/>
      <c r="G163" s="19">
        <v>1.21</v>
      </c>
      <c r="H163" s="22"/>
      <c r="I163" s="27">
        <f t="shared" si="6"/>
        <v>1.21</v>
      </c>
      <c r="J163" s="28" t="s">
        <v>15485</v>
      </c>
      <c r="K163" s="29">
        <f t="shared" si="7"/>
        <v>3.63</v>
      </c>
      <c r="L163" s="29">
        <f t="shared" si="8"/>
        <v>18.15</v>
      </c>
      <c r="M163" s="30"/>
      <c r="N163" s="29"/>
    </row>
    <row r="164" s="1" customFormat="1" spans="1:14">
      <c r="A164" s="18">
        <v>159</v>
      </c>
      <c r="B164" s="19" t="s">
        <v>15918</v>
      </c>
      <c r="C164" s="19" t="s">
        <v>19</v>
      </c>
      <c r="D164" s="19" t="s">
        <v>15919</v>
      </c>
      <c r="E164" s="20" t="s">
        <v>15920</v>
      </c>
      <c r="F164" s="21"/>
      <c r="G164" s="19">
        <v>1.42</v>
      </c>
      <c r="H164" s="22"/>
      <c r="I164" s="27">
        <f t="shared" si="6"/>
        <v>1.42</v>
      </c>
      <c r="J164" s="28" t="s">
        <v>15485</v>
      </c>
      <c r="K164" s="29">
        <f t="shared" si="7"/>
        <v>4.26</v>
      </c>
      <c r="L164" s="29">
        <f t="shared" si="8"/>
        <v>21.3</v>
      </c>
      <c r="M164" s="30"/>
      <c r="N164" s="29"/>
    </row>
    <row r="165" s="1" customFormat="1" spans="1:14">
      <c r="A165" s="18">
        <v>160</v>
      </c>
      <c r="B165" s="19" t="s">
        <v>15921</v>
      </c>
      <c r="C165" s="19" t="s">
        <v>19</v>
      </c>
      <c r="D165" s="19" t="s">
        <v>15922</v>
      </c>
      <c r="E165" s="20" t="s">
        <v>15923</v>
      </c>
      <c r="F165" s="21"/>
      <c r="G165" s="19">
        <v>2.84</v>
      </c>
      <c r="H165" s="22"/>
      <c r="I165" s="27">
        <f t="shared" si="6"/>
        <v>2.84</v>
      </c>
      <c r="J165" s="28" t="s">
        <v>15485</v>
      </c>
      <c r="K165" s="29">
        <f t="shared" si="7"/>
        <v>8.52</v>
      </c>
      <c r="L165" s="29">
        <f t="shared" si="8"/>
        <v>42.6</v>
      </c>
      <c r="M165" s="30"/>
      <c r="N165" s="29"/>
    </row>
    <row r="166" s="1" customFormat="1" spans="1:14">
      <c r="A166" s="18">
        <v>161</v>
      </c>
      <c r="B166" s="19" t="s">
        <v>15924</v>
      </c>
      <c r="C166" s="19" t="s">
        <v>19</v>
      </c>
      <c r="D166" s="19" t="s">
        <v>15925</v>
      </c>
      <c r="E166" s="20" t="s">
        <v>15926</v>
      </c>
      <c r="F166" s="21"/>
      <c r="G166" s="19">
        <v>3.63</v>
      </c>
      <c r="H166" s="22"/>
      <c r="I166" s="27">
        <f t="shared" si="6"/>
        <v>3.63</v>
      </c>
      <c r="J166" s="28" t="s">
        <v>15485</v>
      </c>
      <c r="K166" s="29">
        <f t="shared" si="7"/>
        <v>10.89</v>
      </c>
      <c r="L166" s="29">
        <f t="shared" si="8"/>
        <v>54.45</v>
      </c>
      <c r="M166" s="30"/>
      <c r="N166" s="29"/>
    </row>
    <row r="167" s="1" customFormat="1" spans="1:14">
      <c r="A167" s="18">
        <v>162</v>
      </c>
      <c r="B167" s="19" t="s">
        <v>15927</v>
      </c>
      <c r="C167" s="19" t="s">
        <v>19</v>
      </c>
      <c r="D167" s="19" t="s">
        <v>15928</v>
      </c>
      <c r="E167" s="20" t="s">
        <v>9567</v>
      </c>
      <c r="F167" s="21"/>
      <c r="G167" s="19">
        <v>2.18</v>
      </c>
      <c r="H167" s="22"/>
      <c r="I167" s="27">
        <f t="shared" si="6"/>
        <v>2.18</v>
      </c>
      <c r="J167" s="28" t="s">
        <v>15485</v>
      </c>
      <c r="K167" s="29">
        <f t="shared" si="7"/>
        <v>6.54</v>
      </c>
      <c r="L167" s="29">
        <f t="shared" si="8"/>
        <v>32.7</v>
      </c>
      <c r="M167" s="30"/>
      <c r="N167" s="29"/>
    </row>
    <row r="168" s="1" customFormat="1" spans="1:14">
      <c r="A168" s="18">
        <v>163</v>
      </c>
      <c r="B168" s="19" t="s">
        <v>15929</v>
      </c>
      <c r="C168" s="19" t="s">
        <v>19</v>
      </c>
      <c r="D168" s="19" t="s">
        <v>15930</v>
      </c>
      <c r="E168" s="20" t="s">
        <v>15931</v>
      </c>
      <c r="F168" s="21"/>
      <c r="G168" s="19">
        <v>1.22</v>
      </c>
      <c r="H168" s="22"/>
      <c r="I168" s="27">
        <f t="shared" si="6"/>
        <v>1.22</v>
      </c>
      <c r="J168" s="28" t="s">
        <v>15485</v>
      </c>
      <c r="K168" s="29">
        <f t="shared" si="7"/>
        <v>3.66</v>
      </c>
      <c r="L168" s="29">
        <f t="shared" si="8"/>
        <v>18.3</v>
      </c>
      <c r="M168" s="30"/>
      <c r="N168" s="29"/>
    </row>
    <row r="169" s="1" customFormat="1" spans="1:14">
      <c r="A169" s="18">
        <v>164</v>
      </c>
      <c r="B169" s="19" t="s">
        <v>15932</v>
      </c>
      <c r="C169" s="19" t="s">
        <v>19</v>
      </c>
      <c r="D169" s="19" t="s">
        <v>15933</v>
      </c>
      <c r="E169" s="20" t="s">
        <v>15934</v>
      </c>
      <c r="F169" s="21"/>
      <c r="G169" s="19">
        <v>1.66</v>
      </c>
      <c r="H169" s="22"/>
      <c r="I169" s="27">
        <f t="shared" si="6"/>
        <v>1.66</v>
      </c>
      <c r="J169" s="28" t="s">
        <v>15485</v>
      </c>
      <c r="K169" s="29">
        <f t="shared" si="7"/>
        <v>4.98</v>
      </c>
      <c r="L169" s="29">
        <f t="shared" si="8"/>
        <v>24.9</v>
      </c>
      <c r="M169" s="30"/>
      <c r="N169" s="29"/>
    </row>
    <row r="170" s="1" customFormat="1" spans="1:14">
      <c r="A170" s="18">
        <v>165</v>
      </c>
      <c r="B170" s="19" t="s">
        <v>15935</v>
      </c>
      <c r="C170" s="19" t="s">
        <v>19</v>
      </c>
      <c r="D170" s="19" t="s">
        <v>15936</v>
      </c>
      <c r="E170" s="20" t="s">
        <v>15937</v>
      </c>
      <c r="F170" s="21"/>
      <c r="G170" s="19">
        <v>2.24</v>
      </c>
      <c r="H170" s="22"/>
      <c r="I170" s="27">
        <f t="shared" si="6"/>
        <v>2.24</v>
      </c>
      <c r="J170" s="28" t="s">
        <v>15485</v>
      </c>
      <c r="K170" s="29">
        <f t="shared" si="7"/>
        <v>6.72</v>
      </c>
      <c r="L170" s="29">
        <f t="shared" si="8"/>
        <v>33.6</v>
      </c>
      <c r="M170" s="30"/>
      <c r="N170" s="29"/>
    </row>
    <row r="171" s="1" customFormat="1" spans="1:14">
      <c r="A171" s="18">
        <v>166</v>
      </c>
      <c r="B171" s="19" t="s">
        <v>1643</v>
      </c>
      <c r="C171" s="19" t="s">
        <v>19</v>
      </c>
      <c r="D171" s="19" t="s">
        <v>15938</v>
      </c>
      <c r="E171" s="20" t="s">
        <v>15939</v>
      </c>
      <c r="F171" s="21"/>
      <c r="G171" s="19">
        <v>1.67</v>
      </c>
      <c r="H171" s="22"/>
      <c r="I171" s="27">
        <f t="shared" si="6"/>
        <v>1.67</v>
      </c>
      <c r="J171" s="28" t="s">
        <v>15485</v>
      </c>
      <c r="K171" s="29">
        <f t="shared" si="7"/>
        <v>5.01</v>
      </c>
      <c r="L171" s="29">
        <f t="shared" si="8"/>
        <v>25.05</v>
      </c>
      <c r="M171" s="30"/>
      <c r="N171" s="29"/>
    </row>
    <row r="172" s="1" customFormat="1" spans="1:14">
      <c r="A172" s="18">
        <v>167</v>
      </c>
      <c r="B172" s="19" t="s">
        <v>15940</v>
      </c>
      <c r="C172" s="19" t="s">
        <v>19</v>
      </c>
      <c r="D172" s="19" t="s">
        <v>15941</v>
      </c>
      <c r="E172" s="20" t="s">
        <v>15942</v>
      </c>
      <c r="F172" s="21"/>
      <c r="G172" s="19">
        <v>1.67</v>
      </c>
      <c r="H172" s="22"/>
      <c r="I172" s="27">
        <f t="shared" si="6"/>
        <v>1.67</v>
      </c>
      <c r="J172" s="28" t="s">
        <v>15485</v>
      </c>
      <c r="K172" s="29">
        <f t="shared" si="7"/>
        <v>5.01</v>
      </c>
      <c r="L172" s="29">
        <f t="shared" si="8"/>
        <v>25.05</v>
      </c>
      <c r="M172" s="30"/>
      <c r="N172" s="29"/>
    </row>
    <row r="173" s="1" customFormat="1" spans="1:14">
      <c r="A173" s="18">
        <v>168</v>
      </c>
      <c r="B173" s="19" t="s">
        <v>15943</v>
      </c>
      <c r="C173" s="19" t="s">
        <v>19</v>
      </c>
      <c r="D173" s="19" t="s">
        <v>15944</v>
      </c>
      <c r="E173" s="20" t="s">
        <v>15945</v>
      </c>
      <c r="F173" s="21"/>
      <c r="G173" s="19">
        <v>1.17</v>
      </c>
      <c r="H173" s="22"/>
      <c r="I173" s="27">
        <f t="shared" si="6"/>
        <v>1.17</v>
      </c>
      <c r="J173" s="28" t="s">
        <v>15485</v>
      </c>
      <c r="K173" s="29">
        <f t="shared" si="7"/>
        <v>3.51</v>
      </c>
      <c r="L173" s="29">
        <f t="shared" si="8"/>
        <v>17.55</v>
      </c>
      <c r="M173" s="30"/>
      <c r="N173" s="29"/>
    </row>
    <row r="174" s="1" customFormat="1" spans="1:14">
      <c r="A174" s="18">
        <v>169</v>
      </c>
      <c r="B174" s="19" t="s">
        <v>15946</v>
      </c>
      <c r="C174" s="19" t="s">
        <v>19</v>
      </c>
      <c r="D174" s="19" t="s">
        <v>15947</v>
      </c>
      <c r="E174" s="20" t="s">
        <v>15948</v>
      </c>
      <c r="F174" s="21"/>
      <c r="G174" s="19">
        <v>3.34</v>
      </c>
      <c r="H174" s="22"/>
      <c r="I174" s="27">
        <f t="shared" si="6"/>
        <v>3.34</v>
      </c>
      <c r="J174" s="28" t="s">
        <v>15485</v>
      </c>
      <c r="K174" s="29">
        <f t="shared" si="7"/>
        <v>10.02</v>
      </c>
      <c r="L174" s="29">
        <f t="shared" si="8"/>
        <v>50.1</v>
      </c>
      <c r="M174" s="30"/>
      <c r="N174" s="29"/>
    </row>
    <row r="175" s="1" customFormat="1" spans="1:14">
      <c r="A175" s="18">
        <v>170</v>
      </c>
      <c r="B175" s="19" t="s">
        <v>15949</v>
      </c>
      <c r="C175" s="19" t="s">
        <v>19</v>
      </c>
      <c r="D175" s="19" t="s">
        <v>15950</v>
      </c>
      <c r="E175" s="20" t="s">
        <v>15951</v>
      </c>
      <c r="F175" s="21"/>
      <c r="G175" s="19">
        <v>1.86</v>
      </c>
      <c r="H175" s="22"/>
      <c r="I175" s="27">
        <f t="shared" si="6"/>
        <v>1.86</v>
      </c>
      <c r="J175" s="28" t="s">
        <v>15485</v>
      </c>
      <c r="K175" s="29">
        <f t="shared" si="7"/>
        <v>5.58</v>
      </c>
      <c r="L175" s="29">
        <f t="shared" si="8"/>
        <v>27.9</v>
      </c>
      <c r="M175" s="30"/>
      <c r="N175" s="29"/>
    </row>
    <row r="176" s="1" customFormat="1" spans="1:14">
      <c r="A176" s="18">
        <v>171</v>
      </c>
      <c r="B176" s="19" t="s">
        <v>15952</v>
      </c>
      <c r="C176" s="19" t="s">
        <v>19</v>
      </c>
      <c r="D176" s="19" t="s">
        <v>15953</v>
      </c>
      <c r="E176" s="20" t="s">
        <v>15954</v>
      </c>
      <c r="F176" s="21"/>
      <c r="G176" s="19">
        <v>3.35</v>
      </c>
      <c r="H176" s="22"/>
      <c r="I176" s="27">
        <f t="shared" si="6"/>
        <v>3.35</v>
      </c>
      <c r="J176" s="28" t="s">
        <v>15485</v>
      </c>
      <c r="K176" s="29">
        <f t="shared" si="7"/>
        <v>10.05</v>
      </c>
      <c r="L176" s="29">
        <f t="shared" si="8"/>
        <v>50.25</v>
      </c>
      <c r="M176" s="30"/>
      <c r="N176" s="29"/>
    </row>
    <row r="177" s="1" customFormat="1" spans="1:14">
      <c r="A177" s="18">
        <v>172</v>
      </c>
      <c r="B177" s="19" t="s">
        <v>15539</v>
      </c>
      <c r="C177" s="19" t="s">
        <v>19</v>
      </c>
      <c r="D177" s="19" t="s">
        <v>15955</v>
      </c>
      <c r="E177" s="20" t="s">
        <v>15956</v>
      </c>
      <c r="F177" s="21"/>
      <c r="G177" s="19">
        <v>2.18</v>
      </c>
      <c r="H177" s="22"/>
      <c r="I177" s="27">
        <f t="shared" si="6"/>
        <v>2.18</v>
      </c>
      <c r="J177" s="28" t="s">
        <v>15485</v>
      </c>
      <c r="K177" s="29">
        <f t="shared" si="7"/>
        <v>6.54</v>
      </c>
      <c r="L177" s="29">
        <f t="shared" si="8"/>
        <v>32.7</v>
      </c>
      <c r="M177" s="30"/>
      <c r="N177" s="29"/>
    </row>
    <row r="178" s="1" customFormat="1" spans="1:14">
      <c r="A178" s="18">
        <v>173</v>
      </c>
      <c r="B178" s="19" t="s">
        <v>15957</v>
      </c>
      <c r="C178" s="19" t="s">
        <v>19</v>
      </c>
      <c r="D178" s="19" t="s">
        <v>15958</v>
      </c>
      <c r="E178" s="20" t="s">
        <v>15959</v>
      </c>
      <c r="F178" s="21"/>
      <c r="G178" s="19">
        <v>1.26</v>
      </c>
      <c r="H178" s="22"/>
      <c r="I178" s="27">
        <f t="shared" si="6"/>
        <v>1.26</v>
      </c>
      <c r="J178" s="28" t="s">
        <v>15485</v>
      </c>
      <c r="K178" s="29">
        <f t="shared" si="7"/>
        <v>3.78</v>
      </c>
      <c r="L178" s="29">
        <f t="shared" si="8"/>
        <v>18.9</v>
      </c>
      <c r="M178" s="30"/>
      <c r="N178" s="29"/>
    </row>
    <row r="179" s="1" customFormat="1" spans="1:14">
      <c r="A179" s="18">
        <v>174</v>
      </c>
      <c r="B179" s="19" t="s">
        <v>15960</v>
      </c>
      <c r="C179" s="19" t="s">
        <v>19</v>
      </c>
      <c r="D179" s="19" t="s">
        <v>15961</v>
      </c>
      <c r="E179" s="20" t="s">
        <v>10436</v>
      </c>
      <c r="F179" s="21"/>
      <c r="G179" s="19">
        <v>1.8</v>
      </c>
      <c r="H179" s="22"/>
      <c r="I179" s="27">
        <f t="shared" si="6"/>
        <v>1.8</v>
      </c>
      <c r="J179" s="28" t="s">
        <v>15485</v>
      </c>
      <c r="K179" s="29">
        <f t="shared" si="7"/>
        <v>5.4</v>
      </c>
      <c r="L179" s="29">
        <f t="shared" si="8"/>
        <v>27</v>
      </c>
      <c r="M179" s="30"/>
      <c r="N179" s="29"/>
    </row>
    <row r="180" s="1" customFormat="1" spans="1:14">
      <c r="A180" s="18">
        <v>175</v>
      </c>
      <c r="B180" s="19" t="s">
        <v>15962</v>
      </c>
      <c r="C180" s="19" t="s">
        <v>19</v>
      </c>
      <c r="D180" s="19" t="s">
        <v>15963</v>
      </c>
      <c r="E180" s="20" t="s">
        <v>15964</v>
      </c>
      <c r="F180" s="21"/>
      <c r="G180" s="19">
        <v>1.26</v>
      </c>
      <c r="H180" s="22"/>
      <c r="I180" s="27">
        <f t="shared" si="6"/>
        <v>1.26</v>
      </c>
      <c r="J180" s="28" t="s">
        <v>15485</v>
      </c>
      <c r="K180" s="29">
        <f t="shared" si="7"/>
        <v>3.78</v>
      </c>
      <c r="L180" s="29">
        <f t="shared" si="8"/>
        <v>18.9</v>
      </c>
      <c r="M180" s="30"/>
      <c r="N180" s="29"/>
    </row>
    <row r="181" s="1" customFormat="1" spans="1:14">
      <c r="A181" s="18">
        <v>176</v>
      </c>
      <c r="B181" s="19" t="s">
        <v>2380</v>
      </c>
      <c r="C181" s="19" t="s">
        <v>19</v>
      </c>
      <c r="D181" s="19" t="s">
        <v>15965</v>
      </c>
      <c r="E181" s="20" t="s">
        <v>15966</v>
      </c>
      <c r="F181" s="21"/>
      <c r="G181" s="19">
        <v>1.99</v>
      </c>
      <c r="H181" s="22"/>
      <c r="I181" s="27">
        <f t="shared" si="6"/>
        <v>1.99</v>
      </c>
      <c r="J181" s="28" t="s">
        <v>15485</v>
      </c>
      <c r="K181" s="29">
        <f t="shared" si="7"/>
        <v>5.97</v>
      </c>
      <c r="L181" s="29">
        <f t="shared" si="8"/>
        <v>29.85</v>
      </c>
      <c r="M181" s="30"/>
      <c r="N181" s="29"/>
    </row>
    <row r="182" s="1" customFormat="1" spans="1:14">
      <c r="A182" s="18">
        <v>177</v>
      </c>
      <c r="B182" s="19" t="s">
        <v>15967</v>
      </c>
      <c r="C182" s="19" t="s">
        <v>19</v>
      </c>
      <c r="D182" s="19" t="s">
        <v>15968</v>
      </c>
      <c r="E182" s="20" t="s">
        <v>15969</v>
      </c>
      <c r="F182" s="21"/>
      <c r="G182" s="19">
        <v>1.45</v>
      </c>
      <c r="H182" s="22"/>
      <c r="I182" s="27">
        <f t="shared" si="6"/>
        <v>1.45</v>
      </c>
      <c r="J182" s="28" t="s">
        <v>15485</v>
      </c>
      <c r="K182" s="29">
        <f t="shared" si="7"/>
        <v>4.35</v>
      </c>
      <c r="L182" s="29">
        <f t="shared" si="8"/>
        <v>21.75</v>
      </c>
      <c r="M182" s="30"/>
      <c r="N182" s="29"/>
    </row>
    <row r="183" s="1" customFormat="1" spans="1:14">
      <c r="A183" s="18">
        <v>178</v>
      </c>
      <c r="B183" s="19" t="s">
        <v>15970</v>
      </c>
      <c r="C183" s="19" t="s">
        <v>19</v>
      </c>
      <c r="D183" s="19" t="s">
        <v>15971</v>
      </c>
      <c r="E183" s="20" t="s">
        <v>15972</v>
      </c>
      <c r="F183" s="21"/>
      <c r="G183" s="19">
        <v>1.5</v>
      </c>
      <c r="H183" s="22"/>
      <c r="I183" s="27">
        <f t="shared" si="6"/>
        <v>1.5</v>
      </c>
      <c r="J183" s="28" t="s">
        <v>15485</v>
      </c>
      <c r="K183" s="29">
        <f t="shared" si="7"/>
        <v>4.5</v>
      </c>
      <c r="L183" s="29">
        <f t="shared" si="8"/>
        <v>22.5</v>
      </c>
      <c r="M183" s="30"/>
      <c r="N183" s="29"/>
    </row>
    <row r="184" s="1" customFormat="1" spans="1:14">
      <c r="A184" s="18">
        <v>179</v>
      </c>
      <c r="B184" s="19" t="s">
        <v>15973</v>
      </c>
      <c r="C184" s="19" t="s">
        <v>19</v>
      </c>
      <c r="D184" s="19" t="s">
        <v>15974</v>
      </c>
      <c r="E184" s="20" t="s">
        <v>15975</v>
      </c>
      <c r="F184" s="21"/>
      <c r="G184" s="19">
        <v>1.42</v>
      </c>
      <c r="H184" s="22"/>
      <c r="I184" s="27">
        <f t="shared" si="6"/>
        <v>1.42</v>
      </c>
      <c r="J184" s="28" t="s">
        <v>15485</v>
      </c>
      <c r="K184" s="29">
        <f t="shared" si="7"/>
        <v>4.26</v>
      </c>
      <c r="L184" s="29">
        <f t="shared" si="8"/>
        <v>21.3</v>
      </c>
      <c r="M184" s="30"/>
      <c r="N184" s="29"/>
    </row>
    <row r="185" s="1" customFormat="1" spans="1:14">
      <c r="A185" s="18">
        <v>180</v>
      </c>
      <c r="B185" s="19" t="s">
        <v>15976</v>
      </c>
      <c r="C185" s="19" t="s">
        <v>19</v>
      </c>
      <c r="D185" s="19" t="s">
        <v>15977</v>
      </c>
      <c r="E185" s="20" t="s">
        <v>15978</v>
      </c>
      <c r="F185" s="21"/>
      <c r="G185" s="19">
        <v>1.26</v>
      </c>
      <c r="H185" s="22"/>
      <c r="I185" s="27">
        <f t="shared" si="6"/>
        <v>1.26</v>
      </c>
      <c r="J185" s="28" t="s">
        <v>15485</v>
      </c>
      <c r="K185" s="29">
        <f t="shared" si="7"/>
        <v>3.78</v>
      </c>
      <c r="L185" s="29">
        <f t="shared" si="8"/>
        <v>18.9</v>
      </c>
      <c r="M185" s="30"/>
      <c r="N185" s="29"/>
    </row>
    <row r="186" s="1" customFormat="1" spans="1:14">
      <c r="A186" s="18">
        <v>181</v>
      </c>
      <c r="B186" s="19" t="s">
        <v>15979</v>
      </c>
      <c r="C186" s="19" t="s">
        <v>19</v>
      </c>
      <c r="D186" s="19" t="s">
        <v>15980</v>
      </c>
      <c r="E186" s="20" t="s">
        <v>15981</v>
      </c>
      <c r="F186" s="21"/>
      <c r="G186" s="19">
        <v>1.2</v>
      </c>
      <c r="H186" s="22"/>
      <c r="I186" s="27">
        <f t="shared" si="6"/>
        <v>1.2</v>
      </c>
      <c r="J186" s="28" t="s">
        <v>15485</v>
      </c>
      <c r="K186" s="29">
        <f t="shared" si="7"/>
        <v>3.6</v>
      </c>
      <c r="L186" s="29">
        <f t="shared" si="8"/>
        <v>18</v>
      </c>
      <c r="M186" s="30"/>
      <c r="N186" s="29"/>
    </row>
    <row r="187" s="1" customFormat="1" spans="1:14">
      <c r="A187" s="18">
        <v>182</v>
      </c>
      <c r="B187" s="19" t="s">
        <v>15982</v>
      </c>
      <c r="C187" s="19" t="s">
        <v>19</v>
      </c>
      <c r="D187" s="19" t="s">
        <v>15983</v>
      </c>
      <c r="E187" s="20" t="s">
        <v>15984</v>
      </c>
      <c r="F187" s="21"/>
      <c r="G187" s="19">
        <v>2.91</v>
      </c>
      <c r="H187" s="22"/>
      <c r="I187" s="27">
        <f t="shared" si="6"/>
        <v>2.91</v>
      </c>
      <c r="J187" s="28" t="s">
        <v>15485</v>
      </c>
      <c r="K187" s="29">
        <f t="shared" si="7"/>
        <v>8.73</v>
      </c>
      <c r="L187" s="29">
        <f t="shared" si="8"/>
        <v>43.65</v>
      </c>
      <c r="M187" s="30"/>
      <c r="N187" s="29"/>
    </row>
    <row r="188" s="1" customFormat="1" spans="1:14">
      <c r="A188" s="18">
        <v>183</v>
      </c>
      <c r="B188" s="19" t="s">
        <v>15985</v>
      </c>
      <c r="C188" s="19" t="s">
        <v>19</v>
      </c>
      <c r="D188" s="19" t="s">
        <v>15986</v>
      </c>
      <c r="E188" s="20" t="s">
        <v>15987</v>
      </c>
      <c r="F188" s="21"/>
      <c r="G188" s="19">
        <v>1.49</v>
      </c>
      <c r="H188" s="22"/>
      <c r="I188" s="27">
        <f t="shared" si="6"/>
        <v>1.49</v>
      </c>
      <c r="J188" s="28" t="s">
        <v>15485</v>
      </c>
      <c r="K188" s="29">
        <f t="shared" si="7"/>
        <v>4.47</v>
      </c>
      <c r="L188" s="29">
        <f t="shared" si="8"/>
        <v>22.35</v>
      </c>
      <c r="M188" s="30"/>
      <c r="N188" s="29"/>
    </row>
    <row r="189" s="1" customFormat="1" spans="1:14">
      <c r="A189" s="18">
        <v>184</v>
      </c>
      <c r="B189" s="19" t="s">
        <v>2079</v>
      </c>
      <c r="C189" s="19" t="s">
        <v>19</v>
      </c>
      <c r="D189" s="19" t="s">
        <v>15988</v>
      </c>
      <c r="E189" s="20" t="s">
        <v>15989</v>
      </c>
      <c r="F189" s="21"/>
      <c r="G189" s="19">
        <v>1.49</v>
      </c>
      <c r="H189" s="22"/>
      <c r="I189" s="27">
        <f t="shared" si="6"/>
        <v>1.49</v>
      </c>
      <c r="J189" s="28" t="s">
        <v>15485</v>
      </c>
      <c r="K189" s="29">
        <f t="shared" si="7"/>
        <v>4.47</v>
      </c>
      <c r="L189" s="29">
        <f t="shared" si="8"/>
        <v>22.35</v>
      </c>
      <c r="M189" s="30"/>
      <c r="N189" s="29"/>
    </row>
    <row r="190" s="1" customFormat="1" spans="1:14">
      <c r="A190" s="18">
        <v>185</v>
      </c>
      <c r="B190" s="19" t="s">
        <v>15990</v>
      </c>
      <c r="C190" s="19" t="s">
        <v>19</v>
      </c>
      <c r="D190" s="19" t="s">
        <v>15991</v>
      </c>
      <c r="E190" s="20" t="s">
        <v>15992</v>
      </c>
      <c r="F190" s="21"/>
      <c r="G190" s="19">
        <v>1.82</v>
      </c>
      <c r="H190" s="22"/>
      <c r="I190" s="27">
        <f t="shared" si="6"/>
        <v>1.82</v>
      </c>
      <c r="J190" s="28" t="s">
        <v>15485</v>
      </c>
      <c r="K190" s="29">
        <f t="shared" si="7"/>
        <v>5.46</v>
      </c>
      <c r="L190" s="29">
        <f t="shared" si="8"/>
        <v>27.3</v>
      </c>
      <c r="M190" s="30"/>
      <c r="N190" s="29"/>
    </row>
    <row r="191" s="1" customFormat="1" spans="1:14">
      <c r="A191" s="18">
        <v>186</v>
      </c>
      <c r="B191" s="19" t="s">
        <v>15993</v>
      </c>
      <c r="C191" s="19" t="s">
        <v>19</v>
      </c>
      <c r="D191" s="19" t="s">
        <v>15994</v>
      </c>
      <c r="E191" s="20" t="s">
        <v>15995</v>
      </c>
      <c r="F191" s="21"/>
      <c r="G191" s="19">
        <v>1.46</v>
      </c>
      <c r="H191" s="22"/>
      <c r="I191" s="27">
        <f t="shared" si="6"/>
        <v>1.46</v>
      </c>
      <c r="J191" s="28" t="s">
        <v>15485</v>
      </c>
      <c r="K191" s="29">
        <f t="shared" si="7"/>
        <v>4.38</v>
      </c>
      <c r="L191" s="29">
        <f t="shared" si="8"/>
        <v>21.9</v>
      </c>
      <c r="M191" s="30"/>
      <c r="N191" s="29"/>
    </row>
    <row r="192" s="1" customFormat="1" spans="1:14">
      <c r="A192" s="18">
        <v>187</v>
      </c>
      <c r="B192" s="19" t="s">
        <v>15996</v>
      </c>
      <c r="C192" s="19" t="s">
        <v>19</v>
      </c>
      <c r="D192" s="19" t="s">
        <v>15997</v>
      </c>
      <c r="E192" s="20" t="s">
        <v>15998</v>
      </c>
      <c r="F192" s="21"/>
      <c r="G192" s="19">
        <v>1.22</v>
      </c>
      <c r="H192" s="22"/>
      <c r="I192" s="27">
        <f t="shared" si="6"/>
        <v>1.22</v>
      </c>
      <c r="J192" s="28" t="s">
        <v>15485</v>
      </c>
      <c r="K192" s="29">
        <f t="shared" si="7"/>
        <v>3.66</v>
      </c>
      <c r="L192" s="29">
        <f t="shared" si="8"/>
        <v>18.3</v>
      </c>
      <c r="M192" s="30"/>
      <c r="N192" s="29"/>
    </row>
    <row r="193" s="1" customFormat="1" spans="1:14">
      <c r="A193" s="18">
        <v>188</v>
      </c>
      <c r="B193" s="19" t="s">
        <v>15999</v>
      </c>
      <c r="C193" s="19" t="s">
        <v>19</v>
      </c>
      <c r="D193" s="19" t="s">
        <v>16000</v>
      </c>
      <c r="E193" s="20" t="s">
        <v>16001</v>
      </c>
      <c r="F193" s="21"/>
      <c r="G193" s="19">
        <v>1.6</v>
      </c>
      <c r="H193" s="22"/>
      <c r="I193" s="27">
        <f t="shared" si="6"/>
        <v>1.6</v>
      </c>
      <c r="J193" s="28" t="s">
        <v>15485</v>
      </c>
      <c r="K193" s="29">
        <f t="shared" si="7"/>
        <v>4.8</v>
      </c>
      <c r="L193" s="29">
        <f t="shared" si="8"/>
        <v>24</v>
      </c>
      <c r="M193" s="30"/>
      <c r="N193" s="29"/>
    </row>
    <row r="194" s="1" customFormat="1" spans="1:14">
      <c r="A194" s="18">
        <v>189</v>
      </c>
      <c r="B194" s="19" t="s">
        <v>16002</v>
      </c>
      <c r="C194" s="19" t="s">
        <v>19</v>
      </c>
      <c r="D194" s="19" t="s">
        <v>16003</v>
      </c>
      <c r="E194" s="20" t="s">
        <v>16004</v>
      </c>
      <c r="F194" s="21"/>
      <c r="G194" s="19">
        <v>1.98</v>
      </c>
      <c r="H194" s="22"/>
      <c r="I194" s="27">
        <f t="shared" si="6"/>
        <v>1.98</v>
      </c>
      <c r="J194" s="28" t="s">
        <v>15485</v>
      </c>
      <c r="K194" s="29">
        <f t="shared" si="7"/>
        <v>5.94</v>
      </c>
      <c r="L194" s="29">
        <f t="shared" si="8"/>
        <v>29.7</v>
      </c>
      <c r="M194" s="30"/>
      <c r="N194" s="29"/>
    </row>
    <row r="195" s="1" customFormat="1" spans="1:14">
      <c r="A195" s="18">
        <v>190</v>
      </c>
      <c r="B195" s="19" t="s">
        <v>16005</v>
      </c>
      <c r="C195" s="19" t="s">
        <v>19</v>
      </c>
      <c r="D195" s="19" t="s">
        <v>16006</v>
      </c>
      <c r="E195" s="20" t="s">
        <v>16007</v>
      </c>
      <c r="F195" s="21"/>
      <c r="G195" s="19">
        <v>1.22</v>
      </c>
      <c r="H195" s="22"/>
      <c r="I195" s="27">
        <f t="shared" si="6"/>
        <v>1.22</v>
      </c>
      <c r="J195" s="28" t="s">
        <v>15485</v>
      </c>
      <c r="K195" s="29">
        <f t="shared" si="7"/>
        <v>3.66</v>
      </c>
      <c r="L195" s="29">
        <f t="shared" si="8"/>
        <v>18.3</v>
      </c>
      <c r="M195" s="30"/>
      <c r="N195" s="29"/>
    </row>
    <row r="196" s="1" customFormat="1" spans="1:14">
      <c r="A196" s="18">
        <v>191</v>
      </c>
      <c r="B196" s="19" t="s">
        <v>16008</v>
      </c>
      <c r="C196" s="19" t="s">
        <v>19</v>
      </c>
      <c r="D196" s="19" t="s">
        <v>16009</v>
      </c>
      <c r="E196" s="20" t="s">
        <v>16010</v>
      </c>
      <c r="F196" s="21"/>
      <c r="G196" s="19">
        <v>2.57</v>
      </c>
      <c r="H196" s="22"/>
      <c r="I196" s="27">
        <f t="shared" si="6"/>
        <v>2.57</v>
      </c>
      <c r="J196" s="28" t="s">
        <v>15485</v>
      </c>
      <c r="K196" s="29">
        <f t="shared" si="7"/>
        <v>7.71</v>
      </c>
      <c r="L196" s="29">
        <f t="shared" si="8"/>
        <v>38.55</v>
      </c>
      <c r="M196" s="30"/>
      <c r="N196" s="29"/>
    </row>
    <row r="197" s="1" customFormat="1" spans="1:14">
      <c r="A197" s="18">
        <v>192</v>
      </c>
      <c r="B197" s="19" t="s">
        <v>16011</v>
      </c>
      <c r="C197" s="19" t="s">
        <v>19</v>
      </c>
      <c r="D197" s="19" t="s">
        <v>16012</v>
      </c>
      <c r="E197" s="20" t="s">
        <v>16013</v>
      </c>
      <c r="F197" s="21"/>
      <c r="G197" s="19">
        <v>1.7</v>
      </c>
      <c r="H197" s="22"/>
      <c r="I197" s="27">
        <f t="shared" si="6"/>
        <v>1.7</v>
      </c>
      <c r="J197" s="28" t="s">
        <v>15485</v>
      </c>
      <c r="K197" s="29">
        <f t="shared" si="7"/>
        <v>5.1</v>
      </c>
      <c r="L197" s="29">
        <f t="shared" si="8"/>
        <v>25.5</v>
      </c>
      <c r="M197" s="30"/>
      <c r="N197" s="29"/>
    </row>
    <row r="198" s="1" customFormat="1" spans="1:14">
      <c r="A198" s="18">
        <v>193</v>
      </c>
      <c r="B198" s="19" t="s">
        <v>15737</v>
      </c>
      <c r="C198" s="19" t="s">
        <v>19</v>
      </c>
      <c r="D198" s="19" t="s">
        <v>16014</v>
      </c>
      <c r="E198" s="20" t="s">
        <v>16015</v>
      </c>
      <c r="F198" s="21"/>
      <c r="G198" s="19">
        <v>1.56</v>
      </c>
      <c r="H198" s="22"/>
      <c r="I198" s="27">
        <f t="shared" si="6"/>
        <v>1.56</v>
      </c>
      <c r="J198" s="28" t="s">
        <v>15485</v>
      </c>
      <c r="K198" s="29">
        <f t="shared" si="7"/>
        <v>4.68</v>
      </c>
      <c r="L198" s="29">
        <f t="shared" si="8"/>
        <v>23.4</v>
      </c>
      <c r="M198" s="30"/>
      <c r="N198" s="29"/>
    </row>
    <row r="199" s="1" customFormat="1" spans="1:14">
      <c r="A199" s="18">
        <v>194</v>
      </c>
      <c r="B199" s="19" t="s">
        <v>16016</v>
      </c>
      <c r="C199" s="19" t="s">
        <v>19</v>
      </c>
      <c r="D199" s="19" t="s">
        <v>16017</v>
      </c>
      <c r="E199" s="20" t="s">
        <v>16018</v>
      </c>
      <c r="F199" s="21"/>
      <c r="G199" s="19">
        <v>1.35</v>
      </c>
      <c r="H199" s="22"/>
      <c r="I199" s="27">
        <f t="shared" si="6"/>
        <v>1.35</v>
      </c>
      <c r="J199" s="28" t="s">
        <v>15485</v>
      </c>
      <c r="K199" s="29">
        <f t="shared" si="7"/>
        <v>4.05</v>
      </c>
      <c r="L199" s="29">
        <f t="shared" si="8"/>
        <v>20.25</v>
      </c>
      <c r="M199" s="30"/>
      <c r="N199" s="29"/>
    </row>
    <row r="200" s="1" customFormat="1" spans="1:14">
      <c r="A200" s="18">
        <v>195</v>
      </c>
      <c r="B200" s="19" t="s">
        <v>16019</v>
      </c>
      <c r="C200" s="19" t="s">
        <v>19</v>
      </c>
      <c r="D200" s="19" t="s">
        <v>16020</v>
      </c>
      <c r="E200" s="20" t="s">
        <v>16021</v>
      </c>
      <c r="F200" s="21"/>
      <c r="G200" s="19">
        <v>1.93</v>
      </c>
      <c r="H200" s="22"/>
      <c r="I200" s="27">
        <f t="shared" si="6"/>
        <v>1.93</v>
      </c>
      <c r="J200" s="28" t="s">
        <v>15485</v>
      </c>
      <c r="K200" s="29">
        <f t="shared" si="7"/>
        <v>5.79</v>
      </c>
      <c r="L200" s="29">
        <f t="shared" si="8"/>
        <v>28.95</v>
      </c>
      <c r="M200" s="30"/>
      <c r="N200" s="29"/>
    </row>
    <row r="201" s="1" customFormat="1" spans="1:14">
      <c r="A201" s="18">
        <v>196</v>
      </c>
      <c r="B201" s="19" t="s">
        <v>1736</v>
      </c>
      <c r="C201" s="19" t="s">
        <v>19</v>
      </c>
      <c r="D201" s="19" t="s">
        <v>16022</v>
      </c>
      <c r="E201" s="20" t="s">
        <v>6183</v>
      </c>
      <c r="F201" s="21"/>
      <c r="G201" s="19">
        <v>3.07</v>
      </c>
      <c r="H201" s="22"/>
      <c r="I201" s="27">
        <f t="shared" si="6"/>
        <v>3.07</v>
      </c>
      <c r="J201" s="28" t="s">
        <v>15485</v>
      </c>
      <c r="K201" s="29">
        <f t="shared" si="7"/>
        <v>9.21</v>
      </c>
      <c r="L201" s="29">
        <f t="shared" si="8"/>
        <v>46.05</v>
      </c>
      <c r="M201" s="30"/>
      <c r="N201" s="29"/>
    </row>
    <row r="202" s="1" customFormat="1" spans="1:14">
      <c r="A202" s="18">
        <v>197</v>
      </c>
      <c r="B202" s="19" t="s">
        <v>2344</v>
      </c>
      <c r="C202" s="19" t="s">
        <v>19</v>
      </c>
      <c r="D202" s="19" t="s">
        <v>16023</v>
      </c>
      <c r="E202" s="20" t="s">
        <v>16024</v>
      </c>
      <c r="F202" s="21"/>
      <c r="G202" s="19">
        <v>3.67</v>
      </c>
      <c r="H202" s="22"/>
      <c r="I202" s="27">
        <f t="shared" si="6"/>
        <v>3.67</v>
      </c>
      <c r="J202" s="28" t="s">
        <v>15485</v>
      </c>
      <c r="K202" s="29">
        <f t="shared" si="7"/>
        <v>11.01</v>
      </c>
      <c r="L202" s="29">
        <f t="shared" si="8"/>
        <v>55.05</v>
      </c>
      <c r="M202" s="30"/>
      <c r="N202" s="29"/>
    </row>
    <row r="203" s="1" customFormat="1" spans="1:14">
      <c r="A203" s="18">
        <v>198</v>
      </c>
      <c r="B203" s="19" t="s">
        <v>16025</v>
      </c>
      <c r="C203" s="19" t="s">
        <v>19</v>
      </c>
      <c r="D203" s="19" t="s">
        <v>16026</v>
      </c>
      <c r="E203" s="20" t="s">
        <v>16027</v>
      </c>
      <c r="F203" s="21"/>
      <c r="G203" s="19">
        <v>2.06</v>
      </c>
      <c r="H203" s="22"/>
      <c r="I203" s="27">
        <f t="shared" si="6"/>
        <v>2.06</v>
      </c>
      <c r="J203" s="28" t="s">
        <v>15485</v>
      </c>
      <c r="K203" s="29">
        <f t="shared" si="7"/>
        <v>6.18</v>
      </c>
      <c r="L203" s="29">
        <f t="shared" si="8"/>
        <v>30.9</v>
      </c>
      <c r="M203" s="30"/>
      <c r="N203" s="29"/>
    </row>
    <row r="204" s="1" customFormat="1" spans="1:14">
      <c r="A204" s="18">
        <v>199</v>
      </c>
      <c r="B204" s="19" t="s">
        <v>16028</v>
      </c>
      <c r="C204" s="19" t="s">
        <v>19</v>
      </c>
      <c r="D204" s="19" t="s">
        <v>16029</v>
      </c>
      <c r="E204" s="20" t="s">
        <v>16030</v>
      </c>
      <c r="F204" s="21"/>
      <c r="G204" s="19">
        <v>1.28</v>
      </c>
      <c r="H204" s="22"/>
      <c r="I204" s="27">
        <f t="shared" si="6"/>
        <v>1.28</v>
      </c>
      <c r="J204" s="28" t="s">
        <v>15485</v>
      </c>
      <c r="K204" s="29">
        <f t="shared" si="7"/>
        <v>3.84</v>
      </c>
      <c r="L204" s="29">
        <f t="shared" si="8"/>
        <v>19.2</v>
      </c>
      <c r="M204" s="30"/>
      <c r="N204" s="29"/>
    </row>
    <row r="205" s="1" customFormat="1" spans="1:14">
      <c r="A205" s="18">
        <v>200</v>
      </c>
      <c r="B205" s="19" t="s">
        <v>16031</v>
      </c>
      <c r="C205" s="19" t="s">
        <v>19</v>
      </c>
      <c r="D205" s="19" t="s">
        <v>16032</v>
      </c>
      <c r="E205" s="20" t="s">
        <v>16033</v>
      </c>
      <c r="F205" s="21"/>
      <c r="G205" s="19">
        <v>2.12</v>
      </c>
      <c r="H205" s="22"/>
      <c r="I205" s="27">
        <f t="shared" si="6"/>
        <v>2.12</v>
      </c>
      <c r="J205" s="28" t="s">
        <v>15485</v>
      </c>
      <c r="K205" s="29">
        <f t="shared" si="7"/>
        <v>6.36</v>
      </c>
      <c r="L205" s="29">
        <f t="shared" si="8"/>
        <v>31.8</v>
      </c>
      <c r="M205" s="30"/>
      <c r="N205" s="29"/>
    </row>
    <row r="206" s="1" customFormat="1" spans="1:14">
      <c r="A206" s="18">
        <v>201</v>
      </c>
      <c r="B206" s="19" t="s">
        <v>16034</v>
      </c>
      <c r="C206" s="19" t="s">
        <v>19</v>
      </c>
      <c r="D206" s="19" t="s">
        <v>16035</v>
      </c>
      <c r="E206" s="20" t="s">
        <v>16036</v>
      </c>
      <c r="F206" s="21"/>
      <c r="G206" s="19">
        <v>1.94</v>
      </c>
      <c r="H206" s="22"/>
      <c r="I206" s="27">
        <f t="shared" si="6"/>
        <v>1.94</v>
      </c>
      <c r="J206" s="28" t="s">
        <v>15485</v>
      </c>
      <c r="K206" s="29">
        <f t="shared" si="7"/>
        <v>5.82</v>
      </c>
      <c r="L206" s="29">
        <f t="shared" si="8"/>
        <v>29.1</v>
      </c>
      <c r="M206" s="30"/>
      <c r="N206" s="29"/>
    </row>
    <row r="207" s="1" customFormat="1" spans="1:14">
      <c r="A207" s="18">
        <v>202</v>
      </c>
      <c r="B207" s="19" t="s">
        <v>16037</v>
      </c>
      <c r="C207" s="19" t="s">
        <v>19</v>
      </c>
      <c r="D207" s="19" t="s">
        <v>16038</v>
      </c>
      <c r="E207" s="20" t="s">
        <v>16039</v>
      </c>
      <c r="F207" s="21"/>
      <c r="G207" s="19">
        <v>1.93</v>
      </c>
      <c r="H207" s="22"/>
      <c r="I207" s="27">
        <f t="shared" si="6"/>
        <v>1.93</v>
      </c>
      <c r="J207" s="28" t="s">
        <v>15485</v>
      </c>
      <c r="K207" s="29">
        <f t="shared" si="7"/>
        <v>5.79</v>
      </c>
      <c r="L207" s="29">
        <f t="shared" si="8"/>
        <v>28.95</v>
      </c>
      <c r="M207" s="30"/>
      <c r="N207" s="29"/>
    </row>
    <row r="208" s="1" customFormat="1" spans="1:14">
      <c r="A208" s="18">
        <v>203</v>
      </c>
      <c r="B208" s="19" t="s">
        <v>16040</v>
      </c>
      <c r="C208" s="19" t="s">
        <v>19</v>
      </c>
      <c r="D208" s="19" t="s">
        <v>16041</v>
      </c>
      <c r="E208" s="20" t="s">
        <v>16042</v>
      </c>
      <c r="F208" s="21"/>
      <c r="G208" s="19">
        <v>1.28</v>
      </c>
      <c r="H208" s="22"/>
      <c r="I208" s="27">
        <f t="shared" si="6"/>
        <v>1.28</v>
      </c>
      <c r="J208" s="28" t="s">
        <v>15485</v>
      </c>
      <c r="K208" s="29">
        <f t="shared" si="7"/>
        <v>3.84</v>
      </c>
      <c r="L208" s="29">
        <f t="shared" si="8"/>
        <v>19.2</v>
      </c>
      <c r="M208" s="30"/>
      <c r="N208" s="29"/>
    </row>
    <row r="209" s="1" customFormat="1" spans="1:14">
      <c r="A209" s="18">
        <v>204</v>
      </c>
      <c r="B209" s="19" t="s">
        <v>16043</v>
      </c>
      <c r="C209" s="19" t="s">
        <v>19</v>
      </c>
      <c r="D209" s="19" t="s">
        <v>16044</v>
      </c>
      <c r="E209" s="20" t="s">
        <v>16045</v>
      </c>
      <c r="F209" s="21"/>
      <c r="G209" s="19">
        <v>3.77</v>
      </c>
      <c r="H209" s="22"/>
      <c r="I209" s="27">
        <f t="shared" si="6"/>
        <v>3.77</v>
      </c>
      <c r="J209" s="28" t="s">
        <v>15485</v>
      </c>
      <c r="K209" s="29">
        <f t="shared" si="7"/>
        <v>11.31</v>
      </c>
      <c r="L209" s="29">
        <f t="shared" si="8"/>
        <v>56.55</v>
      </c>
      <c r="M209" s="30"/>
      <c r="N209" s="29"/>
    </row>
    <row r="210" s="1" customFormat="1" spans="1:14">
      <c r="A210" s="18">
        <v>205</v>
      </c>
      <c r="B210" s="19" t="s">
        <v>16046</v>
      </c>
      <c r="C210" s="19" t="s">
        <v>19</v>
      </c>
      <c r="D210" s="19" t="s">
        <v>16047</v>
      </c>
      <c r="E210" s="20" t="s">
        <v>16048</v>
      </c>
      <c r="F210" s="21"/>
      <c r="G210" s="19">
        <v>3.99</v>
      </c>
      <c r="H210" s="22"/>
      <c r="I210" s="27">
        <f t="shared" si="6"/>
        <v>3.99</v>
      </c>
      <c r="J210" s="28" t="s">
        <v>15485</v>
      </c>
      <c r="K210" s="29">
        <f t="shared" si="7"/>
        <v>11.97</v>
      </c>
      <c r="L210" s="29">
        <f t="shared" si="8"/>
        <v>59.85</v>
      </c>
      <c r="M210" s="30"/>
      <c r="N210" s="29"/>
    </row>
    <row r="211" s="1" customFormat="1" spans="1:14">
      <c r="A211" s="18">
        <v>206</v>
      </c>
      <c r="B211" s="19" t="s">
        <v>1910</v>
      </c>
      <c r="C211" s="19" t="s">
        <v>19</v>
      </c>
      <c r="D211" s="19" t="s">
        <v>16049</v>
      </c>
      <c r="E211" s="20" t="s">
        <v>16050</v>
      </c>
      <c r="F211" s="21"/>
      <c r="G211" s="19">
        <v>1.28</v>
      </c>
      <c r="H211" s="22"/>
      <c r="I211" s="27">
        <f t="shared" si="6"/>
        <v>1.28</v>
      </c>
      <c r="J211" s="28" t="s">
        <v>15485</v>
      </c>
      <c r="K211" s="29">
        <f t="shared" si="7"/>
        <v>3.84</v>
      </c>
      <c r="L211" s="29">
        <f t="shared" si="8"/>
        <v>19.2</v>
      </c>
      <c r="M211" s="30"/>
      <c r="N211" s="29"/>
    </row>
    <row r="212" s="1" customFormat="1" spans="1:14">
      <c r="A212" s="18">
        <v>207</v>
      </c>
      <c r="B212" s="19" t="s">
        <v>15518</v>
      </c>
      <c r="C212" s="19" t="s">
        <v>19</v>
      </c>
      <c r="D212" s="19" t="s">
        <v>16051</v>
      </c>
      <c r="E212" s="20" t="s">
        <v>16052</v>
      </c>
      <c r="F212" s="21"/>
      <c r="G212" s="19">
        <v>1.28</v>
      </c>
      <c r="H212" s="22"/>
      <c r="I212" s="27">
        <f t="shared" si="6"/>
        <v>1.28</v>
      </c>
      <c r="J212" s="28" t="s">
        <v>15485</v>
      </c>
      <c r="K212" s="29">
        <f t="shared" si="7"/>
        <v>3.84</v>
      </c>
      <c r="L212" s="29">
        <f t="shared" si="8"/>
        <v>19.2</v>
      </c>
      <c r="M212" s="30"/>
      <c r="N212" s="29"/>
    </row>
    <row r="213" s="1" customFormat="1" spans="1:14">
      <c r="A213" s="18">
        <v>208</v>
      </c>
      <c r="B213" s="19" t="s">
        <v>15486</v>
      </c>
      <c r="C213" s="19" t="s">
        <v>19</v>
      </c>
      <c r="D213" s="19" t="s">
        <v>16053</v>
      </c>
      <c r="E213" s="20" t="s">
        <v>16054</v>
      </c>
      <c r="F213" s="21"/>
      <c r="G213" s="19">
        <v>1.66</v>
      </c>
      <c r="H213" s="22"/>
      <c r="I213" s="27">
        <f t="shared" si="6"/>
        <v>1.66</v>
      </c>
      <c r="J213" s="28" t="s">
        <v>15485</v>
      </c>
      <c r="K213" s="29">
        <f t="shared" si="7"/>
        <v>4.98</v>
      </c>
      <c r="L213" s="29">
        <f t="shared" si="8"/>
        <v>24.9</v>
      </c>
      <c r="M213" s="30"/>
      <c r="N213" s="29"/>
    </row>
    <row r="214" s="1" customFormat="1" spans="1:14">
      <c r="A214" s="18">
        <v>209</v>
      </c>
      <c r="B214" s="19" t="s">
        <v>2365</v>
      </c>
      <c r="C214" s="19" t="s">
        <v>19</v>
      </c>
      <c r="D214" s="19" t="s">
        <v>16055</v>
      </c>
      <c r="E214" s="20" t="s">
        <v>16056</v>
      </c>
      <c r="F214" s="21"/>
      <c r="G214" s="19">
        <v>2.8</v>
      </c>
      <c r="H214" s="22"/>
      <c r="I214" s="27">
        <f t="shared" si="6"/>
        <v>2.8</v>
      </c>
      <c r="J214" s="28" t="s">
        <v>15485</v>
      </c>
      <c r="K214" s="29">
        <f t="shared" si="7"/>
        <v>8.4</v>
      </c>
      <c r="L214" s="29">
        <f t="shared" si="8"/>
        <v>42</v>
      </c>
      <c r="M214" s="30"/>
      <c r="N214" s="29"/>
    </row>
    <row r="215" s="1" customFormat="1" spans="1:14">
      <c r="A215" s="18">
        <v>210</v>
      </c>
      <c r="B215" s="19" t="s">
        <v>16057</v>
      </c>
      <c r="C215" s="19" t="s">
        <v>19</v>
      </c>
      <c r="D215" s="19" t="s">
        <v>16058</v>
      </c>
      <c r="E215" s="20" t="s">
        <v>16059</v>
      </c>
      <c r="F215" s="21"/>
      <c r="G215" s="19">
        <v>3.17</v>
      </c>
      <c r="H215" s="22"/>
      <c r="I215" s="27">
        <f t="shared" si="6"/>
        <v>3.17</v>
      </c>
      <c r="J215" s="28" t="s">
        <v>15485</v>
      </c>
      <c r="K215" s="29">
        <f t="shared" si="7"/>
        <v>9.51</v>
      </c>
      <c r="L215" s="29">
        <f t="shared" si="8"/>
        <v>47.55</v>
      </c>
      <c r="M215" s="30"/>
      <c r="N215" s="29"/>
    </row>
    <row r="216" s="1" customFormat="1" spans="1:14">
      <c r="A216" s="18">
        <v>211</v>
      </c>
      <c r="B216" s="19" t="s">
        <v>16060</v>
      </c>
      <c r="C216" s="19" t="s">
        <v>19</v>
      </c>
      <c r="D216" s="19" t="s">
        <v>16061</v>
      </c>
      <c r="E216" s="20" t="s">
        <v>16062</v>
      </c>
      <c r="F216" s="21"/>
      <c r="G216" s="19">
        <v>3.84</v>
      </c>
      <c r="H216" s="22"/>
      <c r="I216" s="27">
        <f t="shared" si="6"/>
        <v>3.84</v>
      </c>
      <c r="J216" s="28" t="s">
        <v>15485</v>
      </c>
      <c r="K216" s="29">
        <f t="shared" si="7"/>
        <v>11.52</v>
      </c>
      <c r="L216" s="29">
        <f t="shared" si="8"/>
        <v>57.6</v>
      </c>
      <c r="M216" s="30"/>
      <c r="N216" s="29"/>
    </row>
    <row r="217" s="1" customFormat="1" spans="1:14">
      <c r="A217" s="18">
        <v>212</v>
      </c>
      <c r="B217" s="19" t="s">
        <v>16063</v>
      </c>
      <c r="C217" s="19" t="s">
        <v>19</v>
      </c>
      <c r="D217" s="19" t="s">
        <v>16064</v>
      </c>
      <c r="E217" s="20" t="s">
        <v>6850</v>
      </c>
      <c r="F217" s="21"/>
      <c r="G217" s="19">
        <v>4.45</v>
      </c>
      <c r="H217" s="22"/>
      <c r="I217" s="27">
        <f t="shared" si="6"/>
        <v>4.45</v>
      </c>
      <c r="J217" s="28" t="s">
        <v>15485</v>
      </c>
      <c r="K217" s="29">
        <f t="shared" si="7"/>
        <v>13.35</v>
      </c>
      <c r="L217" s="29">
        <f t="shared" si="8"/>
        <v>66.75</v>
      </c>
      <c r="M217" s="30"/>
      <c r="N217" s="29"/>
    </row>
    <row r="218" s="1" customFormat="1" spans="1:14">
      <c r="A218" s="18">
        <v>213</v>
      </c>
      <c r="B218" s="19" t="s">
        <v>2096</v>
      </c>
      <c r="C218" s="19" t="s">
        <v>19</v>
      </c>
      <c r="D218" s="19" t="s">
        <v>16065</v>
      </c>
      <c r="E218" s="20" t="s">
        <v>16066</v>
      </c>
      <c r="F218" s="21"/>
      <c r="G218" s="19">
        <v>1.93</v>
      </c>
      <c r="H218" s="22"/>
      <c r="I218" s="27">
        <f t="shared" si="6"/>
        <v>1.93</v>
      </c>
      <c r="J218" s="28" t="s">
        <v>15485</v>
      </c>
      <c r="K218" s="29">
        <f t="shared" si="7"/>
        <v>5.79</v>
      </c>
      <c r="L218" s="29">
        <f t="shared" si="8"/>
        <v>28.95</v>
      </c>
      <c r="M218" s="30"/>
      <c r="N218" s="29"/>
    </row>
    <row r="219" s="1" customFormat="1" spans="1:14">
      <c r="A219" s="18">
        <v>214</v>
      </c>
      <c r="B219" s="19" t="s">
        <v>1742</v>
      </c>
      <c r="C219" s="19" t="s">
        <v>19</v>
      </c>
      <c r="D219" s="19" t="s">
        <v>16067</v>
      </c>
      <c r="E219" s="20" t="s">
        <v>16068</v>
      </c>
      <c r="F219" s="21"/>
      <c r="G219" s="19">
        <v>2.37</v>
      </c>
      <c r="H219" s="22"/>
      <c r="I219" s="27">
        <f t="shared" si="6"/>
        <v>2.37</v>
      </c>
      <c r="J219" s="28" t="s">
        <v>15485</v>
      </c>
      <c r="K219" s="29">
        <f t="shared" si="7"/>
        <v>7.11</v>
      </c>
      <c r="L219" s="29">
        <f t="shared" si="8"/>
        <v>35.55</v>
      </c>
      <c r="M219" s="30"/>
      <c r="N219" s="29"/>
    </row>
    <row r="220" s="1" customFormat="1" spans="1:14">
      <c r="A220" s="18">
        <v>215</v>
      </c>
      <c r="B220" s="19" t="s">
        <v>16069</v>
      </c>
      <c r="C220" s="19" t="s">
        <v>19</v>
      </c>
      <c r="D220" s="19" t="s">
        <v>16070</v>
      </c>
      <c r="E220" s="20" t="s">
        <v>16071</v>
      </c>
      <c r="F220" s="21"/>
      <c r="G220" s="19">
        <v>4.07</v>
      </c>
      <c r="H220" s="22"/>
      <c r="I220" s="27">
        <f t="shared" ref="I220:I283" si="9">G220</f>
        <v>4.07</v>
      </c>
      <c r="J220" s="28" t="s">
        <v>15485</v>
      </c>
      <c r="K220" s="29">
        <f t="shared" ref="K220:K283" si="10">I220*3</f>
        <v>12.21</v>
      </c>
      <c r="L220" s="29">
        <f t="shared" ref="L220:L283" si="11">I220*15</f>
        <v>61.05</v>
      </c>
      <c r="M220" s="30"/>
      <c r="N220" s="29"/>
    </row>
    <row r="221" s="1" customFormat="1" spans="1:14">
      <c r="A221" s="18">
        <v>216</v>
      </c>
      <c r="B221" s="19" t="s">
        <v>16072</v>
      </c>
      <c r="C221" s="19" t="s">
        <v>19</v>
      </c>
      <c r="D221" s="19" t="s">
        <v>16073</v>
      </c>
      <c r="E221" s="20" t="s">
        <v>16074</v>
      </c>
      <c r="F221" s="21"/>
      <c r="G221" s="19">
        <v>1.15</v>
      </c>
      <c r="H221" s="22"/>
      <c r="I221" s="27">
        <f t="shared" si="9"/>
        <v>1.15</v>
      </c>
      <c r="J221" s="28" t="s">
        <v>15485</v>
      </c>
      <c r="K221" s="29">
        <f t="shared" si="10"/>
        <v>3.45</v>
      </c>
      <c r="L221" s="29">
        <f t="shared" si="11"/>
        <v>17.25</v>
      </c>
      <c r="M221" s="30"/>
      <c r="N221" s="29"/>
    </row>
    <row r="222" s="1" customFormat="1" spans="1:14">
      <c r="A222" s="18">
        <v>217</v>
      </c>
      <c r="B222" s="19" t="s">
        <v>15600</v>
      </c>
      <c r="C222" s="19" t="s">
        <v>19</v>
      </c>
      <c r="D222" s="19" t="s">
        <v>16075</v>
      </c>
      <c r="E222" s="20" t="s">
        <v>16076</v>
      </c>
      <c r="F222" s="21"/>
      <c r="G222" s="19">
        <v>2.6</v>
      </c>
      <c r="H222" s="22"/>
      <c r="I222" s="27">
        <f t="shared" si="9"/>
        <v>2.6</v>
      </c>
      <c r="J222" s="28" t="s">
        <v>15485</v>
      </c>
      <c r="K222" s="29">
        <f t="shared" si="10"/>
        <v>7.8</v>
      </c>
      <c r="L222" s="29">
        <f t="shared" si="11"/>
        <v>39</v>
      </c>
      <c r="M222" s="30"/>
      <c r="N222" s="29"/>
    </row>
    <row r="223" s="1" customFormat="1" spans="1:14">
      <c r="A223" s="18">
        <v>218</v>
      </c>
      <c r="B223" s="19" t="s">
        <v>16077</v>
      </c>
      <c r="C223" s="19" t="s">
        <v>19</v>
      </c>
      <c r="D223" s="19" t="s">
        <v>16078</v>
      </c>
      <c r="E223" s="20" t="s">
        <v>14440</v>
      </c>
      <c r="F223" s="21"/>
      <c r="G223" s="19">
        <v>1.23</v>
      </c>
      <c r="H223" s="22"/>
      <c r="I223" s="27">
        <f t="shared" si="9"/>
        <v>1.23</v>
      </c>
      <c r="J223" s="28" t="s">
        <v>15485</v>
      </c>
      <c r="K223" s="29">
        <f t="shared" si="10"/>
        <v>3.69</v>
      </c>
      <c r="L223" s="29">
        <f t="shared" si="11"/>
        <v>18.45</v>
      </c>
      <c r="M223" s="30"/>
      <c r="N223" s="29"/>
    </row>
    <row r="224" s="1" customFormat="1" spans="1:14">
      <c r="A224" s="18">
        <v>219</v>
      </c>
      <c r="B224" s="19" t="s">
        <v>16079</v>
      </c>
      <c r="C224" s="19" t="s">
        <v>19</v>
      </c>
      <c r="D224" s="19" t="s">
        <v>16080</v>
      </c>
      <c r="E224" s="20" t="s">
        <v>16081</v>
      </c>
      <c r="F224" s="21"/>
      <c r="G224" s="19">
        <v>1.22</v>
      </c>
      <c r="H224" s="22"/>
      <c r="I224" s="27">
        <f t="shared" si="9"/>
        <v>1.22</v>
      </c>
      <c r="J224" s="28" t="s">
        <v>15485</v>
      </c>
      <c r="K224" s="29">
        <f t="shared" si="10"/>
        <v>3.66</v>
      </c>
      <c r="L224" s="29">
        <f t="shared" si="11"/>
        <v>18.3</v>
      </c>
      <c r="M224" s="30"/>
      <c r="N224" s="22"/>
    </row>
    <row r="225" s="1" customFormat="1" spans="1:14">
      <c r="A225" s="18">
        <v>220</v>
      </c>
      <c r="B225" s="19" t="s">
        <v>15558</v>
      </c>
      <c r="C225" s="19" t="s">
        <v>19</v>
      </c>
      <c r="D225" s="19" t="s">
        <v>16082</v>
      </c>
      <c r="E225" s="20" t="s">
        <v>16083</v>
      </c>
      <c r="F225" s="21"/>
      <c r="G225" s="19">
        <v>1.38</v>
      </c>
      <c r="H225" s="22"/>
      <c r="I225" s="27">
        <f t="shared" si="9"/>
        <v>1.38</v>
      </c>
      <c r="J225" s="28" t="s">
        <v>15485</v>
      </c>
      <c r="K225" s="29">
        <f t="shared" si="10"/>
        <v>4.14</v>
      </c>
      <c r="L225" s="29">
        <f t="shared" si="11"/>
        <v>20.7</v>
      </c>
      <c r="M225" s="30"/>
      <c r="N225" s="22"/>
    </row>
    <row r="226" s="1" customFormat="1" spans="1:14">
      <c r="A226" s="18">
        <v>221</v>
      </c>
      <c r="B226" s="19" t="s">
        <v>16084</v>
      </c>
      <c r="C226" s="19" t="s">
        <v>19</v>
      </c>
      <c r="D226" s="19" t="s">
        <v>16085</v>
      </c>
      <c r="E226" s="20" t="s">
        <v>16086</v>
      </c>
      <c r="F226" s="21"/>
      <c r="G226" s="19">
        <v>1.38</v>
      </c>
      <c r="H226" s="22"/>
      <c r="I226" s="27">
        <f t="shared" si="9"/>
        <v>1.38</v>
      </c>
      <c r="J226" s="28" t="s">
        <v>15485</v>
      </c>
      <c r="K226" s="29">
        <f t="shared" si="10"/>
        <v>4.14</v>
      </c>
      <c r="L226" s="29">
        <f t="shared" si="11"/>
        <v>20.7</v>
      </c>
      <c r="M226" s="30"/>
      <c r="N226" s="22"/>
    </row>
    <row r="227" s="1" customFormat="1" spans="1:14">
      <c r="A227" s="18">
        <v>222</v>
      </c>
      <c r="B227" s="19" t="s">
        <v>16087</v>
      </c>
      <c r="C227" s="19" t="s">
        <v>19</v>
      </c>
      <c r="D227" s="19" t="s">
        <v>16088</v>
      </c>
      <c r="E227" s="20" t="s">
        <v>16089</v>
      </c>
      <c r="F227" s="21"/>
      <c r="G227" s="19">
        <v>2.93</v>
      </c>
      <c r="H227" s="22"/>
      <c r="I227" s="27">
        <f t="shared" si="9"/>
        <v>2.93</v>
      </c>
      <c r="J227" s="28" t="s">
        <v>15485</v>
      </c>
      <c r="K227" s="29">
        <f t="shared" si="10"/>
        <v>8.79</v>
      </c>
      <c r="L227" s="29">
        <f t="shared" si="11"/>
        <v>43.95</v>
      </c>
      <c r="M227" s="30"/>
      <c r="N227" s="22"/>
    </row>
    <row r="228" s="1" customFormat="1" spans="1:14">
      <c r="A228" s="18">
        <v>223</v>
      </c>
      <c r="B228" s="19" t="s">
        <v>16090</v>
      </c>
      <c r="C228" s="19" t="s">
        <v>19</v>
      </c>
      <c r="D228" s="19" t="s">
        <v>16091</v>
      </c>
      <c r="E228" s="20" t="s">
        <v>16092</v>
      </c>
      <c r="F228" s="21"/>
      <c r="G228" s="19">
        <v>1.75</v>
      </c>
      <c r="H228" s="22"/>
      <c r="I228" s="27">
        <f t="shared" si="9"/>
        <v>1.75</v>
      </c>
      <c r="J228" s="28" t="s">
        <v>15485</v>
      </c>
      <c r="K228" s="29">
        <f t="shared" si="10"/>
        <v>5.25</v>
      </c>
      <c r="L228" s="29">
        <f t="shared" si="11"/>
        <v>26.25</v>
      </c>
      <c r="M228" s="30"/>
      <c r="N228" s="22"/>
    </row>
    <row r="229" s="1" customFormat="1" spans="1:14">
      <c r="A229" s="18">
        <v>224</v>
      </c>
      <c r="B229" s="19" t="s">
        <v>16093</v>
      </c>
      <c r="C229" s="19" t="s">
        <v>19</v>
      </c>
      <c r="D229" s="19" t="s">
        <v>16094</v>
      </c>
      <c r="E229" s="20" t="s">
        <v>16095</v>
      </c>
      <c r="F229" s="21"/>
      <c r="G229" s="19">
        <v>1.38</v>
      </c>
      <c r="H229" s="22"/>
      <c r="I229" s="27">
        <f t="shared" si="9"/>
        <v>1.38</v>
      </c>
      <c r="J229" s="28" t="s">
        <v>15485</v>
      </c>
      <c r="K229" s="29">
        <f t="shared" si="10"/>
        <v>4.14</v>
      </c>
      <c r="L229" s="29">
        <f t="shared" si="11"/>
        <v>20.7</v>
      </c>
      <c r="M229" s="30"/>
      <c r="N229" s="22"/>
    </row>
    <row r="230" s="1" customFormat="1" spans="1:14">
      <c r="A230" s="18">
        <v>225</v>
      </c>
      <c r="B230" s="19" t="s">
        <v>16096</v>
      </c>
      <c r="C230" s="19" t="s">
        <v>19</v>
      </c>
      <c r="D230" s="19" t="s">
        <v>16097</v>
      </c>
      <c r="E230" s="20" t="s">
        <v>16098</v>
      </c>
      <c r="F230" s="21"/>
      <c r="G230" s="19">
        <v>1.25</v>
      </c>
      <c r="H230" s="22"/>
      <c r="I230" s="27">
        <f t="shared" si="9"/>
        <v>1.25</v>
      </c>
      <c r="J230" s="28" t="s">
        <v>15485</v>
      </c>
      <c r="K230" s="29">
        <f t="shared" si="10"/>
        <v>3.75</v>
      </c>
      <c r="L230" s="29">
        <f t="shared" si="11"/>
        <v>18.75</v>
      </c>
      <c r="M230" s="30"/>
      <c r="N230" s="22"/>
    </row>
    <row r="231" s="1" customFormat="1" spans="1:14">
      <c r="A231" s="18">
        <v>226</v>
      </c>
      <c r="B231" s="19" t="s">
        <v>16099</v>
      </c>
      <c r="C231" s="19" t="s">
        <v>19</v>
      </c>
      <c r="D231" s="19" t="s">
        <v>16100</v>
      </c>
      <c r="E231" s="20" t="s">
        <v>16101</v>
      </c>
      <c r="F231" s="21"/>
      <c r="G231" s="19">
        <v>1.3</v>
      </c>
      <c r="H231" s="22"/>
      <c r="I231" s="27">
        <f t="shared" si="9"/>
        <v>1.3</v>
      </c>
      <c r="J231" s="28" t="s">
        <v>15485</v>
      </c>
      <c r="K231" s="29">
        <f t="shared" si="10"/>
        <v>3.9</v>
      </c>
      <c r="L231" s="29">
        <f t="shared" si="11"/>
        <v>19.5</v>
      </c>
      <c r="M231" s="30"/>
      <c r="N231" s="22"/>
    </row>
    <row r="232" s="1" customFormat="1" spans="1:14">
      <c r="A232" s="18">
        <v>227</v>
      </c>
      <c r="B232" s="19" t="s">
        <v>16102</v>
      </c>
      <c r="C232" s="19" t="s">
        <v>19</v>
      </c>
      <c r="D232" s="19" t="s">
        <v>16103</v>
      </c>
      <c r="E232" s="20" t="s">
        <v>16104</v>
      </c>
      <c r="F232" s="21"/>
      <c r="G232" s="19">
        <v>1.76</v>
      </c>
      <c r="H232" s="22"/>
      <c r="I232" s="27">
        <f t="shared" si="9"/>
        <v>1.76</v>
      </c>
      <c r="J232" s="28" t="s">
        <v>15485</v>
      </c>
      <c r="K232" s="29">
        <f t="shared" si="10"/>
        <v>5.28</v>
      </c>
      <c r="L232" s="29">
        <f t="shared" si="11"/>
        <v>26.4</v>
      </c>
      <c r="M232" s="30"/>
      <c r="N232" s="22"/>
    </row>
    <row r="233" s="2" customFormat="1" spans="1:14">
      <c r="A233" s="18">
        <v>228</v>
      </c>
      <c r="B233" s="19" t="s">
        <v>1554</v>
      </c>
      <c r="C233" s="19" t="s">
        <v>19</v>
      </c>
      <c r="D233" s="19" t="s">
        <v>16105</v>
      </c>
      <c r="E233" s="20" t="s">
        <v>16106</v>
      </c>
      <c r="F233" s="21"/>
      <c r="G233" s="19">
        <v>1.33</v>
      </c>
      <c r="H233" s="22"/>
      <c r="I233" s="27">
        <f t="shared" si="9"/>
        <v>1.33</v>
      </c>
      <c r="J233" s="28" t="s">
        <v>15485</v>
      </c>
      <c r="K233" s="29">
        <f t="shared" si="10"/>
        <v>3.99</v>
      </c>
      <c r="L233" s="29">
        <f t="shared" si="11"/>
        <v>19.95</v>
      </c>
      <c r="M233" s="30"/>
      <c r="N233" s="31"/>
    </row>
    <row r="234" s="1" customFormat="1" spans="1:14">
      <c r="A234" s="18">
        <v>229</v>
      </c>
      <c r="B234" s="19" t="s">
        <v>16107</v>
      </c>
      <c r="C234" s="19" t="s">
        <v>19</v>
      </c>
      <c r="D234" s="19" t="s">
        <v>16108</v>
      </c>
      <c r="E234" s="20" t="s">
        <v>16109</v>
      </c>
      <c r="F234" s="21"/>
      <c r="G234" s="19">
        <v>1.83</v>
      </c>
      <c r="H234" s="22"/>
      <c r="I234" s="27">
        <f t="shared" si="9"/>
        <v>1.83</v>
      </c>
      <c r="J234" s="28" t="s">
        <v>15485</v>
      </c>
      <c r="K234" s="29">
        <f t="shared" si="10"/>
        <v>5.49</v>
      </c>
      <c r="L234" s="29">
        <f t="shared" si="11"/>
        <v>27.45</v>
      </c>
      <c r="M234" s="30"/>
      <c r="N234" s="22"/>
    </row>
    <row r="235" s="1" customFormat="1" spans="1:14">
      <c r="A235" s="18">
        <v>230</v>
      </c>
      <c r="B235" s="19" t="s">
        <v>8229</v>
      </c>
      <c r="C235" s="19" t="s">
        <v>19</v>
      </c>
      <c r="D235" s="19" t="s">
        <v>16110</v>
      </c>
      <c r="E235" s="20" t="s">
        <v>16111</v>
      </c>
      <c r="F235" s="21"/>
      <c r="G235" s="19">
        <v>1.4</v>
      </c>
      <c r="H235" s="22"/>
      <c r="I235" s="27">
        <f t="shared" si="9"/>
        <v>1.4</v>
      </c>
      <c r="J235" s="28" t="s">
        <v>15485</v>
      </c>
      <c r="K235" s="29">
        <f t="shared" si="10"/>
        <v>4.2</v>
      </c>
      <c r="L235" s="29">
        <f t="shared" si="11"/>
        <v>21</v>
      </c>
      <c r="M235" s="30"/>
      <c r="N235" s="22"/>
    </row>
    <row r="236" s="1" customFormat="1" spans="1:14">
      <c r="A236" s="18">
        <v>231</v>
      </c>
      <c r="B236" s="19" t="s">
        <v>16112</v>
      </c>
      <c r="C236" s="19" t="s">
        <v>19</v>
      </c>
      <c r="D236" s="19" t="s">
        <v>16113</v>
      </c>
      <c r="E236" s="20" t="s">
        <v>16114</v>
      </c>
      <c r="F236" s="21"/>
      <c r="G236" s="19">
        <v>1.61</v>
      </c>
      <c r="H236" s="22"/>
      <c r="I236" s="27">
        <f t="shared" si="9"/>
        <v>1.61</v>
      </c>
      <c r="J236" s="28" t="s">
        <v>15485</v>
      </c>
      <c r="K236" s="29">
        <f t="shared" si="10"/>
        <v>4.83</v>
      </c>
      <c r="L236" s="29">
        <f t="shared" si="11"/>
        <v>24.15</v>
      </c>
      <c r="M236" s="30"/>
      <c r="N236" s="29"/>
    </row>
    <row r="237" s="1" customFormat="1" spans="1:14">
      <c r="A237" s="18">
        <v>232</v>
      </c>
      <c r="B237" s="19" t="s">
        <v>16115</v>
      </c>
      <c r="C237" s="19" t="s">
        <v>19</v>
      </c>
      <c r="D237" s="19" t="s">
        <v>16116</v>
      </c>
      <c r="E237" s="20" t="s">
        <v>16117</v>
      </c>
      <c r="F237" s="21"/>
      <c r="G237" s="19">
        <v>1.35</v>
      </c>
      <c r="H237" s="22"/>
      <c r="I237" s="27">
        <f t="shared" si="9"/>
        <v>1.35</v>
      </c>
      <c r="J237" s="28" t="s">
        <v>15485</v>
      </c>
      <c r="K237" s="29">
        <f t="shared" si="10"/>
        <v>4.05</v>
      </c>
      <c r="L237" s="29">
        <f t="shared" si="11"/>
        <v>20.25</v>
      </c>
      <c r="M237" s="30"/>
      <c r="N237" s="29"/>
    </row>
    <row r="238" s="1" customFormat="1" spans="1:14">
      <c r="A238" s="18">
        <v>233</v>
      </c>
      <c r="B238" s="19" t="s">
        <v>16118</v>
      </c>
      <c r="C238" s="19" t="s">
        <v>19</v>
      </c>
      <c r="D238" s="19" t="s">
        <v>16119</v>
      </c>
      <c r="E238" s="20" t="s">
        <v>16120</v>
      </c>
      <c r="F238" s="21"/>
      <c r="G238" s="19">
        <v>2.18</v>
      </c>
      <c r="H238" s="22"/>
      <c r="I238" s="27">
        <f t="shared" si="9"/>
        <v>2.18</v>
      </c>
      <c r="J238" s="28" t="s">
        <v>15485</v>
      </c>
      <c r="K238" s="29">
        <f t="shared" si="10"/>
        <v>6.54</v>
      </c>
      <c r="L238" s="29">
        <f t="shared" si="11"/>
        <v>32.7</v>
      </c>
      <c r="M238" s="30"/>
      <c r="N238" s="29"/>
    </row>
    <row r="239" s="1" customFormat="1" spans="1:14">
      <c r="A239" s="18">
        <v>234</v>
      </c>
      <c r="B239" s="19" t="s">
        <v>16121</v>
      </c>
      <c r="C239" s="19" t="s">
        <v>19</v>
      </c>
      <c r="D239" s="19" t="s">
        <v>16122</v>
      </c>
      <c r="E239" s="20" t="s">
        <v>16123</v>
      </c>
      <c r="F239" s="21"/>
      <c r="G239" s="19">
        <v>2.61</v>
      </c>
      <c r="H239" s="22"/>
      <c r="I239" s="27">
        <f t="shared" si="9"/>
        <v>2.61</v>
      </c>
      <c r="J239" s="28" t="s">
        <v>15485</v>
      </c>
      <c r="K239" s="29">
        <f t="shared" si="10"/>
        <v>7.83</v>
      </c>
      <c r="L239" s="29">
        <f t="shared" si="11"/>
        <v>39.15</v>
      </c>
      <c r="M239" s="30"/>
      <c r="N239" s="29"/>
    </row>
    <row r="240" s="1" customFormat="1" spans="1:14">
      <c r="A240" s="18">
        <v>235</v>
      </c>
      <c r="B240" s="19" t="s">
        <v>16124</v>
      </c>
      <c r="C240" s="19" t="s">
        <v>19</v>
      </c>
      <c r="D240" s="19" t="s">
        <v>16125</v>
      </c>
      <c r="E240" s="20" t="s">
        <v>16126</v>
      </c>
      <c r="F240" s="21"/>
      <c r="G240" s="19">
        <v>2.8</v>
      </c>
      <c r="H240" s="22"/>
      <c r="I240" s="27">
        <f t="shared" si="9"/>
        <v>2.8</v>
      </c>
      <c r="J240" s="28" t="s">
        <v>15485</v>
      </c>
      <c r="K240" s="29">
        <f t="shared" si="10"/>
        <v>8.4</v>
      </c>
      <c r="L240" s="29">
        <f t="shared" si="11"/>
        <v>42</v>
      </c>
      <c r="M240" s="30"/>
      <c r="N240" s="29"/>
    </row>
    <row r="241" s="1" customFormat="1" spans="1:14">
      <c r="A241" s="18">
        <v>236</v>
      </c>
      <c r="B241" s="19" t="s">
        <v>16127</v>
      </c>
      <c r="C241" s="19" t="s">
        <v>19</v>
      </c>
      <c r="D241" s="19" t="s">
        <v>16128</v>
      </c>
      <c r="E241" s="20" t="s">
        <v>16129</v>
      </c>
      <c r="F241" s="21"/>
      <c r="G241" s="19">
        <v>3.65</v>
      </c>
      <c r="H241" s="22"/>
      <c r="I241" s="27">
        <f t="shared" si="9"/>
        <v>3.65</v>
      </c>
      <c r="J241" s="28" t="s">
        <v>15485</v>
      </c>
      <c r="K241" s="29">
        <f t="shared" si="10"/>
        <v>10.95</v>
      </c>
      <c r="L241" s="29">
        <f t="shared" si="11"/>
        <v>54.75</v>
      </c>
      <c r="M241" s="30"/>
      <c r="N241" s="29"/>
    </row>
    <row r="242" s="1" customFormat="1" spans="1:14">
      <c r="A242" s="18">
        <v>237</v>
      </c>
      <c r="B242" s="19" t="s">
        <v>1595</v>
      </c>
      <c r="C242" s="19" t="s">
        <v>19</v>
      </c>
      <c r="D242" s="19" t="s">
        <v>16130</v>
      </c>
      <c r="E242" s="20" t="s">
        <v>16131</v>
      </c>
      <c r="F242" s="21"/>
      <c r="G242" s="19">
        <v>1.46</v>
      </c>
      <c r="H242" s="22"/>
      <c r="I242" s="27">
        <f t="shared" si="9"/>
        <v>1.46</v>
      </c>
      <c r="J242" s="28" t="s">
        <v>15485</v>
      </c>
      <c r="K242" s="29">
        <f t="shared" si="10"/>
        <v>4.38</v>
      </c>
      <c r="L242" s="29">
        <f t="shared" si="11"/>
        <v>21.9</v>
      </c>
      <c r="M242" s="30"/>
      <c r="N242" s="29"/>
    </row>
    <row r="243" s="1" customFormat="1" spans="1:14">
      <c r="A243" s="18">
        <v>238</v>
      </c>
      <c r="B243" s="19" t="s">
        <v>16132</v>
      </c>
      <c r="C243" s="19" t="s">
        <v>19</v>
      </c>
      <c r="D243" s="19" t="s">
        <v>16133</v>
      </c>
      <c r="E243" s="20" t="s">
        <v>16134</v>
      </c>
      <c r="F243" s="21"/>
      <c r="G243" s="19">
        <v>1.83</v>
      </c>
      <c r="H243" s="22"/>
      <c r="I243" s="27">
        <f t="shared" si="9"/>
        <v>1.83</v>
      </c>
      <c r="J243" s="28" t="s">
        <v>15485</v>
      </c>
      <c r="K243" s="29">
        <f t="shared" si="10"/>
        <v>5.49</v>
      </c>
      <c r="L243" s="29">
        <f t="shared" si="11"/>
        <v>27.45</v>
      </c>
      <c r="M243" s="30"/>
      <c r="N243" s="29"/>
    </row>
    <row r="244" s="1" customFormat="1" spans="1:14">
      <c r="A244" s="18">
        <v>239</v>
      </c>
      <c r="B244" s="19" t="s">
        <v>16135</v>
      </c>
      <c r="C244" s="19" t="s">
        <v>19</v>
      </c>
      <c r="D244" s="19" t="s">
        <v>16136</v>
      </c>
      <c r="E244" s="20" t="s">
        <v>16137</v>
      </c>
      <c r="F244" s="21"/>
      <c r="G244" s="19">
        <v>4.49</v>
      </c>
      <c r="H244" s="22"/>
      <c r="I244" s="27">
        <f t="shared" si="9"/>
        <v>4.49</v>
      </c>
      <c r="J244" s="28" t="s">
        <v>15485</v>
      </c>
      <c r="K244" s="29">
        <f t="shared" si="10"/>
        <v>13.47</v>
      </c>
      <c r="L244" s="29">
        <f t="shared" si="11"/>
        <v>67.35</v>
      </c>
      <c r="M244" s="30"/>
      <c r="N244" s="29"/>
    </row>
    <row r="245" s="1" customFormat="1" spans="1:14">
      <c r="A245" s="18">
        <v>240</v>
      </c>
      <c r="B245" s="19" t="s">
        <v>16138</v>
      </c>
      <c r="C245" s="19" t="s">
        <v>19</v>
      </c>
      <c r="D245" s="19" t="s">
        <v>16139</v>
      </c>
      <c r="E245" s="20" t="s">
        <v>16140</v>
      </c>
      <c r="F245" s="21"/>
      <c r="G245" s="19">
        <v>4.49</v>
      </c>
      <c r="H245" s="22"/>
      <c r="I245" s="27">
        <f t="shared" si="9"/>
        <v>4.49</v>
      </c>
      <c r="J245" s="28" t="s">
        <v>15485</v>
      </c>
      <c r="K245" s="29">
        <f t="shared" si="10"/>
        <v>13.47</v>
      </c>
      <c r="L245" s="29">
        <f t="shared" si="11"/>
        <v>67.35</v>
      </c>
      <c r="M245" s="30"/>
      <c r="N245" s="29"/>
    </row>
    <row r="246" s="1" customFormat="1" spans="1:14">
      <c r="A246" s="18">
        <v>241</v>
      </c>
      <c r="B246" s="19" t="s">
        <v>16141</v>
      </c>
      <c r="C246" s="19" t="s">
        <v>19</v>
      </c>
      <c r="D246" s="19" t="s">
        <v>16142</v>
      </c>
      <c r="E246" s="20" t="s">
        <v>16143</v>
      </c>
      <c r="F246" s="21"/>
      <c r="G246" s="19">
        <v>2.38</v>
      </c>
      <c r="H246" s="22"/>
      <c r="I246" s="27">
        <f t="shared" si="9"/>
        <v>2.38</v>
      </c>
      <c r="J246" s="28" t="s">
        <v>15485</v>
      </c>
      <c r="K246" s="29">
        <f t="shared" si="10"/>
        <v>7.14</v>
      </c>
      <c r="L246" s="29">
        <f t="shared" si="11"/>
        <v>35.7</v>
      </c>
      <c r="M246" s="30"/>
      <c r="N246" s="29"/>
    </row>
    <row r="247" s="1" customFormat="1" spans="1:14">
      <c r="A247" s="18">
        <v>242</v>
      </c>
      <c r="B247" s="19" t="s">
        <v>16144</v>
      </c>
      <c r="C247" s="19" t="s">
        <v>19</v>
      </c>
      <c r="D247" s="19" t="s">
        <v>16145</v>
      </c>
      <c r="E247" s="20" t="s">
        <v>16146</v>
      </c>
      <c r="F247" s="21"/>
      <c r="G247" s="19">
        <v>3.24</v>
      </c>
      <c r="H247" s="22"/>
      <c r="I247" s="27">
        <f t="shared" si="9"/>
        <v>3.24</v>
      </c>
      <c r="J247" s="28" t="s">
        <v>15485</v>
      </c>
      <c r="K247" s="29">
        <f t="shared" si="10"/>
        <v>9.72</v>
      </c>
      <c r="L247" s="29">
        <f t="shared" si="11"/>
        <v>48.6</v>
      </c>
      <c r="M247" s="30"/>
      <c r="N247" s="29"/>
    </row>
    <row r="248" s="1" customFormat="1" spans="1:14">
      <c r="A248" s="18">
        <v>243</v>
      </c>
      <c r="B248" s="19" t="s">
        <v>8615</v>
      </c>
      <c r="C248" s="19" t="s">
        <v>19</v>
      </c>
      <c r="D248" s="19" t="s">
        <v>16147</v>
      </c>
      <c r="E248" s="20" t="s">
        <v>16148</v>
      </c>
      <c r="F248" s="21"/>
      <c r="G248" s="19">
        <v>5.34</v>
      </c>
      <c r="H248" s="22"/>
      <c r="I248" s="27">
        <f t="shared" si="9"/>
        <v>5.34</v>
      </c>
      <c r="J248" s="28" t="s">
        <v>15485</v>
      </c>
      <c r="K248" s="29">
        <f t="shared" si="10"/>
        <v>16.02</v>
      </c>
      <c r="L248" s="29">
        <f t="shared" si="11"/>
        <v>80.1</v>
      </c>
      <c r="M248" s="30"/>
      <c r="N248" s="29"/>
    </row>
    <row r="249" s="1" customFormat="1" spans="1:14">
      <c r="A249" s="18">
        <v>244</v>
      </c>
      <c r="B249" s="19" t="s">
        <v>16149</v>
      </c>
      <c r="C249" s="19" t="s">
        <v>19</v>
      </c>
      <c r="D249" s="19" t="s">
        <v>16150</v>
      </c>
      <c r="E249" s="20" t="s">
        <v>16151</v>
      </c>
      <c r="F249" s="21"/>
      <c r="G249" s="19">
        <v>1.51</v>
      </c>
      <c r="H249" s="22"/>
      <c r="I249" s="27">
        <f t="shared" si="9"/>
        <v>1.51</v>
      </c>
      <c r="J249" s="28" t="s">
        <v>15485</v>
      </c>
      <c r="K249" s="29">
        <f t="shared" si="10"/>
        <v>4.53</v>
      </c>
      <c r="L249" s="29">
        <f t="shared" si="11"/>
        <v>22.65</v>
      </c>
      <c r="M249" s="30"/>
      <c r="N249" s="29"/>
    </row>
    <row r="250" s="1" customFormat="1" spans="1:14">
      <c r="A250" s="18">
        <v>245</v>
      </c>
      <c r="B250" s="19" t="s">
        <v>16152</v>
      </c>
      <c r="C250" s="19" t="s">
        <v>19</v>
      </c>
      <c r="D250" s="19" t="s">
        <v>16153</v>
      </c>
      <c r="E250" s="20" t="s">
        <v>16154</v>
      </c>
      <c r="F250" s="21"/>
      <c r="G250" s="19">
        <v>1.69</v>
      </c>
      <c r="H250" s="22"/>
      <c r="I250" s="27">
        <f t="shared" si="9"/>
        <v>1.69</v>
      </c>
      <c r="J250" s="28" t="s">
        <v>15485</v>
      </c>
      <c r="K250" s="29">
        <f t="shared" si="10"/>
        <v>5.07</v>
      </c>
      <c r="L250" s="29">
        <f t="shared" si="11"/>
        <v>25.35</v>
      </c>
      <c r="M250" s="30"/>
      <c r="N250" s="29"/>
    </row>
    <row r="251" s="1" customFormat="1" spans="1:14">
      <c r="A251" s="18">
        <v>246</v>
      </c>
      <c r="B251" s="19" t="s">
        <v>16155</v>
      </c>
      <c r="C251" s="19" t="s">
        <v>19</v>
      </c>
      <c r="D251" s="19" t="s">
        <v>16156</v>
      </c>
      <c r="E251" s="20" t="s">
        <v>16157</v>
      </c>
      <c r="F251" s="21"/>
      <c r="G251" s="19">
        <v>1.68</v>
      </c>
      <c r="H251" s="22"/>
      <c r="I251" s="27">
        <f t="shared" si="9"/>
        <v>1.68</v>
      </c>
      <c r="J251" s="28" t="s">
        <v>15485</v>
      </c>
      <c r="K251" s="29">
        <f t="shared" si="10"/>
        <v>5.04</v>
      </c>
      <c r="L251" s="29">
        <f t="shared" si="11"/>
        <v>25.2</v>
      </c>
      <c r="M251" s="30"/>
      <c r="N251" s="29"/>
    </row>
    <row r="252" s="1" customFormat="1" spans="1:14">
      <c r="A252" s="18">
        <v>247</v>
      </c>
      <c r="B252" s="19" t="s">
        <v>16158</v>
      </c>
      <c r="C252" s="19" t="s">
        <v>19</v>
      </c>
      <c r="D252" s="19" t="s">
        <v>16159</v>
      </c>
      <c r="E252" s="20" t="s">
        <v>16160</v>
      </c>
      <c r="F252" s="21"/>
      <c r="G252" s="19">
        <v>1.52</v>
      </c>
      <c r="H252" s="22"/>
      <c r="I252" s="27">
        <f t="shared" si="9"/>
        <v>1.52</v>
      </c>
      <c r="J252" s="28" t="s">
        <v>15485</v>
      </c>
      <c r="K252" s="29">
        <f t="shared" si="10"/>
        <v>4.56</v>
      </c>
      <c r="L252" s="29">
        <f t="shared" si="11"/>
        <v>22.8</v>
      </c>
      <c r="M252" s="30"/>
      <c r="N252" s="29"/>
    </row>
    <row r="253" s="1" customFormat="1" spans="1:14">
      <c r="A253" s="18">
        <v>248</v>
      </c>
      <c r="B253" s="19" t="s">
        <v>16161</v>
      </c>
      <c r="C253" s="19" t="s">
        <v>19</v>
      </c>
      <c r="D253" s="19" t="s">
        <v>16162</v>
      </c>
      <c r="E253" s="20" t="s">
        <v>16163</v>
      </c>
      <c r="F253" s="21"/>
      <c r="G253" s="19">
        <v>3.76</v>
      </c>
      <c r="H253" s="22"/>
      <c r="I253" s="27">
        <f t="shared" si="9"/>
        <v>3.76</v>
      </c>
      <c r="J253" s="28" t="s">
        <v>15485</v>
      </c>
      <c r="K253" s="29">
        <f t="shared" si="10"/>
        <v>11.28</v>
      </c>
      <c r="L253" s="29">
        <f t="shared" si="11"/>
        <v>56.4</v>
      </c>
      <c r="M253" s="30"/>
      <c r="N253" s="29"/>
    </row>
    <row r="254" s="1" customFormat="1" spans="1:14">
      <c r="A254" s="18">
        <v>249</v>
      </c>
      <c r="B254" s="19" t="s">
        <v>16164</v>
      </c>
      <c r="C254" s="19" t="s">
        <v>19</v>
      </c>
      <c r="D254" s="19" t="s">
        <v>16165</v>
      </c>
      <c r="E254" s="20" t="s">
        <v>16166</v>
      </c>
      <c r="F254" s="21"/>
      <c r="G254" s="19">
        <v>1.68</v>
      </c>
      <c r="H254" s="22"/>
      <c r="I254" s="27">
        <f t="shared" si="9"/>
        <v>1.68</v>
      </c>
      <c r="J254" s="28" t="s">
        <v>15485</v>
      </c>
      <c r="K254" s="29">
        <f t="shared" si="10"/>
        <v>5.04</v>
      </c>
      <c r="L254" s="29">
        <f t="shared" si="11"/>
        <v>25.2</v>
      </c>
      <c r="M254" s="30"/>
      <c r="N254" s="29"/>
    </row>
    <row r="255" s="1" customFormat="1" spans="1:14">
      <c r="A255" s="18">
        <v>250</v>
      </c>
      <c r="B255" s="19" t="s">
        <v>16167</v>
      </c>
      <c r="C255" s="19" t="s">
        <v>19</v>
      </c>
      <c r="D255" s="19" t="s">
        <v>16168</v>
      </c>
      <c r="E255" s="20" t="s">
        <v>16169</v>
      </c>
      <c r="F255" s="21"/>
      <c r="G255" s="19">
        <v>3.81</v>
      </c>
      <c r="H255" s="22"/>
      <c r="I255" s="27">
        <f t="shared" si="9"/>
        <v>3.81</v>
      </c>
      <c r="J255" s="28" t="s">
        <v>15485</v>
      </c>
      <c r="K255" s="29">
        <f t="shared" si="10"/>
        <v>11.43</v>
      </c>
      <c r="L255" s="29">
        <f t="shared" si="11"/>
        <v>57.15</v>
      </c>
      <c r="M255" s="30"/>
      <c r="N255" s="29"/>
    </row>
    <row r="256" s="1" customFormat="1" spans="1:14">
      <c r="A256" s="18">
        <v>251</v>
      </c>
      <c r="B256" s="19" t="s">
        <v>2524</v>
      </c>
      <c r="C256" s="19" t="s">
        <v>19</v>
      </c>
      <c r="D256" s="19" t="s">
        <v>16170</v>
      </c>
      <c r="E256" s="20" t="s">
        <v>16171</v>
      </c>
      <c r="F256" s="21"/>
      <c r="G256" s="19">
        <v>1.9</v>
      </c>
      <c r="H256" s="22"/>
      <c r="I256" s="27">
        <f t="shared" si="9"/>
        <v>1.9</v>
      </c>
      <c r="J256" s="28" t="s">
        <v>15485</v>
      </c>
      <c r="K256" s="29">
        <f t="shared" si="10"/>
        <v>5.7</v>
      </c>
      <c r="L256" s="29">
        <f t="shared" si="11"/>
        <v>28.5</v>
      </c>
      <c r="M256" s="30"/>
      <c r="N256" s="29"/>
    </row>
    <row r="257" s="1" customFormat="1" spans="1:14">
      <c r="A257" s="18">
        <v>252</v>
      </c>
      <c r="B257" s="19" t="s">
        <v>16172</v>
      </c>
      <c r="C257" s="19" t="s">
        <v>19</v>
      </c>
      <c r="D257" s="19" t="s">
        <v>16173</v>
      </c>
      <c r="E257" s="20" t="s">
        <v>16174</v>
      </c>
      <c r="F257" s="21"/>
      <c r="G257" s="19">
        <v>1.57</v>
      </c>
      <c r="H257" s="22"/>
      <c r="I257" s="27">
        <f t="shared" si="9"/>
        <v>1.57</v>
      </c>
      <c r="J257" s="28" t="s">
        <v>15485</v>
      </c>
      <c r="K257" s="29">
        <f t="shared" si="10"/>
        <v>4.71</v>
      </c>
      <c r="L257" s="29">
        <f t="shared" si="11"/>
        <v>23.55</v>
      </c>
      <c r="M257" s="30"/>
      <c r="N257" s="29"/>
    </row>
    <row r="258" s="1" customFormat="1" spans="1:14">
      <c r="A258" s="18">
        <v>253</v>
      </c>
      <c r="B258" s="19" t="s">
        <v>9408</v>
      </c>
      <c r="C258" s="19" t="s">
        <v>19</v>
      </c>
      <c r="D258" s="19" t="s">
        <v>16175</v>
      </c>
      <c r="E258" s="20" t="s">
        <v>16176</v>
      </c>
      <c r="F258" s="21"/>
      <c r="G258" s="19">
        <v>1.76</v>
      </c>
      <c r="H258" s="22"/>
      <c r="I258" s="27">
        <f t="shared" si="9"/>
        <v>1.76</v>
      </c>
      <c r="J258" s="28" t="s">
        <v>15485</v>
      </c>
      <c r="K258" s="29">
        <f t="shared" si="10"/>
        <v>5.28</v>
      </c>
      <c r="L258" s="29">
        <f t="shared" si="11"/>
        <v>26.4</v>
      </c>
      <c r="M258" s="30"/>
      <c r="N258" s="29"/>
    </row>
    <row r="259" s="1" customFormat="1" spans="1:14">
      <c r="A259" s="18">
        <v>254</v>
      </c>
      <c r="B259" s="19" t="s">
        <v>9012</v>
      </c>
      <c r="C259" s="19" t="s">
        <v>19</v>
      </c>
      <c r="D259" s="19" t="s">
        <v>16177</v>
      </c>
      <c r="E259" s="20" t="s">
        <v>16178</v>
      </c>
      <c r="F259" s="21"/>
      <c r="G259" s="19">
        <v>1.76</v>
      </c>
      <c r="H259" s="22"/>
      <c r="I259" s="27">
        <f t="shared" si="9"/>
        <v>1.76</v>
      </c>
      <c r="J259" s="28" t="s">
        <v>15485</v>
      </c>
      <c r="K259" s="29">
        <f t="shared" si="10"/>
        <v>5.28</v>
      </c>
      <c r="L259" s="29">
        <f t="shared" si="11"/>
        <v>26.4</v>
      </c>
      <c r="M259" s="30"/>
      <c r="N259" s="29"/>
    </row>
    <row r="260" s="1" customFormat="1" spans="1:14">
      <c r="A260" s="18">
        <v>255</v>
      </c>
      <c r="B260" s="19" t="s">
        <v>16179</v>
      </c>
      <c r="C260" s="19" t="s">
        <v>19</v>
      </c>
      <c r="D260" s="19" t="s">
        <v>16180</v>
      </c>
      <c r="E260" s="20" t="s">
        <v>16181</v>
      </c>
      <c r="F260" s="21"/>
      <c r="G260" s="19">
        <v>3.8</v>
      </c>
      <c r="H260" s="22"/>
      <c r="I260" s="27">
        <f t="shared" si="9"/>
        <v>3.8</v>
      </c>
      <c r="J260" s="28" t="s">
        <v>15485</v>
      </c>
      <c r="K260" s="29">
        <f t="shared" si="10"/>
        <v>11.4</v>
      </c>
      <c r="L260" s="29">
        <f t="shared" si="11"/>
        <v>57</v>
      </c>
      <c r="M260" s="30"/>
      <c r="N260" s="29"/>
    </row>
    <row r="261" s="1" customFormat="1" spans="1:14">
      <c r="A261" s="18">
        <v>256</v>
      </c>
      <c r="B261" s="19" t="s">
        <v>4772</v>
      </c>
      <c r="C261" s="19" t="s">
        <v>19</v>
      </c>
      <c r="D261" s="19" t="s">
        <v>16182</v>
      </c>
      <c r="E261" s="20" t="s">
        <v>16183</v>
      </c>
      <c r="F261" s="21"/>
      <c r="G261" s="19">
        <v>3.37</v>
      </c>
      <c r="H261" s="22"/>
      <c r="I261" s="27">
        <f t="shared" si="9"/>
        <v>3.37</v>
      </c>
      <c r="J261" s="28" t="s">
        <v>15485</v>
      </c>
      <c r="K261" s="29">
        <f t="shared" si="10"/>
        <v>10.11</v>
      </c>
      <c r="L261" s="29">
        <f t="shared" si="11"/>
        <v>50.55</v>
      </c>
      <c r="M261" s="30"/>
      <c r="N261" s="29"/>
    </row>
    <row r="262" s="1" customFormat="1" spans="1:14">
      <c r="A262" s="18">
        <v>257</v>
      </c>
      <c r="B262" s="19" t="s">
        <v>16184</v>
      </c>
      <c r="C262" s="19" t="s">
        <v>4364</v>
      </c>
      <c r="D262" s="19" t="s">
        <v>16185</v>
      </c>
      <c r="E262" s="20" t="s">
        <v>2484</v>
      </c>
      <c r="F262" s="21"/>
      <c r="G262" s="19">
        <v>3.96</v>
      </c>
      <c r="H262" s="22"/>
      <c r="I262" s="27">
        <f t="shared" si="9"/>
        <v>3.96</v>
      </c>
      <c r="J262" s="28" t="s">
        <v>15485</v>
      </c>
      <c r="K262" s="29">
        <f t="shared" si="10"/>
        <v>11.88</v>
      </c>
      <c r="L262" s="29">
        <f t="shared" si="11"/>
        <v>59.4</v>
      </c>
      <c r="M262" s="30"/>
      <c r="N262" s="29"/>
    </row>
    <row r="263" s="1" customFormat="1" spans="1:14">
      <c r="A263" s="18">
        <v>258</v>
      </c>
      <c r="B263" s="19" t="s">
        <v>16186</v>
      </c>
      <c r="C263" s="19" t="s">
        <v>19</v>
      </c>
      <c r="D263" s="19" t="s">
        <v>16187</v>
      </c>
      <c r="E263" s="20" t="s">
        <v>16188</v>
      </c>
      <c r="F263" s="21"/>
      <c r="G263" s="19">
        <v>3.89</v>
      </c>
      <c r="H263" s="22"/>
      <c r="I263" s="27">
        <f t="shared" si="9"/>
        <v>3.89</v>
      </c>
      <c r="J263" s="28" t="s">
        <v>15485</v>
      </c>
      <c r="K263" s="29">
        <f t="shared" si="10"/>
        <v>11.67</v>
      </c>
      <c r="L263" s="29">
        <f t="shared" si="11"/>
        <v>58.35</v>
      </c>
      <c r="M263" s="30"/>
      <c r="N263" s="29"/>
    </row>
    <row r="264" s="1" customFormat="1" spans="1:14">
      <c r="A264" s="18">
        <v>259</v>
      </c>
      <c r="B264" s="19" t="s">
        <v>16189</v>
      </c>
      <c r="C264" s="19" t="s">
        <v>19</v>
      </c>
      <c r="D264" s="19" t="s">
        <v>16190</v>
      </c>
      <c r="E264" s="20" t="s">
        <v>16191</v>
      </c>
      <c r="F264" s="21"/>
      <c r="G264" s="19">
        <v>2.25</v>
      </c>
      <c r="H264" s="22"/>
      <c r="I264" s="27">
        <f t="shared" si="9"/>
        <v>2.25</v>
      </c>
      <c r="J264" s="28" t="s">
        <v>15485</v>
      </c>
      <c r="K264" s="29">
        <f t="shared" si="10"/>
        <v>6.75</v>
      </c>
      <c r="L264" s="29">
        <f t="shared" si="11"/>
        <v>33.75</v>
      </c>
      <c r="M264" s="30"/>
      <c r="N264" s="29"/>
    </row>
    <row r="265" s="1" customFormat="1" spans="1:14">
      <c r="A265" s="18">
        <v>260</v>
      </c>
      <c r="B265" s="19" t="s">
        <v>16192</v>
      </c>
      <c r="C265" s="19" t="s">
        <v>19</v>
      </c>
      <c r="D265" s="19" t="s">
        <v>16193</v>
      </c>
      <c r="E265" s="20" t="s">
        <v>16194</v>
      </c>
      <c r="F265" s="21"/>
      <c r="G265" s="19">
        <v>3.09</v>
      </c>
      <c r="H265" s="22"/>
      <c r="I265" s="27">
        <f t="shared" si="9"/>
        <v>3.09</v>
      </c>
      <c r="J265" s="28" t="s">
        <v>15485</v>
      </c>
      <c r="K265" s="29">
        <f t="shared" si="10"/>
        <v>9.27</v>
      </c>
      <c r="L265" s="29">
        <f t="shared" si="11"/>
        <v>46.35</v>
      </c>
      <c r="M265" s="30"/>
      <c r="N265" s="29"/>
    </row>
    <row r="266" s="1" customFormat="1" spans="1:14">
      <c r="A266" s="18">
        <v>261</v>
      </c>
      <c r="B266" s="19" t="s">
        <v>1866</v>
      </c>
      <c r="C266" s="19" t="s">
        <v>19</v>
      </c>
      <c r="D266" s="19" t="s">
        <v>16195</v>
      </c>
      <c r="E266" s="20" t="s">
        <v>16196</v>
      </c>
      <c r="F266" s="21"/>
      <c r="G266" s="19">
        <v>3.95</v>
      </c>
      <c r="H266" s="22"/>
      <c r="I266" s="27">
        <f t="shared" si="9"/>
        <v>3.95</v>
      </c>
      <c r="J266" s="28" t="s">
        <v>15485</v>
      </c>
      <c r="K266" s="29">
        <f t="shared" si="10"/>
        <v>11.85</v>
      </c>
      <c r="L266" s="29">
        <f t="shared" si="11"/>
        <v>59.25</v>
      </c>
      <c r="M266" s="30"/>
      <c r="N266" s="29"/>
    </row>
    <row r="267" s="1" customFormat="1" spans="1:14">
      <c r="A267" s="18">
        <v>262</v>
      </c>
      <c r="B267" s="19" t="s">
        <v>16197</v>
      </c>
      <c r="C267" s="19" t="s">
        <v>19</v>
      </c>
      <c r="D267" s="19" t="s">
        <v>16198</v>
      </c>
      <c r="E267" s="20" t="s">
        <v>16199</v>
      </c>
      <c r="F267" s="21"/>
      <c r="G267" s="19">
        <v>2.23</v>
      </c>
      <c r="H267" s="22"/>
      <c r="I267" s="27">
        <f t="shared" si="9"/>
        <v>2.23</v>
      </c>
      <c r="J267" s="28" t="s">
        <v>15485</v>
      </c>
      <c r="K267" s="29">
        <f t="shared" si="10"/>
        <v>6.69</v>
      </c>
      <c r="L267" s="29">
        <f t="shared" si="11"/>
        <v>33.45</v>
      </c>
      <c r="M267" s="30"/>
      <c r="N267" s="29"/>
    </row>
    <row r="268" s="1" customFormat="1" spans="1:14">
      <c r="A268" s="18">
        <v>263</v>
      </c>
      <c r="B268" s="19" t="s">
        <v>15973</v>
      </c>
      <c r="C268" s="19" t="s">
        <v>19</v>
      </c>
      <c r="D268" s="19" t="s">
        <v>16200</v>
      </c>
      <c r="E268" s="20" t="s">
        <v>14410</v>
      </c>
      <c r="F268" s="21"/>
      <c r="G268" s="19">
        <v>1.59</v>
      </c>
      <c r="H268" s="22"/>
      <c r="I268" s="27">
        <f t="shared" si="9"/>
        <v>1.59</v>
      </c>
      <c r="J268" s="28" t="s">
        <v>15485</v>
      </c>
      <c r="K268" s="29">
        <f t="shared" si="10"/>
        <v>4.77</v>
      </c>
      <c r="L268" s="29">
        <f t="shared" si="11"/>
        <v>23.85</v>
      </c>
      <c r="M268" s="30"/>
      <c r="N268" s="29"/>
    </row>
    <row r="269" s="1" customFormat="1" spans="1:14">
      <c r="A269" s="18">
        <v>264</v>
      </c>
      <c r="B269" s="19" t="s">
        <v>16201</v>
      </c>
      <c r="C269" s="19" t="s">
        <v>19</v>
      </c>
      <c r="D269" s="19" t="s">
        <v>16202</v>
      </c>
      <c r="E269" s="20" t="s">
        <v>16203</v>
      </c>
      <c r="F269" s="21"/>
      <c r="G269" s="19">
        <v>2.8</v>
      </c>
      <c r="H269" s="22"/>
      <c r="I269" s="27">
        <f t="shared" si="9"/>
        <v>2.8</v>
      </c>
      <c r="J269" s="28" t="s">
        <v>15485</v>
      </c>
      <c r="K269" s="29">
        <f t="shared" si="10"/>
        <v>8.4</v>
      </c>
      <c r="L269" s="29">
        <f t="shared" si="11"/>
        <v>42</v>
      </c>
      <c r="M269" s="30"/>
      <c r="N269" s="29"/>
    </row>
    <row r="270" s="1" customFormat="1" spans="1:14">
      <c r="A270" s="18">
        <v>265</v>
      </c>
      <c r="B270" s="19" t="s">
        <v>16204</v>
      </c>
      <c r="C270" s="19" t="s">
        <v>19</v>
      </c>
      <c r="D270" s="19" t="s">
        <v>16205</v>
      </c>
      <c r="E270" s="20" t="s">
        <v>16206</v>
      </c>
      <c r="F270" s="21"/>
      <c r="G270" s="19">
        <f>1.68+3.95</f>
        <v>5.63</v>
      </c>
      <c r="H270" s="22"/>
      <c r="I270" s="27">
        <f t="shared" si="9"/>
        <v>5.63</v>
      </c>
      <c r="J270" s="28" t="s">
        <v>15485</v>
      </c>
      <c r="K270" s="29">
        <f t="shared" si="10"/>
        <v>16.89</v>
      </c>
      <c r="L270" s="29">
        <f t="shared" si="11"/>
        <v>84.45</v>
      </c>
      <c r="M270" s="30"/>
      <c r="N270" s="29"/>
    </row>
    <row r="271" s="1" customFormat="1" spans="1:14">
      <c r="A271" s="18">
        <v>266</v>
      </c>
      <c r="B271" s="19" t="s">
        <v>7227</v>
      </c>
      <c r="C271" s="19" t="s">
        <v>19</v>
      </c>
      <c r="D271" s="19" t="s">
        <v>16207</v>
      </c>
      <c r="E271" s="20" t="s">
        <v>16208</v>
      </c>
      <c r="F271" s="21"/>
      <c r="G271" s="19">
        <v>2.82</v>
      </c>
      <c r="H271" s="22"/>
      <c r="I271" s="27">
        <f t="shared" si="9"/>
        <v>2.82</v>
      </c>
      <c r="J271" s="28" t="s">
        <v>15485</v>
      </c>
      <c r="K271" s="29">
        <f t="shared" si="10"/>
        <v>8.46</v>
      </c>
      <c r="L271" s="29">
        <f t="shared" si="11"/>
        <v>42.3</v>
      </c>
      <c r="M271" s="30"/>
      <c r="N271" s="29"/>
    </row>
    <row r="272" s="1" customFormat="1" spans="1:14">
      <c r="A272" s="18">
        <v>267</v>
      </c>
      <c r="B272" s="19" t="s">
        <v>16209</v>
      </c>
      <c r="C272" s="19" t="s">
        <v>19</v>
      </c>
      <c r="D272" s="19" t="s">
        <v>16210</v>
      </c>
      <c r="E272" s="20" t="s">
        <v>16211</v>
      </c>
      <c r="F272" s="21"/>
      <c r="G272" s="19">
        <v>2.82</v>
      </c>
      <c r="H272" s="22"/>
      <c r="I272" s="27">
        <f t="shared" si="9"/>
        <v>2.82</v>
      </c>
      <c r="J272" s="28" t="s">
        <v>15485</v>
      </c>
      <c r="K272" s="29">
        <f t="shared" si="10"/>
        <v>8.46</v>
      </c>
      <c r="L272" s="29">
        <f t="shared" si="11"/>
        <v>42.3</v>
      </c>
      <c r="M272" s="30"/>
      <c r="N272" s="29"/>
    </row>
    <row r="273" s="1" customFormat="1" spans="1:14">
      <c r="A273" s="18">
        <v>268</v>
      </c>
      <c r="B273" s="19" t="s">
        <v>16212</v>
      </c>
      <c r="C273" s="19" t="s">
        <v>19</v>
      </c>
      <c r="D273" s="19" t="s">
        <v>16213</v>
      </c>
      <c r="E273" s="20" t="s">
        <v>16214</v>
      </c>
      <c r="F273" s="21"/>
      <c r="G273" s="19">
        <v>1.55</v>
      </c>
      <c r="H273" s="22"/>
      <c r="I273" s="27">
        <f t="shared" si="9"/>
        <v>1.55</v>
      </c>
      <c r="J273" s="28" t="s">
        <v>15485</v>
      </c>
      <c r="K273" s="29">
        <f t="shared" si="10"/>
        <v>4.65</v>
      </c>
      <c r="L273" s="29">
        <f t="shared" si="11"/>
        <v>23.25</v>
      </c>
      <c r="M273" s="30"/>
      <c r="N273" s="29"/>
    </row>
    <row r="274" s="1" customFormat="1" spans="1:14">
      <c r="A274" s="18">
        <v>269</v>
      </c>
      <c r="B274" s="19" t="s">
        <v>16215</v>
      </c>
      <c r="C274" s="19" t="s">
        <v>19</v>
      </c>
      <c r="D274" s="19" t="s">
        <v>16216</v>
      </c>
      <c r="E274" s="20" t="s">
        <v>16217</v>
      </c>
      <c r="F274" s="21"/>
      <c r="G274" s="19">
        <v>1.54</v>
      </c>
      <c r="H274" s="22"/>
      <c r="I274" s="27">
        <f t="shared" si="9"/>
        <v>1.54</v>
      </c>
      <c r="J274" s="28" t="s">
        <v>15485</v>
      </c>
      <c r="K274" s="29">
        <f t="shared" si="10"/>
        <v>4.62</v>
      </c>
      <c r="L274" s="29">
        <f t="shared" si="11"/>
        <v>23.1</v>
      </c>
      <c r="M274" s="30"/>
      <c r="N274" s="29"/>
    </row>
    <row r="275" s="1" customFormat="1" spans="1:14">
      <c r="A275" s="18">
        <v>270</v>
      </c>
      <c r="B275" s="19" t="s">
        <v>16025</v>
      </c>
      <c r="C275" s="19" t="s">
        <v>19</v>
      </c>
      <c r="D275" s="19" t="s">
        <v>16218</v>
      </c>
      <c r="E275" s="20" t="s">
        <v>16219</v>
      </c>
      <c r="F275" s="21"/>
      <c r="G275" s="19">
        <v>1.07</v>
      </c>
      <c r="H275" s="22"/>
      <c r="I275" s="27">
        <f t="shared" si="9"/>
        <v>1.07</v>
      </c>
      <c r="J275" s="28" t="s">
        <v>15485</v>
      </c>
      <c r="K275" s="29">
        <f t="shared" si="10"/>
        <v>3.21</v>
      </c>
      <c r="L275" s="29">
        <f t="shared" si="11"/>
        <v>16.05</v>
      </c>
      <c r="M275" s="30"/>
      <c r="N275" s="29"/>
    </row>
    <row r="276" s="1" customFormat="1" spans="1:14">
      <c r="A276" s="18">
        <v>271</v>
      </c>
      <c r="B276" s="19" t="s">
        <v>16220</v>
      </c>
      <c r="C276" s="19" t="s">
        <v>19</v>
      </c>
      <c r="D276" s="19" t="s">
        <v>16221</v>
      </c>
      <c r="E276" s="20" t="s">
        <v>16222</v>
      </c>
      <c r="F276" s="21"/>
      <c r="G276" s="19">
        <v>3.07</v>
      </c>
      <c r="H276" s="22"/>
      <c r="I276" s="27">
        <f t="shared" si="9"/>
        <v>3.07</v>
      </c>
      <c r="J276" s="28" t="s">
        <v>15485</v>
      </c>
      <c r="K276" s="29">
        <f t="shared" si="10"/>
        <v>9.21</v>
      </c>
      <c r="L276" s="29">
        <f t="shared" si="11"/>
        <v>46.05</v>
      </c>
      <c r="M276" s="30"/>
      <c r="N276" s="29"/>
    </row>
    <row r="277" s="1" customFormat="1" spans="1:14">
      <c r="A277" s="18">
        <v>272</v>
      </c>
      <c r="B277" s="19" t="s">
        <v>16223</v>
      </c>
      <c r="C277" s="19" t="s">
        <v>19</v>
      </c>
      <c r="D277" s="19" t="s">
        <v>16224</v>
      </c>
      <c r="E277" s="20" t="s">
        <v>16225</v>
      </c>
      <c r="F277" s="21"/>
      <c r="G277" s="19">
        <v>1.33</v>
      </c>
      <c r="H277" s="22"/>
      <c r="I277" s="27">
        <f t="shared" si="9"/>
        <v>1.33</v>
      </c>
      <c r="J277" s="28" t="s">
        <v>15485</v>
      </c>
      <c r="K277" s="29">
        <f t="shared" si="10"/>
        <v>3.99</v>
      </c>
      <c r="L277" s="29">
        <f t="shared" si="11"/>
        <v>19.95</v>
      </c>
      <c r="M277" s="30"/>
      <c r="N277" s="29"/>
    </row>
    <row r="278" s="1" customFormat="1" spans="1:14">
      <c r="A278" s="18">
        <v>273</v>
      </c>
      <c r="B278" s="19" t="s">
        <v>16226</v>
      </c>
      <c r="C278" s="19" t="s">
        <v>19</v>
      </c>
      <c r="D278" s="19" t="s">
        <v>16227</v>
      </c>
      <c r="E278" s="20" t="s">
        <v>16228</v>
      </c>
      <c r="F278" s="21"/>
      <c r="G278" s="19">
        <v>1.08</v>
      </c>
      <c r="H278" s="22"/>
      <c r="I278" s="27">
        <f t="shared" si="9"/>
        <v>1.08</v>
      </c>
      <c r="J278" s="28" t="s">
        <v>15485</v>
      </c>
      <c r="K278" s="29">
        <f t="shared" si="10"/>
        <v>3.24</v>
      </c>
      <c r="L278" s="29">
        <f t="shared" si="11"/>
        <v>16.2</v>
      </c>
      <c r="M278" s="30"/>
      <c r="N278" s="29"/>
    </row>
    <row r="279" s="1" customFormat="1" spans="1:14">
      <c r="A279" s="18">
        <v>274</v>
      </c>
      <c r="B279" s="19" t="s">
        <v>16229</v>
      </c>
      <c r="C279" s="19" t="s">
        <v>19</v>
      </c>
      <c r="D279" s="19" t="s">
        <v>16230</v>
      </c>
      <c r="E279" s="20" t="s">
        <v>16231</v>
      </c>
      <c r="F279" s="21"/>
      <c r="G279" s="19">
        <v>1.66</v>
      </c>
      <c r="H279" s="22"/>
      <c r="I279" s="27">
        <f t="shared" si="9"/>
        <v>1.66</v>
      </c>
      <c r="J279" s="28" t="s">
        <v>15485</v>
      </c>
      <c r="K279" s="29">
        <f t="shared" si="10"/>
        <v>4.98</v>
      </c>
      <c r="L279" s="29">
        <f t="shared" si="11"/>
        <v>24.9</v>
      </c>
      <c r="M279" s="30"/>
      <c r="N279" s="29"/>
    </row>
    <row r="280" s="1" customFormat="1" spans="1:14">
      <c r="A280" s="18">
        <v>275</v>
      </c>
      <c r="B280" s="19" t="s">
        <v>16232</v>
      </c>
      <c r="C280" s="19" t="s">
        <v>19</v>
      </c>
      <c r="D280" s="19" t="s">
        <v>16233</v>
      </c>
      <c r="E280" s="20" t="s">
        <v>16234</v>
      </c>
      <c r="F280" s="21"/>
      <c r="G280" s="19">
        <v>3.07</v>
      </c>
      <c r="H280" s="22"/>
      <c r="I280" s="27">
        <f t="shared" si="9"/>
        <v>3.07</v>
      </c>
      <c r="J280" s="28" t="s">
        <v>15485</v>
      </c>
      <c r="K280" s="29">
        <f t="shared" si="10"/>
        <v>9.21</v>
      </c>
      <c r="L280" s="29">
        <f t="shared" si="11"/>
        <v>46.05</v>
      </c>
      <c r="M280" s="30"/>
      <c r="N280" s="29"/>
    </row>
    <row r="281" s="1" customFormat="1" spans="1:14">
      <c r="A281" s="18">
        <v>276</v>
      </c>
      <c r="B281" s="19" t="s">
        <v>16235</v>
      </c>
      <c r="C281" s="19" t="s">
        <v>19</v>
      </c>
      <c r="D281" s="19" t="s">
        <v>16236</v>
      </c>
      <c r="E281" s="20" t="s">
        <v>16237</v>
      </c>
      <c r="F281" s="21"/>
      <c r="G281" s="19">
        <v>2.84</v>
      </c>
      <c r="H281" s="22"/>
      <c r="I281" s="27">
        <f t="shared" si="9"/>
        <v>2.84</v>
      </c>
      <c r="J281" s="28" t="s">
        <v>15485</v>
      </c>
      <c r="K281" s="29">
        <f t="shared" si="10"/>
        <v>8.52</v>
      </c>
      <c r="L281" s="29">
        <f t="shared" si="11"/>
        <v>42.6</v>
      </c>
      <c r="M281" s="30"/>
      <c r="N281" s="29"/>
    </row>
    <row r="282" s="1" customFormat="1" spans="1:14">
      <c r="A282" s="18">
        <v>277</v>
      </c>
      <c r="B282" s="19" t="s">
        <v>16238</v>
      </c>
      <c r="C282" s="19" t="s">
        <v>19</v>
      </c>
      <c r="D282" s="19" t="s">
        <v>16239</v>
      </c>
      <c r="E282" s="20" t="s">
        <v>16240</v>
      </c>
      <c r="F282" s="21"/>
      <c r="G282" s="19">
        <v>1.08</v>
      </c>
      <c r="H282" s="22"/>
      <c r="I282" s="27">
        <f t="shared" si="9"/>
        <v>1.08</v>
      </c>
      <c r="J282" s="28" t="s">
        <v>15485</v>
      </c>
      <c r="K282" s="29">
        <f t="shared" si="10"/>
        <v>3.24</v>
      </c>
      <c r="L282" s="29">
        <f t="shared" si="11"/>
        <v>16.2</v>
      </c>
      <c r="M282" s="30"/>
      <c r="N282" s="29"/>
    </row>
    <row r="283" s="1" customFormat="1" spans="1:14">
      <c r="A283" s="18">
        <v>278</v>
      </c>
      <c r="B283" s="19" t="s">
        <v>16241</v>
      </c>
      <c r="C283" s="19" t="s">
        <v>19</v>
      </c>
      <c r="D283" s="19" t="s">
        <v>16242</v>
      </c>
      <c r="E283" s="20" t="s">
        <v>16243</v>
      </c>
      <c r="F283" s="21"/>
      <c r="G283" s="19">
        <v>1.78</v>
      </c>
      <c r="H283" s="22"/>
      <c r="I283" s="27">
        <f t="shared" si="9"/>
        <v>1.78</v>
      </c>
      <c r="J283" s="28" t="s">
        <v>15485</v>
      </c>
      <c r="K283" s="29">
        <f t="shared" si="10"/>
        <v>5.34</v>
      </c>
      <c r="L283" s="29">
        <f t="shared" si="11"/>
        <v>26.7</v>
      </c>
      <c r="M283" s="30"/>
      <c r="N283" s="29"/>
    </row>
    <row r="284" s="1" customFormat="1" spans="1:14">
      <c r="A284" s="18">
        <v>279</v>
      </c>
      <c r="B284" s="19" t="s">
        <v>1981</v>
      </c>
      <c r="C284" s="19" t="s">
        <v>19</v>
      </c>
      <c r="D284" s="19" t="s">
        <v>16244</v>
      </c>
      <c r="E284" s="20" t="s">
        <v>16245</v>
      </c>
      <c r="F284" s="21"/>
      <c r="G284" s="19">
        <v>1.79</v>
      </c>
      <c r="H284" s="22"/>
      <c r="I284" s="27">
        <f t="shared" ref="I284:I305" si="12">G284</f>
        <v>1.79</v>
      </c>
      <c r="J284" s="28" t="s">
        <v>15485</v>
      </c>
      <c r="K284" s="29">
        <f t="shared" ref="K284:K305" si="13">I284*3</f>
        <v>5.37</v>
      </c>
      <c r="L284" s="29">
        <f t="shared" ref="L284:L305" si="14">I284*15</f>
        <v>26.85</v>
      </c>
      <c r="M284" s="30"/>
      <c r="N284" s="29"/>
    </row>
    <row r="285" s="1" customFormat="1" spans="1:14">
      <c r="A285" s="18">
        <v>280</v>
      </c>
      <c r="B285" s="19" t="s">
        <v>16246</v>
      </c>
      <c r="C285" s="19" t="s">
        <v>19</v>
      </c>
      <c r="D285" s="19" t="s">
        <v>16247</v>
      </c>
      <c r="E285" s="20" t="s">
        <v>16248</v>
      </c>
      <c r="F285" s="21"/>
      <c r="G285" s="19">
        <v>2.03</v>
      </c>
      <c r="H285" s="22"/>
      <c r="I285" s="27">
        <f t="shared" si="12"/>
        <v>2.03</v>
      </c>
      <c r="J285" s="28" t="s">
        <v>15485</v>
      </c>
      <c r="K285" s="29">
        <f t="shared" si="13"/>
        <v>6.09</v>
      </c>
      <c r="L285" s="29">
        <f t="shared" si="14"/>
        <v>30.45</v>
      </c>
      <c r="M285" s="30"/>
      <c r="N285" s="29"/>
    </row>
    <row r="286" s="1" customFormat="1" spans="1:14">
      <c r="A286" s="18">
        <v>281</v>
      </c>
      <c r="B286" s="19" t="s">
        <v>16249</v>
      </c>
      <c r="C286" s="19" t="s">
        <v>19</v>
      </c>
      <c r="D286" s="19" t="s">
        <v>16250</v>
      </c>
      <c r="E286" s="20" t="s">
        <v>16251</v>
      </c>
      <c r="F286" s="21"/>
      <c r="G286" s="19">
        <v>2.03</v>
      </c>
      <c r="H286" s="22"/>
      <c r="I286" s="27">
        <f t="shared" si="12"/>
        <v>2.03</v>
      </c>
      <c r="J286" s="28" t="s">
        <v>15485</v>
      </c>
      <c r="K286" s="29">
        <f t="shared" si="13"/>
        <v>6.09</v>
      </c>
      <c r="L286" s="29">
        <f t="shared" si="14"/>
        <v>30.45</v>
      </c>
      <c r="M286" s="30"/>
      <c r="N286" s="29"/>
    </row>
    <row r="287" s="1" customFormat="1" spans="1:14">
      <c r="A287" s="18">
        <v>282</v>
      </c>
      <c r="B287" s="19" t="s">
        <v>16252</v>
      </c>
      <c r="C287" s="19" t="s">
        <v>19</v>
      </c>
      <c r="D287" s="19" t="s">
        <v>16253</v>
      </c>
      <c r="E287" s="20" t="s">
        <v>16254</v>
      </c>
      <c r="F287" s="21"/>
      <c r="G287" s="19">
        <v>3.32</v>
      </c>
      <c r="H287" s="22"/>
      <c r="I287" s="27">
        <f t="shared" si="12"/>
        <v>3.32</v>
      </c>
      <c r="J287" s="28" t="s">
        <v>15485</v>
      </c>
      <c r="K287" s="29">
        <f t="shared" si="13"/>
        <v>9.96</v>
      </c>
      <c r="L287" s="29">
        <f t="shared" si="14"/>
        <v>49.8</v>
      </c>
      <c r="M287" s="30"/>
      <c r="N287" s="29"/>
    </row>
    <row r="288" s="1" customFormat="1" spans="1:14">
      <c r="A288" s="18">
        <v>283</v>
      </c>
      <c r="B288" s="19" t="s">
        <v>16255</v>
      </c>
      <c r="C288" s="19" t="s">
        <v>19</v>
      </c>
      <c r="D288" s="19" t="s">
        <v>16256</v>
      </c>
      <c r="E288" s="20" t="s">
        <v>16257</v>
      </c>
      <c r="F288" s="21"/>
      <c r="G288" s="19">
        <v>2.13</v>
      </c>
      <c r="H288" s="22"/>
      <c r="I288" s="27">
        <f t="shared" si="12"/>
        <v>2.13</v>
      </c>
      <c r="J288" s="28" t="s">
        <v>15485</v>
      </c>
      <c r="K288" s="29">
        <f t="shared" si="13"/>
        <v>6.39</v>
      </c>
      <c r="L288" s="29">
        <f t="shared" si="14"/>
        <v>31.95</v>
      </c>
      <c r="M288" s="30"/>
      <c r="N288" s="22"/>
    </row>
    <row r="289" s="1" customFormat="1" spans="1:14">
      <c r="A289" s="18">
        <v>284</v>
      </c>
      <c r="B289" s="19" t="s">
        <v>16258</v>
      </c>
      <c r="C289" s="19" t="s">
        <v>19</v>
      </c>
      <c r="D289" s="19" t="s">
        <v>16259</v>
      </c>
      <c r="E289" s="20" t="s">
        <v>16260</v>
      </c>
      <c r="F289" s="21"/>
      <c r="G289" s="19">
        <v>1.16</v>
      </c>
      <c r="H289" s="22"/>
      <c r="I289" s="27">
        <f t="shared" si="12"/>
        <v>1.16</v>
      </c>
      <c r="J289" s="28" t="s">
        <v>15485</v>
      </c>
      <c r="K289" s="29">
        <f t="shared" si="13"/>
        <v>3.48</v>
      </c>
      <c r="L289" s="29">
        <f t="shared" si="14"/>
        <v>17.4</v>
      </c>
      <c r="M289" s="30"/>
      <c r="N289" s="22"/>
    </row>
    <row r="290" s="1" customFormat="1" spans="1:14">
      <c r="A290" s="18">
        <v>285</v>
      </c>
      <c r="B290" s="19" t="s">
        <v>16261</v>
      </c>
      <c r="C290" s="19" t="s">
        <v>19</v>
      </c>
      <c r="D290" s="19" t="s">
        <v>16262</v>
      </c>
      <c r="E290" s="20" t="s">
        <v>16263</v>
      </c>
      <c r="F290" s="21"/>
      <c r="G290" s="19">
        <v>1.16</v>
      </c>
      <c r="H290" s="22"/>
      <c r="I290" s="27">
        <f t="shared" si="12"/>
        <v>1.16</v>
      </c>
      <c r="J290" s="28" t="s">
        <v>15485</v>
      </c>
      <c r="K290" s="29">
        <f t="shared" si="13"/>
        <v>3.48</v>
      </c>
      <c r="L290" s="29">
        <f t="shared" si="14"/>
        <v>17.4</v>
      </c>
      <c r="M290" s="30"/>
      <c r="N290" s="22"/>
    </row>
    <row r="291" s="1" customFormat="1" spans="1:14">
      <c r="A291" s="18">
        <v>286</v>
      </c>
      <c r="B291" s="19" t="s">
        <v>16264</v>
      </c>
      <c r="C291" s="19" t="s">
        <v>19</v>
      </c>
      <c r="D291" s="19" t="s">
        <v>16265</v>
      </c>
      <c r="E291" s="20" t="s">
        <v>5816</v>
      </c>
      <c r="F291" s="21"/>
      <c r="G291" s="19">
        <v>1.52</v>
      </c>
      <c r="H291" s="22"/>
      <c r="I291" s="27">
        <f t="shared" si="12"/>
        <v>1.52</v>
      </c>
      <c r="J291" s="28" t="s">
        <v>15485</v>
      </c>
      <c r="K291" s="29">
        <f t="shared" si="13"/>
        <v>4.56</v>
      </c>
      <c r="L291" s="29">
        <f t="shared" si="14"/>
        <v>22.8</v>
      </c>
      <c r="M291" s="30"/>
      <c r="N291" s="22"/>
    </row>
    <row r="292" s="1" customFormat="1" spans="1:14">
      <c r="A292" s="18">
        <v>287</v>
      </c>
      <c r="B292" s="19" t="s">
        <v>16266</v>
      </c>
      <c r="C292" s="19" t="s">
        <v>19</v>
      </c>
      <c r="D292" s="19" t="s">
        <v>16267</v>
      </c>
      <c r="E292" s="20" t="s">
        <v>16268</v>
      </c>
      <c r="F292" s="21"/>
      <c r="G292" s="19">
        <v>2.57</v>
      </c>
      <c r="H292" s="22"/>
      <c r="I292" s="27">
        <f t="shared" si="12"/>
        <v>2.57</v>
      </c>
      <c r="J292" s="28" t="s">
        <v>15485</v>
      </c>
      <c r="K292" s="29">
        <f t="shared" si="13"/>
        <v>7.71</v>
      </c>
      <c r="L292" s="29">
        <f t="shared" si="14"/>
        <v>38.55</v>
      </c>
      <c r="M292" s="30"/>
      <c r="N292" s="22"/>
    </row>
    <row r="293" s="1" customFormat="1" spans="1:14">
      <c r="A293" s="18">
        <v>288</v>
      </c>
      <c r="B293" s="19" t="s">
        <v>16269</v>
      </c>
      <c r="C293" s="19" t="s">
        <v>19</v>
      </c>
      <c r="D293" s="19" t="s">
        <v>16270</v>
      </c>
      <c r="E293" s="20" t="s">
        <v>16271</v>
      </c>
      <c r="F293" s="21"/>
      <c r="G293" s="19">
        <v>1.66</v>
      </c>
      <c r="H293" s="22"/>
      <c r="I293" s="27">
        <f t="shared" si="12"/>
        <v>1.66</v>
      </c>
      <c r="J293" s="28" t="s">
        <v>15485</v>
      </c>
      <c r="K293" s="29">
        <f t="shared" si="13"/>
        <v>4.98</v>
      </c>
      <c r="L293" s="29">
        <f t="shared" si="14"/>
        <v>24.9</v>
      </c>
      <c r="M293" s="30"/>
      <c r="N293" s="22"/>
    </row>
    <row r="294" s="1" customFormat="1" spans="1:14">
      <c r="A294" s="18">
        <v>289</v>
      </c>
      <c r="B294" s="19" t="s">
        <v>1628</v>
      </c>
      <c r="C294" s="19" t="s">
        <v>19</v>
      </c>
      <c r="D294" s="19" t="s">
        <v>16272</v>
      </c>
      <c r="E294" s="20" t="s">
        <v>16217</v>
      </c>
      <c r="F294" s="21"/>
      <c r="G294" s="19">
        <v>1.66</v>
      </c>
      <c r="H294" s="22"/>
      <c r="I294" s="27">
        <f t="shared" si="12"/>
        <v>1.66</v>
      </c>
      <c r="J294" s="28" t="s">
        <v>15485</v>
      </c>
      <c r="K294" s="29">
        <f t="shared" si="13"/>
        <v>4.98</v>
      </c>
      <c r="L294" s="29">
        <f t="shared" si="14"/>
        <v>24.9</v>
      </c>
      <c r="M294" s="30"/>
      <c r="N294" s="22"/>
    </row>
    <row r="295" s="1" customFormat="1" spans="1:14">
      <c r="A295" s="18">
        <v>290</v>
      </c>
      <c r="B295" s="19" t="s">
        <v>12816</v>
      </c>
      <c r="C295" s="19" t="s">
        <v>19</v>
      </c>
      <c r="D295" s="19" t="s">
        <v>16273</v>
      </c>
      <c r="E295" s="20" t="s">
        <v>16274</v>
      </c>
      <c r="F295" s="21"/>
      <c r="G295" s="19">
        <v>1.3</v>
      </c>
      <c r="H295" s="22"/>
      <c r="I295" s="27">
        <f t="shared" si="12"/>
        <v>1.3</v>
      </c>
      <c r="J295" s="28" t="s">
        <v>15485</v>
      </c>
      <c r="K295" s="29">
        <f t="shared" si="13"/>
        <v>3.9</v>
      </c>
      <c r="L295" s="29">
        <f t="shared" si="14"/>
        <v>19.5</v>
      </c>
      <c r="M295" s="30"/>
      <c r="N295" s="22"/>
    </row>
    <row r="296" s="1" customFormat="1" spans="1:14">
      <c r="A296" s="18">
        <v>291</v>
      </c>
      <c r="B296" s="19" t="s">
        <v>15880</v>
      </c>
      <c r="C296" s="19" t="s">
        <v>19</v>
      </c>
      <c r="D296" s="19" t="s">
        <v>16275</v>
      </c>
      <c r="E296" s="20" t="s">
        <v>16276</v>
      </c>
      <c r="F296" s="21"/>
      <c r="G296" s="19">
        <v>1.3</v>
      </c>
      <c r="H296" s="22"/>
      <c r="I296" s="27">
        <f t="shared" si="12"/>
        <v>1.3</v>
      </c>
      <c r="J296" s="28" t="s">
        <v>15485</v>
      </c>
      <c r="K296" s="29">
        <f t="shared" si="13"/>
        <v>3.9</v>
      </c>
      <c r="L296" s="29">
        <f t="shared" si="14"/>
        <v>19.5</v>
      </c>
      <c r="M296" s="30"/>
      <c r="N296" s="22"/>
    </row>
    <row r="297" s="2" customFormat="1" spans="1:14">
      <c r="A297" s="18">
        <v>292</v>
      </c>
      <c r="B297" s="19" t="s">
        <v>16277</v>
      </c>
      <c r="C297" s="19" t="s">
        <v>19</v>
      </c>
      <c r="D297" s="19" t="s">
        <v>16278</v>
      </c>
      <c r="E297" s="20" t="s">
        <v>16279</v>
      </c>
      <c r="F297" s="21"/>
      <c r="G297" s="19">
        <v>1.02</v>
      </c>
      <c r="H297" s="22"/>
      <c r="I297" s="27">
        <f t="shared" si="12"/>
        <v>1.02</v>
      </c>
      <c r="J297" s="28" t="s">
        <v>15485</v>
      </c>
      <c r="K297" s="29">
        <f t="shared" si="13"/>
        <v>3.06</v>
      </c>
      <c r="L297" s="29">
        <f t="shared" si="14"/>
        <v>15.3</v>
      </c>
      <c r="M297" s="30"/>
      <c r="N297" s="31"/>
    </row>
    <row r="298" s="1" customFormat="1" spans="1:14">
      <c r="A298" s="18">
        <v>293</v>
      </c>
      <c r="B298" s="19" t="s">
        <v>16280</v>
      </c>
      <c r="C298" s="19" t="s">
        <v>19</v>
      </c>
      <c r="D298" s="19" t="s">
        <v>16281</v>
      </c>
      <c r="E298" s="20" t="s">
        <v>16282</v>
      </c>
      <c r="F298" s="21"/>
      <c r="G298" s="19">
        <v>1.33</v>
      </c>
      <c r="H298" s="22"/>
      <c r="I298" s="27">
        <f t="shared" si="12"/>
        <v>1.33</v>
      </c>
      <c r="J298" s="28" t="s">
        <v>15485</v>
      </c>
      <c r="K298" s="29">
        <f t="shared" si="13"/>
        <v>3.99</v>
      </c>
      <c r="L298" s="29">
        <f t="shared" si="14"/>
        <v>19.95</v>
      </c>
      <c r="M298" s="30"/>
      <c r="N298" s="22"/>
    </row>
    <row r="299" s="1" customFormat="1" spans="1:14">
      <c r="A299" s="18">
        <v>294</v>
      </c>
      <c r="B299" s="19" t="s">
        <v>16283</v>
      </c>
      <c r="C299" s="19" t="s">
        <v>19</v>
      </c>
      <c r="D299" s="19" t="s">
        <v>16284</v>
      </c>
      <c r="E299" s="20" t="s">
        <v>16285</v>
      </c>
      <c r="F299" s="21"/>
      <c r="G299" s="19">
        <v>3.54</v>
      </c>
      <c r="H299" s="22"/>
      <c r="I299" s="27">
        <f t="shared" si="12"/>
        <v>3.54</v>
      </c>
      <c r="J299" s="28" t="s">
        <v>15485</v>
      </c>
      <c r="K299" s="29">
        <f t="shared" si="13"/>
        <v>10.62</v>
      </c>
      <c r="L299" s="29">
        <f t="shared" si="14"/>
        <v>53.1</v>
      </c>
      <c r="M299" s="30"/>
      <c r="N299" s="22"/>
    </row>
    <row r="300" s="1" customFormat="1" spans="1:14">
      <c r="A300" s="18">
        <v>295</v>
      </c>
      <c r="B300" s="19" t="s">
        <v>12518</v>
      </c>
      <c r="C300" s="19" t="s">
        <v>19</v>
      </c>
      <c r="D300" s="19" t="s">
        <v>16286</v>
      </c>
      <c r="E300" s="20" t="s">
        <v>16287</v>
      </c>
      <c r="F300" s="21"/>
      <c r="G300" s="19">
        <v>1.73</v>
      </c>
      <c r="H300" s="22"/>
      <c r="I300" s="27">
        <f t="shared" si="12"/>
        <v>1.73</v>
      </c>
      <c r="J300" s="28" t="s">
        <v>15485</v>
      </c>
      <c r="K300" s="29">
        <f t="shared" si="13"/>
        <v>5.19</v>
      </c>
      <c r="L300" s="29">
        <f t="shared" si="14"/>
        <v>25.95</v>
      </c>
      <c r="M300" s="30"/>
      <c r="N300" s="22"/>
    </row>
    <row r="301" s="1" customFormat="1" spans="1:14">
      <c r="A301" s="18">
        <v>296</v>
      </c>
      <c r="B301" s="19" t="s">
        <v>657</v>
      </c>
      <c r="C301" s="19" t="s">
        <v>19</v>
      </c>
      <c r="D301" s="19" t="s">
        <v>16288</v>
      </c>
      <c r="E301" s="20" t="s">
        <v>16289</v>
      </c>
      <c r="F301" s="21"/>
      <c r="G301" s="19">
        <v>3.24</v>
      </c>
      <c r="H301" s="22"/>
      <c r="I301" s="27">
        <f t="shared" si="12"/>
        <v>3.24</v>
      </c>
      <c r="J301" s="28" t="s">
        <v>15485</v>
      </c>
      <c r="K301" s="29">
        <f t="shared" si="13"/>
        <v>9.72</v>
      </c>
      <c r="L301" s="29">
        <f t="shared" si="14"/>
        <v>48.6</v>
      </c>
      <c r="M301" s="30"/>
      <c r="N301" s="22"/>
    </row>
    <row r="302" s="1" customFormat="1" spans="1:14">
      <c r="A302" s="18">
        <v>297</v>
      </c>
      <c r="B302" s="19" t="s">
        <v>16290</v>
      </c>
      <c r="C302" s="19" t="s">
        <v>19</v>
      </c>
      <c r="D302" s="19" t="s">
        <v>16291</v>
      </c>
      <c r="E302" s="20" t="s">
        <v>16292</v>
      </c>
      <c r="F302" s="21"/>
      <c r="G302" s="19">
        <v>3.04</v>
      </c>
      <c r="H302" s="22"/>
      <c r="I302" s="27">
        <f t="shared" si="12"/>
        <v>3.04</v>
      </c>
      <c r="J302" s="28" t="s">
        <v>15485</v>
      </c>
      <c r="K302" s="29">
        <f t="shared" si="13"/>
        <v>9.12</v>
      </c>
      <c r="L302" s="29">
        <f t="shared" si="14"/>
        <v>45.6</v>
      </c>
      <c r="M302" s="30"/>
      <c r="N302" s="22"/>
    </row>
    <row r="303" s="1" customFormat="1" spans="1:14">
      <c r="A303" s="18">
        <v>298</v>
      </c>
      <c r="B303" s="19" t="s">
        <v>16293</v>
      </c>
      <c r="C303" s="19" t="s">
        <v>19</v>
      </c>
      <c r="D303" s="19" t="s">
        <v>16294</v>
      </c>
      <c r="E303" s="20" t="s">
        <v>16295</v>
      </c>
      <c r="F303" s="21"/>
      <c r="G303" s="19">
        <v>3.5</v>
      </c>
      <c r="H303" s="22"/>
      <c r="I303" s="27">
        <f t="shared" si="12"/>
        <v>3.5</v>
      </c>
      <c r="J303" s="28" t="s">
        <v>15485</v>
      </c>
      <c r="K303" s="29">
        <f t="shared" si="13"/>
        <v>10.5</v>
      </c>
      <c r="L303" s="29">
        <f t="shared" si="14"/>
        <v>52.5</v>
      </c>
      <c r="M303" s="30"/>
      <c r="N303" s="22"/>
    </row>
    <row r="304" s="1" customFormat="1" spans="1:14">
      <c r="A304" s="18">
        <v>299</v>
      </c>
      <c r="B304" s="19" t="s">
        <v>16296</v>
      </c>
      <c r="C304" s="19" t="s">
        <v>19</v>
      </c>
      <c r="D304" s="19" t="s">
        <v>16297</v>
      </c>
      <c r="E304" s="20" t="s">
        <v>16298</v>
      </c>
      <c r="F304" s="21"/>
      <c r="G304" s="19">
        <v>3.84</v>
      </c>
      <c r="H304" s="22"/>
      <c r="I304" s="27">
        <f t="shared" si="12"/>
        <v>3.84</v>
      </c>
      <c r="J304" s="28" t="s">
        <v>15485</v>
      </c>
      <c r="K304" s="29">
        <f t="shared" si="13"/>
        <v>11.52</v>
      </c>
      <c r="L304" s="29">
        <f t="shared" si="14"/>
        <v>57.6</v>
      </c>
      <c r="M304" s="30"/>
      <c r="N304" s="22"/>
    </row>
    <row r="305" s="1" customFormat="1" spans="1:14">
      <c r="A305" s="18">
        <v>300</v>
      </c>
      <c r="B305" s="19" t="s">
        <v>16299</v>
      </c>
      <c r="C305" s="19" t="s">
        <v>19</v>
      </c>
      <c r="D305" s="19" t="s">
        <v>16300</v>
      </c>
      <c r="E305" s="20" t="s">
        <v>16301</v>
      </c>
      <c r="F305" s="21"/>
      <c r="G305" s="19">
        <v>2.24</v>
      </c>
      <c r="H305" s="22"/>
      <c r="I305" s="27">
        <f t="shared" ref="I305:I368" si="15">G305</f>
        <v>2.24</v>
      </c>
      <c r="J305" s="28" t="s">
        <v>15485</v>
      </c>
      <c r="K305" s="29">
        <f t="shared" ref="K305:K368" si="16">I305*3</f>
        <v>6.72</v>
      </c>
      <c r="L305" s="29">
        <f t="shared" ref="L305:L368" si="17">I305*15</f>
        <v>33.6</v>
      </c>
      <c r="M305" s="30"/>
      <c r="N305" s="29"/>
    </row>
    <row r="306" s="1" customFormat="1" spans="1:14">
      <c r="A306" s="18">
        <v>301</v>
      </c>
      <c r="B306" s="19" t="s">
        <v>15932</v>
      </c>
      <c r="C306" s="19" t="s">
        <v>19</v>
      </c>
      <c r="D306" s="19" t="s">
        <v>16302</v>
      </c>
      <c r="E306" s="20" t="s">
        <v>16303</v>
      </c>
      <c r="F306" s="21"/>
      <c r="G306" s="19">
        <v>1.5</v>
      </c>
      <c r="H306" s="22"/>
      <c r="I306" s="27">
        <f t="shared" si="15"/>
        <v>1.5</v>
      </c>
      <c r="J306" s="28" t="s">
        <v>15485</v>
      </c>
      <c r="K306" s="29">
        <f t="shared" si="16"/>
        <v>4.5</v>
      </c>
      <c r="L306" s="29">
        <f t="shared" si="17"/>
        <v>22.5</v>
      </c>
      <c r="M306" s="30"/>
      <c r="N306" s="29"/>
    </row>
    <row r="307" s="1" customFormat="1" spans="1:14">
      <c r="A307" s="18">
        <v>302</v>
      </c>
      <c r="B307" s="19" t="s">
        <v>16212</v>
      </c>
      <c r="C307" s="19" t="s">
        <v>19</v>
      </c>
      <c r="D307" s="19" t="s">
        <v>16304</v>
      </c>
      <c r="E307" s="20" t="s">
        <v>16305</v>
      </c>
      <c r="F307" s="21"/>
      <c r="G307" s="19">
        <v>1.5</v>
      </c>
      <c r="H307" s="22"/>
      <c r="I307" s="27">
        <f t="shared" si="15"/>
        <v>1.5</v>
      </c>
      <c r="J307" s="28" t="s">
        <v>15485</v>
      </c>
      <c r="K307" s="29">
        <f t="shared" si="16"/>
        <v>4.5</v>
      </c>
      <c r="L307" s="29">
        <f t="shared" si="17"/>
        <v>22.5</v>
      </c>
      <c r="M307" s="30"/>
      <c r="N307" s="29"/>
    </row>
    <row r="308" s="1" customFormat="1" spans="1:14">
      <c r="A308" s="18">
        <v>303</v>
      </c>
      <c r="B308" s="19" t="s">
        <v>16306</v>
      </c>
      <c r="C308" s="19" t="s">
        <v>19</v>
      </c>
      <c r="D308" s="19" t="s">
        <v>16307</v>
      </c>
      <c r="E308" s="20" t="s">
        <v>16308</v>
      </c>
      <c r="F308" s="21"/>
      <c r="G308" s="19">
        <v>1.4</v>
      </c>
      <c r="H308" s="22"/>
      <c r="I308" s="27">
        <f t="shared" si="15"/>
        <v>1.4</v>
      </c>
      <c r="J308" s="28" t="s">
        <v>15485</v>
      </c>
      <c r="K308" s="29">
        <f t="shared" si="16"/>
        <v>4.2</v>
      </c>
      <c r="L308" s="29">
        <f t="shared" si="17"/>
        <v>21</v>
      </c>
      <c r="M308" s="30"/>
      <c r="N308" s="29"/>
    </row>
    <row r="309" s="1" customFormat="1" spans="1:14">
      <c r="A309" s="18">
        <v>304</v>
      </c>
      <c r="B309" s="19" t="s">
        <v>16309</v>
      </c>
      <c r="C309" s="19" t="s">
        <v>19</v>
      </c>
      <c r="D309" s="19" t="s">
        <v>16310</v>
      </c>
      <c r="E309" s="20" t="s">
        <v>16311</v>
      </c>
      <c r="F309" s="21"/>
      <c r="G309" s="19">
        <v>2</v>
      </c>
      <c r="H309" s="22"/>
      <c r="I309" s="27">
        <f t="shared" si="15"/>
        <v>2</v>
      </c>
      <c r="J309" s="28" t="s">
        <v>15485</v>
      </c>
      <c r="K309" s="29">
        <f t="shared" si="16"/>
        <v>6</v>
      </c>
      <c r="L309" s="29">
        <f t="shared" si="17"/>
        <v>30</v>
      </c>
      <c r="M309" s="30"/>
      <c r="N309" s="29"/>
    </row>
    <row r="310" s="1" customFormat="1" spans="1:14">
      <c r="A310" s="18">
        <v>305</v>
      </c>
      <c r="B310" s="19" t="s">
        <v>16312</v>
      </c>
      <c r="C310" s="19" t="s">
        <v>19</v>
      </c>
      <c r="D310" s="19" t="s">
        <v>16313</v>
      </c>
      <c r="E310" s="20" t="s">
        <v>16314</v>
      </c>
      <c r="F310" s="21"/>
      <c r="G310" s="19">
        <v>1.33</v>
      </c>
      <c r="H310" s="22"/>
      <c r="I310" s="27">
        <f t="shared" si="15"/>
        <v>1.33</v>
      </c>
      <c r="J310" s="28" t="s">
        <v>15485</v>
      </c>
      <c r="K310" s="29">
        <f t="shared" si="16"/>
        <v>3.99</v>
      </c>
      <c r="L310" s="29">
        <f t="shared" si="17"/>
        <v>19.95</v>
      </c>
      <c r="M310" s="30"/>
      <c r="N310" s="29"/>
    </row>
    <row r="311" s="1" customFormat="1" spans="1:14">
      <c r="A311" s="18">
        <v>306</v>
      </c>
      <c r="B311" s="19" t="s">
        <v>16315</v>
      </c>
      <c r="C311" s="19" t="s">
        <v>19</v>
      </c>
      <c r="D311" s="19" t="s">
        <v>16316</v>
      </c>
      <c r="E311" s="20" t="s">
        <v>16317</v>
      </c>
      <c r="F311" s="21"/>
      <c r="G311" s="19">
        <v>2.84</v>
      </c>
      <c r="H311" s="22"/>
      <c r="I311" s="27">
        <f t="shared" si="15"/>
        <v>2.84</v>
      </c>
      <c r="J311" s="28" t="s">
        <v>15485</v>
      </c>
      <c r="K311" s="29">
        <f t="shared" si="16"/>
        <v>8.52</v>
      </c>
      <c r="L311" s="29">
        <f t="shared" si="17"/>
        <v>42.6</v>
      </c>
      <c r="M311" s="30"/>
      <c r="N311" s="29"/>
    </row>
    <row r="312" s="1" customFormat="1" spans="1:14">
      <c r="A312" s="18">
        <v>307</v>
      </c>
      <c r="B312" s="19" t="s">
        <v>15646</v>
      </c>
      <c r="C312" s="19" t="s">
        <v>19</v>
      </c>
      <c r="D312" s="19" t="s">
        <v>16318</v>
      </c>
      <c r="E312" s="20" t="s">
        <v>16319</v>
      </c>
      <c r="F312" s="21"/>
      <c r="G312" s="19">
        <v>1.25</v>
      </c>
      <c r="H312" s="22"/>
      <c r="I312" s="27">
        <f t="shared" si="15"/>
        <v>1.25</v>
      </c>
      <c r="J312" s="28" t="s">
        <v>15485</v>
      </c>
      <c r="K312" s="29">
        <f t="shared" si="16"/>
        <v>3.75</v>
      </c>
      <c r="L312" s="29">
        <f t="shared" si="17"/>
        <v>18.75</v>
      </c>
      <c r="M312" s="30"/>
      <c r="N312" s="29"/>
    </row>
    <row r="313" s="1" customFormat="1" spans="1:14">
      <c r="A313" s="18">
        <v>308</v>
      </c>
      <c r="B313" s="19" t="s">
        <v>16320</v>
      </c>
      <c r="C313" s="19" t="s">
        <v>19</v>
      </c>
      <c r="D313" s="19" t="s">
        <v>16321</v>
      </c>
      <c r="E313" s="20" t="s">
        <v>16322</v>
      </c>
      <c r="F313" s="21"/>
      <c r="G313" s="19">
        <v>1.58</v>
      </c>
      <c r="H313" s="22"/>
      <c r="I313" s="27">
        <f t="shared" si="15"/>
        <v>1.58</v>
      </c>
      <c r="J313" s="28" t="s">
        <v>15485</v>
      </c>
      <c r="K313" s="29">
        <f t="shared" si="16"/>
        <v>4.74</v>
      </c>
      <c r="L313" s="29">
        <f t="shared" si="17"/>
        <v>23.7</v>
      </c>
      <c r="M313" s="30"/>
      <c r="N313" s="29"/>
    </row>
    <row r="314" s="1" customFormat="1" spans="1:14">
      <c r="A314" s="18">
        <v>309</v>
      </c>
      <c r="B314" s="19" t="s">
        <v>16323</v>
      </c>
      <c r="C314" s="19" t="s">
        <v>19</v>
      </c>
      <c r="D314" s="19" t="s">
        <v>16324</v>
      </c>
      <c r="E314" s="20" t="s">
        <v>16325</v>
      </c>
      <c r="F314" s="21"/>
      <c r="G314" s="19">
        <v>3.07</v>
      </c>
      <c r="H314" s="22"/>
      <c r="I314" s="27">
        <f t="shared" si="15"/>
        <v>3.07</v>
      </c>
      <c r="J314" s="28" t="s">
        <v>15485</v>
      </c>
      <c r="K314" s="29">
        <f t="shared" si="16"/>
        <v>9.21</v>
      </c>
      <c r="L314" s="29">
        <f t="shared" si="17"/>
        <v>46.05</v>
      </c>
      <c r="M314" s="30"/>
      <c r="N314" s="29"/>
    </row>
    <row r="315" s="1" customFormat="1" spans="1:14">
      <c r="A315" s="18">
        <v>310</v>
      </c>
      <c r="B315" s="19" t="s">
        <v>1860</v>
      </c>
      <c r="C315" s="19" t="s">
        <v>19</v>
      </c>
      <c r="D315" s="19" t="s">
        <v>16326</v>
      </c>
      <c r="E315" s="20" t="s">
        <v>16327</v>
      </c>
      <c r="F315" s="21"/>
      <c r="G315" s="19">
        <v>4.07</v>
      </c>
      <c r="H315" s="22"/>
      <c r="I315" s="27">
        <f t="shared" si="15"/>
        <v>4.07</v>
      </c>
      <c r="J315" s="28" t="s">
        <v>15485</v>
      </c>
      <c r="K315" s="29">
        <f t="shared" si="16"/>
        <v>12.21</v>
      </c>
      <c r="L315" s="29">
        <f t="shared" si="17"/>
        <v>61.05</v>
      </c>
      <c r="M315" s="30"/>
      <c r="N315" s="29"/>
    </row>
    <row r="316" s="1" customFormat="1" spans="1:14">
      <c r="A316" s="18">
        <v>311</v>
      </c>
      <c r="B316" s="19" t="s">
        <v>16328</v>
      </c>
      <c r="C316" s="19" t="s">
        <v>19</v>
      </c>
      <c r="D316" s="19" t="s">
        <v>16329</v>
      </c>
      <c r="E316" s="20" t="s">
        <v>16330</v>
      </c>
      <c r="F316" s="21"/>
      <c r="G316" s="19">
        <v>1.52</v>
      </c>
      <c r="H316" s="22"/>
      <c r="I316" s="27">
        <f t="shared" si="15"/>
        <v>1.52</v>
      </c>
      <c r="J316" s="28" t="s">
        <v>15485</v>
      </c>
      <c r="K316" s="29">
        <f t="shared" si="16"/>
        <v>4.56</v>
      </c>
      <c r="L316" s="29">
        <f t="shared" si="17"/>
        <v>22.8</v>
      </c>
      <c r="M316" s="30"/>
      <c r="N316" s="29"/>
    </row>
    <row r="317" s="1" customFormat="1" spans="1:14">
      <c r="A317" s="18">
        <v>312</v>
      </c>
      <c r="B317" s="19" t="s">
        <v>16331</v>
      </c>
      <c r="C317" s="19" t="s">
        <v>19</v>
      </c>
      <c r="D317" s="19" t="s">
        <v>16332</v>
      </c>
      <c r="E317" s="20" t="s">
        <v>16333</v>
      </c>
      <c r="F317" s="21"/>
      <c r="G317" s="19">
        <v>2.47</v>
      </c>
      <c r="H317" s="22"/>
      <c r="I317" s="27">
        <f t="shared" si="15"/>
        <v>2.47</v>
      </c>
      <c r="J317" s="28" t="s">
        <v>15485</v>
      </c>
      <c r="K317" s="29">
        <f t="shared" si="16"/>
        <v>7.41</v>
      </c>
      <c r="L317" s="29">
        <f t="shared" si="17"/>
        <v>37.05</v>
      </c>
      <c r="M317" s="30"/>
      <c r="N317" s="29"/>
    </row>
    <row r="318" s="1" customFormat="1" spans="1:14">
      <c r="A318" s="18">
        <v>313</v>
      </c>
      <c r="B318" s="19" t="s">
        <v>16334</v>
      </c>
      <c r="C318" s="19" t="s">
        <v>19</v>
      </c>
      <c r="D318" s="19" t="s">
        <v>16335</v>
      </c>
      <c r="E318" s="20" t="s">
        <v>12345</v>
      </c>
      <c r="F318" s="21"/>
      <c r="G318" s="19">
        <v>1.37</v>
      </c>
      <c r="H318" s="22"/>
      <c r="I318" s="27">
        <f t="shared" si="15"/>
        <v>1.37</v>
      </c>
      <c r="J318" s="28" t="s">
        <v>15485</v>
      </c>
      <c r="K318" s="29">
        <f t="shared" si="16"/>
        <v>4.11</v>
      </c>
      <c r="L318" s="29">
        <f t="shared" si="17"/>
        <v>20.55</v>
      </c>
      <c r="M318" s="30"/>
      <c r="N318" s="29"/>
    </row>
    <row r="319" s="1" customFormat="1" spans="1:14">
      <c r="A319" s="18">
        <v>314</v>
      </c>
      <c r="B319" s="19" t="s">
        <v>16336</v>
      </c>
      <c r="C319" s="19" t="s">
        <v>19</v>
      </c>
      <c r="D319" s="19" t="s">
        <v>16337</v>
      </c>
      <c r="E319" s="20" t="s">
        <v>16338</v>
      </c>
      <c r="F319" s="21"/>
      <c r="G319" s="19">
        <v>1.37</v>
      </c>
      <c r="H319" s="22"/>
      <c r="I319" s="27">
        <f t="shared" si="15"/>
        <v>1.37</v>
      </c>
      <c r="J319" s="28" t="s">
        <v>15485</v>
      </c>
      <c r="K319" s="29">
        <f t="shared" si="16"/>
        <v>4.11</v>
      </c>
      <c r="L319" s="29">
        <f t="shared" si="17"/>
        <v>20.55</v>
      </c>
      <c r="M319" s="30"/>
      <c r="N319" s="29"/>
    </row>
    <row r="320" s="1" customFormat="1" spans="1:14">
      <c r="A320" s="18">
        <v>315</v>
      </c>
      <c r="B320" s="19" t="s">
        <v>16339</v>
      </c>
      <c r="C320" s="19" t="s">
        <v>19</v>
      </c>
      <c r="D320" s="19" t="s">
        <v>16340</v>
      </c>
      <c r="E320" s="20" t="s">
        <v>16341</v>
      </c>
      <c r="F320" s="21"/>
      <c r="G320" s="19">
        <v>1.37</v>
      </c>
      <c r="H320" s="22"/>
      <c r="I320" s="27">
        <f t="shared" si="15"/>
        <v>1.37</v>
      </c>
      <c r="J320" s="28" t="s">
        <v>15485</v>
      </c>
      <c r="K320" s="29">
        <f t="shared" si="16"/>
        <v>4.11</v>
      </c>
      <c r="L320" s="29">
        <f t="shared" si="17"/>
        <v>20.55</v>
      </c>
      <c r="M320" s="30"/>
      <c r="N320" s="29"/>
    </row>
    <row r="321" s="1" customFormat="1" spans="1:14">
      <c r="A321" s="18">
        <v>316</v>
      </c>
      <c r="B321" s="19" t="s">
        <v>16342</v>
      </c>
      <c r="C321" s="19" t="s">
        <v>19</v>
      </c>
      <c r="D321" s="19" t="s">
        <v>16343</v>
      </c>
      <c r="E321" s="20" t="s">
        <v>15206</v>
      </c>
      <c r="F321" s="21"/>
      <c r="G321" s="19">
        <v>2.27</v>
      </c>
      <c r="H321" s="22"/>
      <c r="I321" s="27">
        <f t="shared" si="15"/>
        <v>2.27</v>
      </c>
      <c r="J321" s="28" t="s">
        <v>15485</v>
      </c>
      <c r="K321" s="29">
        <f t="shared" si="16"/>
        <v>6.81</v>
      </c>
      <c r="L321" s="29">
        <f t="shared" si="17"/>
        <v>34.05</v>
      </c>
      <c r="M321" s="30"/>
      <c r="N321" s="29"/>
    </row>
    <row r="322" s="1" customFormat="1" spans="1:14">
      <c r="A322" s="18">
        <v>317</v>
      </c>
      <c r="B322" s="19" t="s">
        <v>16344</v>
      </c>
      <c r="C322" s="19" t="s">
        <v>19</v>
      </c>
      <c r="D322" s="19" t="s">
        <v>16345</v>
      </c>
      <c r="E322" s="20" t="s">
        <v>16346</v>
      </c>
      <c r="F322" s="21"/>
      <c r="G322" s="19">
        <v>3.91</v>
      </c>
      <c r="H322" s="22"/>
      <c r="I322" s="27">
        <f t="shared" si="15"/>
        <v>3.91</v>
      </c>
      <c r="J322" s="28" t="s">
        <v>15485</v>
      </c>
      <c r="K322" s="29">
        <f t="shared" si="16"/>
        <v>11.73</v>
      </c>
      <c r="L322" s="29">
        <f t="shared" si="17"/>
        <v>58.65</v>
      </c>
      <c r="M322" s="30"/>
      <c r="N322" s="29"/>
    </row>
    <row r="323" s="1" customFormat="1" spans="1:14">
      <c r="A323" s="18">
        <v>318</v>
      </c>
      <c r="B323" s="19" t="s">
        <v>16347</v>
      </c>
      <c r="C323" s="19" t="s">
        <v>19</v>
      </c>
      <c r="D323" s="19" t="s">
        <v>16348</v>
      </c>
      <c r="E323" s="20" t="s">
        <v>16349</v>
      </c>
      <c r="F323" s="21"/>
      <c r="G323" s="19">
        <v>1.66</v>
      </c>
      <c r="H323" s="22"/>
      <c r="I323" s="27">
        <f t="shared" si="15"/>
        <v>1.66</v>
      </c>
      <c r="J323" s="28" t="s">
        <v>15485</v>
      </c>
      <c r="K323" s="29">
        <f t="shared" si="16"/>
        <v>4.98</v>
      </c>
      <c r="L323" s="29">
        <f t="shared" si="17"/>
        <v>24.9</v>
      </c>
      <c r="M323" s="30"/>
      <c r="N323" s="29"/>
    </row>
    <row r="324" s="1" customFormat="1" spans="1:14">
      <c r="A324" s="18">
        <v>319</v>
      </c>
      <c r="B324" s="19" t="s">
        <v>16350</v>
      </c>
      <c r="C324" s="19" t="s">
        <v>19</v>
      </c>
      <c r="D324" s="19" t="s">
        <v>16351</v>
      </c>
      <c r="E324" s="20" t="s">
        <v>16352</v>
      </c>
      <c r="F324" s="21"/>
      <c r="G324" s="19">
        <v>4.01</v>
      </c>
      <c r="H324" s="22"/>
      <c r="I324" s="27">
        <f t="shared" si="15"/>
        <v>4.01</v>
      </c>
      <c r="J324" s="28" t="s">
        <v>15485</v>
      </c>
      <c r="K324" s="29">
        <f t="shared" si="16"/>
        <v>12.03</v>
      </c>
      <c r="L324" s="29">
        <f t="shared" si="17"/>
        <v>60.15</v>
      </c>
      <c r="M324" s="30"/>
      <c r="N324" s="29"/>
    </row>
    <row r="325" s="1" customFormat="1" spans="1:14">
      <c r="A325" s="18">
        <v>320</v>
      </c>
      <c r="B325" s="19" t="s">
        <v>16353</v>
      </c>
      <c r="C325" s="19" t="s">
        <v>19</v>
      </c>
      <c r="D325" s="19" t="s">
        <v>16354</v>
      </c>
      <c r="E325" s="20" t="s">
        <v>16355</v>
      </c>
      <c r="F325" s="21"/>
      <c r="G325" s="19">
        <v>3.59</v>
      </c>
      <c r="H325" s="22"/>
      <c r="I325" s="27">
        <f t="shared" si="15"/>
        <v>3.59</v>
      </c>
      <c r="J325" s="28" t="s">
        <v>15485</v>
      </c>
      <c r="K325" s="29">
        <f t="shared" si="16"/>
        <v>10.77</v>
      </c>
      <c r="L325" s="29">
        <f t="shared" si="17"/>
        <v>53.85</v>
      </c>
      <c r="M325" s="30"/>
      <c r="N325" s="29"/>
    </row>
    <row r="326" s="1" customFormat="1" spans="1:14">
      <c r="A326" s="18">
        <v>321</v>
      </c>
      <c r="B326" s="19" t="s">
        <v>16356</v>
      </c>
      <c r="C326" s="19" t="s">
        <v>19</v>
      </c>
      <c r="D326" s="19" t="s">
        <v>16357</v>
      </c>
      <c r="E326" s="20" t="s">
        <v>16358</v>
      </c>
      <c r="F326" s="21"/>
      <c r="G326" s="19">
        <v>1.86</v>
      </c>
      <c r="H326" s="22"/>
      <c r="I326" s="27">
        <f t="shared" si="15"/>
        <v>1.86</v>
      </c>
      <c r="J326" s="28" t="s">
        <v>15485</v>
      </c>
      <c r="K326" s="29">
        <f t="shared" si="16"/>
        <v>5.58</v>
      </c>
      <c r="L326" s="29">
        <f t="shared" si="17"/>
        <v>27.9</v>
      </c>
      <c r="M326" s="30"/>
      <c r="N326" s="29"/>
    </row>
    <row r="327" s="1" customFormat="1" spans="1:14">
      <c r="A327" s="18">
        <v>322</v>
      </c>
      <c r="B327" s="19" t="s">
        <v>16359</v>
      </c>
      <c r="C327" s="19" t="s">
        <v>19</v>
      </c>
      <c r="D327" s="19" t="s">
        <v>16360</v>
      </c>
      <c r="E327" s="20" t="s">
        <v>16361</v>
      </c>
      <c r="F327" s="21"/>
      <c r="G327" s="19">
        <v>1.66</v>
      </c>
      <c r="H327" s="22"/>
      <c r="I327" s="27">
        <f t="shared" si="15"/>
        <v>1.66</v>
      </c>
      <c r="J327" s="28" t="s">
        <v>15485</v>
      </c>
      <c r="K327" s="29">
        <f t="shared" si="16"/>
        <v>4.98</v>
      </c>
      <c r="L327" s="29">
        <f t="shared" si="17"/>
        <v>24.9</v>
      </c>
      <c r="M327" s="30"/>
      <c r="N327" s="29"/>
    </row>
    <row r="328" s="1" customFormat="1" spans="1:14">
      <c r="A328" s="18">
        <v>323</v>
      </c>
      <c r="B328" s="19" t="s">
        <v>16362</v>
      </c>
      <c r="C328" s="19" t="s">
        <v>19</v>
      </c>
      <c r="D328" s="19" t="s">
        <v>16363</v>
      </c>
      <c r="E328" s="20" t="s">
        <v>16364</v>
      </c>
      <c r="F328" s="21"/>
      <c r="G328" s="19">
        <v>2.5</v>
      </c>
      <c r="H328" s="22"/>
      <c r="I328" s="27">
        <f t="shared" si="15"/>
        <v>2.5</v>
      </c>
      <c r="J328" s="28" t="s">
        <v>15485</v>
      </c>
      <c r="K328" s="29">
        <f t="shared" si="16"/>
        <v>7.5</v>
      </c>
      <c r="L328" s="29">
        <f t="shared" si="17"/>
        <v>37.5</v>
      </c>
      <c r="M328" s="30"/>
      <c r="N328" s="29"/>
    </row>
    <row r="329" s="1" customFormat="1" spans="1:14">
      <c r="A329" s="18">
        <v>324</v>
      </c>
      <c r="B329" s="19" t="s">
        <v>16365</v>
      </c>
      <c r="C329" s="19" t="s">
        <v>19</v>
      </c>
      <c r="D329" s="19" t="s">
        <v>16366</v>
      </c>
      <c r="E329" s="20" t="s">
        <v>16367</v>
      </c>
      <c r="F329" s="21"/>
      <c r="G329" s="19">
        <v>3.07</v>
      </c>
      <c r="H329" s="22"/>
      <c r="I329" s="27">
        <f t="shared" si="15"/>
        <v>3.07</v>
      </c>
      <c r="J329" s="28" t="s">
        <v>15485</v>
      </c>
      <c r="K329" s="29">
        <f t="shared" si="16"/>
        <v>9.21</v>
      </c>
      <c r="L329" s="29">
        <f t="shared" si="17"/>
        <v>46.05</v>
      </c>
      <c r="M329" s="30"/>
      <c r="N329" s="29"/>
    </row>
    <row r="330" s="1" customFormat="1" spans="1:14">
      <c r="A330" s="18">
        <v>325</v>
      </c>
      <c r="B330" s="19" t="s">
        <v>16368</v>
      </c>
      <c r="C330" s="19" t="s">
        <v>19</v>
      </c>
      <c r="D330" s="19" t="s">
        <v>16369</v>
      </c>
      <c r="E330" s="20" t="s">
        <v>1305</v>
      </c>
      <c r="F330" s="21"/>
      <c r="G330" s="19">
        <v>1.93</v>
      </c>
      <c r="H330" s="22"/>
      <c r="I330" s="27">
        <f t="shared" si="15"/>
        <v>1.93</v>
      </c>
      <c r="J330" s="28" t="s">
        <v>15485</v>
      </c>
      <c r="K330" s="29">
        <f t="shared" si="16"/>
        <v>5.79</v>
      </c>
      <c r="L330" s="29">
        <f t="shared" si="17"/>
        <v>28.95</v>
      </c>
      <c r="M330" s="30"/>
      <c r="N330" s="29"/>
    </row>
    <row r="331" s="1" customFormat="1" spans="1:14">
      <c r="A331" s="18">
        <v>326</v>
      </c>
      <c r="B331" s="19" t="s">
        <v>16370</v>
      </c>
      <c r="C331" s="19" t="s">
        <v>19</v>
      </c>
      <c r="D331" s="19" t="s">
        <v>16371</v>
      </c>
      <c r="E331" s="20" t="s">
        <v>16372</v>
      </c>
      <c r="F331" s="21"/>
      <c r="G331" s="19">
        <v>1.9</v>
      </c>
      <c r="H331" s="22"/>
      <c r="I331" s="27">
        <f t="shared" si="15"/>
        <v>1.9</v>
      </c>
      <c r="J331" s="28" t="s">
        <v>15485</v>
      </c>
      <c r="K331" s="29">
        <f t="shared" si="16"/>
        <v>5.7</v>
      </c>
      <c r="L331" s="29">
        <f t="shared" si="17"/>
        <v>28.5</v>
      </c>
      <c r="M331" s="30"/>
      <c r="N331" s="29"/>
    </row>
    <row r="332" s="1" customFormat="1" spans="1:14">
      <c r="A332" s="18">
        <v>327</v>
      </c>
      <c r="B332" s="19" t="s">
        <v>16373</v>
      </c>
      <c r="C332" s="19" t="s">
        <v>19</v>
      </c>
      <c r="D332" s="19" t="s">
        <v>16374</v>
      </c>
      <c r="E332" s="20" t="s">
        <v>10943</v>
      </c>
      <c r="F332" s="21"/>
      <c r="G332" s="19">
        <v>3.09</v>
      </c>
      <c r="H332" s="22"/>
      <c r="I332" s="27">
        <f t="shared" si="15"/>
        <v>3.09</v>
      </c>
      <c r="J332" s="28" t="s">
        <v>15485</v>
      </c>
      <c r="K332" s="29">
        <f t="shared" si="16"/>
        <v>9.27</v>
      </c>
      <c r="L332" s="29">
        <f t="shared" si="17"/>
        <v>46.35</v>
      </c>
      <c r="M332" s="30"/>
      <c r="N332" s="29"/>
    </row>
    <row r="333" s="1" customFormat="1" spans="1:14">
      <c r="A333" s="18">
        <v>328</v>
      </c>
      <c r="B333" s="19" t="s">
        <v>16375</v>
      </c>
      <c r="C333" s="19" t="s">
        <v>19</v>
      </c>
      <c r="D333" s="19" t="s">
        <v>16376</v>
      </c>
      <c r="E333" s="20" t="s">
        <v>5210</v>
      </c>
      <c r="F333" s="21"/>
      <c r="G333" s="19">
        <v>1.4</v>
      </c>
      <c r="H333" s="22"/>
      <c r="I333" s="27">
        <f t="shared" si="15"/>
        <v>1.4</v>
      </c>
      <c r="J333" s="28" t="s">
        <v>15485</v>
      </c>
      <c r="K333" s="29">
        <f t="shared" si="16"/>
        <v>4.2</v>
      </c>
      <c r="L333" s="29">
        <f t="shared" si="17"/>
        <v>21</v>
      </c>
      <c r="M333" s="30"/>
      <c r="N333" s="29"/>
    </row>
    <row r="334" s="1" customFormat="1" spans="1:14">
      <c r="A334" s="18">
        <v>329</v>
      </c>
      <c r="B334" s="19" t="s">
        <v>16377</v>
      </c>
      <c r="C334" s="19" t="s">
        <v>19</v>
      </c>
      <c r="D334" s="19" t="s">
        <v>16378</v>
      </c>
      <c r="E334" s="20" t="s">
        <v>16379</v>
      </c>
      <c r="F334" s="21"/>
      <c r="G334" s="19">
        <v>1.66</v>
      </c>
      <c r="H334" s="22"/>
      <c r="I334" s="27">
        <f t="shared" si="15"/>
        <v>1.66</v>
      </c>
      <c r="J334" s="28" t="s">
        <v>15485</v>
      </c>
      <c r="K334" s="29">
        <f t="shared" si="16"/>
        <v>4.98</v>
      </c>
      <c r="L334" s="29">
        <f t="shared" si="17"/>
        <v>24.9</v>
      </c>
      <c r="M334" s="30"/>
      <c r="N334" s="29"/>
    </row>
    <row r="335" s="1" customFormat="1" spans="1:14">
      <c r="A335" s="18">
        <v>330</v>
      </c>
      <c r="B335" s="19" t="s">
        <v>16380</v>
      </c>
      <c r="C335" s="19" t="s">
        <v>19</v>
      </c>
      <c r="D335" s="19" t="s">
        <v>16381</v>
      </c>
      <c r="E335" s="20" t="s">
        <v>16382</v>
      </c>
      <c r="F335" s="21"/>
      <c r="G335" s="19">
        <v>3.07</v>
      </c>
      <c r="H335" s="22"/>
      <c r="I335" s="27">
        <f t="shared" si="15"/>
        <v>3.07</v>
      </c>
      <c r="J335" s="28" t="s">
        <v>15485</v>
      </c>
      <c r="K335" s="29">
        <f t="shared" si="16"/>
        <v>9.21</v>
      </c>
      <c r="L335" s="29">
        <f t="shared" si="17"/>
        <v>46.05</v>
      </c>
      <c r="M335" s="30"/>
      <c r="N335" s="29"/>
    </row>
    <row r="336" s="1" customFormat="1" spans="1:14">
      <c r="A336" s="18">
        <v>331</v>
      </c>
      <c r="B336" s="19" t="s">
        <v>16383</v>
      </c>
      <c r="C336" s="19" t="s">
        <v>19</v>
      </c>
      <c r="D336" s="19" t="s">
        <v>16384</v>
      </c>
      <c r="E336" s="20" t="s">
        <v>16385</v>
      </c>
      <c r="F336" s="21"/>
      <c r="G336" s="19">
        <v>2.23</v>
      </c>
      <c r="H336" s="22"/>
      <c r="I336" s="27">
        <f t="shared" si="15"/>
        <v>2.23</v>
      </c>
      <c r="J336" s="28" t="s">
        <v>15485</v>
      </c>
      <c r="K336" s="29">
        <f t="shared" si="16"/>
        <v>6.69</v>
      </c>
      <c r="L336" s="29">
        <f t="shared" si="17"/>
        <v>33.45</v>
      </c>
      <c r="M336" s="30"/>
      <c r="N336" s="29"/>
    </row>
    <row r="337" s="1" customFormat="1" spans="1:14">
      <c r="A337" s="18">
        <v>332</v>
      </c>
      <c r="B337" s="19" t="s">
        <v>16386</v>
      </c>
      <c r="C337" s="19" t="s">
        <v>19</v>
      </c>
      <c r="D337" s="19" t="s">
        <v>16387</v>
      </c>
      <c r="E337" s="20" t="s">
        <v>16388</v>
      </c>
      <c r="F337" s="21"/>
      <c r="G337" s="19">
        <v>3</v>
      </c>
      <c r="H337" s="22"/>
      <c r="I337" s="27">
        <f t="shared" si="15"/>
        <v>3</v>
      </c>
      <c r="J337" s="28" t="s">
        <v>15485</v>
      </c>
      <c r="K337" s="29">
        <f t="shared" si="16"/>
        <v>9</v>
      </c>
      <c r="L337" s="29">
        <f t="shared" si="17"/>
        <v>45</v>
      </c>
      <c r="M337" s="30"/>
      <c r="N337" s="29"/>
    </row>
    <row r="338" s="1" customFormat="1" spans="1:14">
      <c r="A338" s="18">
        <v>333</v>
      </c>
      <c r="B338" s="19" t="s">
        <v>16389</v>
      </c>
      <c r="C338" s="19" t="s">
        <v>19</v>
      </c>
      <c r="D338" s="19" t="s">
        <v>16390</v>
      </c>
      <c r="E338" s="20" t="s">
        <v>16391</v>
      </c>
      <c r="F338" s="21"/>
      <c r="G338" s="19">
        <v>0.93</v>
      </c>
      <c r="H338" s="22"/>
      <c r="I338" s="27">
        <f t="shared" si="15"/>
        <v>0.93</v>
      </c>
      <c r="J338" s="28" t="s">
        <v>15485</v>
      </c>
      <c r="K338" s="29">
        <f t="shared" si="16"/>
        <v>2.79</v>
      </c>
      <c r="L338" s="29">
        <f t="shared" si="17"/>
        <v>13.95</v>
      </c>
      <c r="M338" s="30"/>
      <c r="N338" s="29"/>
    </row>
    <row r="339" s="1" customFormat="1" spans="1:14">
      <c r="A339" s="18">
        <v>334</v>
      </c>
      <c r="B339" s="19" t="s">
        <v>16392</v>
      </c>
      <c r="C339" s="19" t="s">
        <v>19</v>
      </c>
      <c r="D339" s="19" t="s">
        <v>16393</v>
      </c>
      <c r="E339" s="20" t="s">
        <v>16394</v>
      </c>
      <c r="F339" s="21"/>
      <c r="G339" s="19">
        <v>0.93</v>
      </c>
      <c r="H339" s="22"/>
      <c r="I339" s="27">
        <f t="shared" si="15"/>
        <v>0.93</v>
      </c>
      <c r="J339" s="28" t="s">
        <v>15485</v>
      </c>
      <c r="K339" s="29">
        <f t="shared" si="16"/>
        <v>2.79</v>
      </c>
      <c r="L339" s="29">
        <f t="shared" si="17"/>
        <v>13.95</v>
      </c>
      <c r="M339" s="30"/>
      <c r="N339" s="29"/>
    </row>
    <row r="340" s="1" customFormat="1" spans="1:14">
      <c r="A340" s="18">
        <v>335</v>
      </c>
      <c r="B340" s="19" t="s">
        <v>16395</v>
      </c>
      <c r="C340" s="19" t="s">
        <v>19</v>
      </c>
      <c r="D340" s="19" t="s">
        <v>16396</v>
      </c>
      <c r="E340" s="20" t="s">
        <v>16397</v>
      </c>
      <c r="F340" s="21"/>
      <c r="G340" s="19">
        <v>1.66</v>
      </c>
      <c r="H340" s="22"/>
      <c r="I340" s="27">
        <f t="shared" si="15"/>
        <v>1.66</v>
      </c>
      <c r="J340" s="28" t="s">
        <v>15485</v>
      </c>
      <c r="K340" s="29">
        <f t="shared" si="16"/>
        <v>4.98</v>
      </c>
      <c r="L340" s="29">
        <f t="shared" si="17"/>
        <v>24.9</v>
      </c>
      <c r="M340" s="30"/>
      <c r="N340" s="29"/>
    </row>
    <row r="341" s="1" customFormat="1" spans="1:14">
      <c r="A341" s="18">
        <v>336</v>
      </c>
      <c r="B341" s="19" t="s">
        <v>16398</v>
      </c>
      <c r="C341" s="19" t="s">
        <v>19</v>
      </c>
      <c r="D341" s="19" t="s">
        <v>16399</v>
      </c>
      <c r="E341" s="20" t="s">
        <v>16400</v>
      </c>
      <c r="F341" s="21"/>
      <c r="G341" s="19">
        <v>2</v>
      </c>
      <c r="H341" s="22"/>
      <c r="I341" s="27">
        <f t="shared" si="15"/>
        <v>2</v>
      </c>
      <c r="J341" s="28" t="s">
        <v>15485</v>
      </c>
      <c r="K341" s="29">
        <f t="shared" si="16"/>
        <v>6</v>
      </c>
      <c r="L341" s="29">
        <f t="shared" si="17"/>
        <v>30</v>
      </c>
      <c r="M341" s="30"/>
      <c r="N341" s="29"/>
    </row>
    <row r="342" s="1" customFormat="1" spans="1:14">
      <c r="A342" s="18">
        <v>337</v>
      </c>
      <c r="B342" s="19" t="s">
        <v>1972</v>
      </c>
      <c r="C342" s="19" t="s">
        <v>19</v>
      </c>
      <c r="D342" s="19" t="s">
        <v>16401</v>
      </c>
      <c r="E342" s="20" t="s">
        <v>16402</v>
      </c>
      <c r="F342" s="21"/>
      <c r="G342" s="19">
        <v>1.39</v>
      </c>
      <c r="H342" s="22"/>
      <c r="I342" s="27">
        <f t="shared" si="15"/>
        <v>1.39</v>
      </c>
      <c r="J342" s="28" t="s">
        <v>15485</v>
      </c>
      <c r="K342" s="29">
        <f t="shared" si="16"/>
        <v>4.17</v>
      </c>
      <c r="L342" s="29">
        <f t="shared" si="17"/>
        <v>20.85</v>
      </c>
      <c r="M342" s="30"/>
      <c r="N342" s="29"/>
    </row>
    <row r="343" s="1" customFormat="1" spans="1:14">
      <c r="A343" s="18">
        <v>338</v>
      </c>
      <c r="B343" s="19" t="s">
        <v>16403</v>
      </c>
      <c r="C343" s="19" t="s">
        <v>19</v>
      </c>
      <c r="D343" s="19" t="s">
        <v>16404</v>
      </c>
      <c r="E343" s="20" t="s">
        <v>16405</v>
      </c>
      <c r="F343" s="21"/>
      <c r="G343" s="19">
        <v>1.13</v>
      </c>
      <c r="H343" s="22"/>
      <c r="I343" s="27">
        <f t="shared" si="15"/>
        <v>1.13</v>
      </c>
      <c r="J343" s="28" t="s">
        <v>15485</v>
      </c>
      <c r="K343" s="29">
        <f t="shared" si="16"/>
        <v>3.39</v>
      </c>
      <c r="L343" s="29">
        <f t="shared" si="17"/>
        <v>16.95</v>
      </c>
      <c r="M343" s="30"/>
      <c r="N343" s="29"/>
    </row>
    <row r="344" s="1" customFormat="1" spans="1:14">
      <c r="A344" s="18">
        <v>339</v>
      </c>
      <c r="B344" s="19" t="s">
        <v>16406</v>
      </c>
      <c r="C344" s="19" t="s">
        <v>19</v>
      </c>
      <c r="D344" s="19" t="s">
        <v>16407</v>
      </c>
      <c r="E344" s="20" t="s">
        <v>16408</v>
      </c>
      <c r="F344" s="21"/>
      <c r="G344" s="19">
        <v>1.39</v>
      </c>
      <c r="H344" s="22"/>
      <c r="I344" s="27">
        <f t="shared" si="15"/>
        <v>1.39</v>
      </c>
      <c r="J344" s="28" t="s">
        <v>15485</v>
      </c>
      <c r="K344" s="29">
        <f t="shared" si="16"/>
        <v>4.17</v>
      </c>
      <c r="L344" s="29">
        <f t="shared" si="17"/>
        <v>20.85</v>
      </c>
      <c r="M344" s="30"/>
      <c r="N344" s="29"/>
    </row>
    <row r="345" s="1" customFormat="1" spans="1:14">
      <c r="A345" s="18">
        <v>340</v>
      </c>
      <c r="B345" s="19" t="s">
        <v>16409</v>
      </c>
      <c r="C345" s="19" t="s">
        <v>19</v>
      </c>
      <c r="D345" s="19" t="s">
        <v>16410</v>
      </c>
      <c r="E345" s="20" t="s">
        <v>16411</v>
      </c>
      <c r="F345" s="21"/>
      <c r="G345" s="19">
        <v>1.86</v>
      </c>
      <c r="H345" s="22"/>
      <c r="I345" s="27">
        <f t="shared" si="15"/>
        <v>1.86</v>
      </c>
      <c r="J345" s="28" t="s">
        <v>15485</v>
      </c>
      <c r="K345" s="29">
        <f t="shared" si="16"/>
        <v>5.58</v>
      </c>
      <c r="L345" s="29">
        <f t="shared" si="17"/>
        <v>27.9</v>
      </c>
      <c r="M345" s="30"/>
      <c r="N345" s="29"/>
    </row>
    <row r="346" s="1" customFormat="1" spans="1:14">
      <c r="A346" s="18">
        <v>341</v>
      </c>
      <c r="B346" s="19" t="s">
        <v>16412</v>
      </c>
      <c r="C346" s="19" t="s">
        <v>19</v>
      </c>
      <c r="D346" s="19" t="s">
        <v>16413</v>
      </c>
      <c r="E346" s="20" t="s">
        <v>16414</v>
      </c>
      <c r="F346" s="21"/>
      <c r="G346" s="19">
        <v>1.66</v>
      </c>
      <c r="H346" s="22"/>
      <c r="I346" s="27">
        <f t="shared" si="15"/>
        <v>1.66</v>
      </c>
      <c r="J346" s="28" t="s">
        <v>15485</v>
      </c>
      <c r="K346" s="29">
        <f t="shared" si="16"/>
        <v>4.98</v>
      </c>
      <c r="L346" s="29">
        <f t="shared" si="17"/>
        <v>24.9</v>
      </c>
      <c r="M346" s="30"/>
      <c r="N346" s="29"/>
    </row>
    <row r="347" s="1" customFormat="1" spans="1:14">
      <c r="A347" s="18">
        <v>342</v>
      </c>
      <c r="B347" s="19" t="s">
        <v>16415</v>
      </c>
      <c r="C347" s="19" t="s">
        <v>19</v>
      </c>
      <c r="D347" s="19" t="s">
        <v>16416</v>
      </c>
      <c r="E347" s="20" t="s">
        <v>16417</v>
      </c>
      <c r="F347" s="21"/>
      <c r="G347" s="19">
        <v>1.16</v>
      </c>
      <c r="H347" s="22"/>
      <c r="I347" s="27">
        <f t="shared" si="15"/>
        <v>1.16</v>
      </c>
      <c r="J347" s="28" t="s">
        <v>15485</v>
      </c>
      <c r="K347" s="29">
        <f t="shared" si="16"/>
        <v>3.48</v>
      </c>
      <c r="L347" s="29">
        <f t="shared" si="17"/>
        <v>17.4</v>
      </c>
      <c r="M347" s="30"/>
      <c r="N347" s="29"/>
    </row>
    <row r="348" s="1" customFormat="1" spans="1:14">
      <c r="A348" s="18">
        <v>343</v>
      </c>
      <c r="B348" s="19" t="s">
        <v>16418</v>
      </c>
      <c r="C348" s="19" t="s">
        <v>19</v>
      </c>
      <c r="D348" s="19" t="s">
        <v>16419</v>
      </c>
      <c r="E348" s="20" t="s">
        <v>16420</v>
      </c>
      <c r="F348" s="21"/>
      <c r="G348" s="19">
        <v>1.1</v>
      </c>
      <c r="H348" s="22"/>
      <c r="I348" s="27">
        <f t="shared" si="15"/>
        <v>1.1</v>
      </c>
      <c r="J348" s="28" t="s">
        <v>15485</v>
      </c>
      <c r="K348" s="29">
        <f t="shared" si="16"/>
        <v>3.3</v>
      </c>
      <c r="L348" s="29">
        <f t="shared" si="17"/>
        <v>16.5</v>
      </c>
      <c r="M348" s="30"/>
      <c r="N348" s="29"/>
    </row>
    <row r="349" s="1" customFormat="1" spans="1:14">
      <c r="A349" s="18">
        <v>344</v>
      </c>
      <c r="B349" s="19" t="s">
        <v>16421</v>
      </c>
      <c r="C349" s="19" t="s">
        <v>19</v>
      </c>
      <c r="D349" s="19" t="s">
        <v>16422</v>
      </c>
      <c r="E349" s="20" t="s">
        <v>16423</v>
      </c>
      <c r="F349" s="21"/>
      <c r="G349" s="19">
        <v>2.27</v>
      </c>
      <c r="H349" s="22"/>
      <c r="I349" s="27">
        <f t="shared" si="15"/>
        <v>2.27</v>
      </c>
      <c r="J349" s="28" t="s">
        <v>15485</v>
      </c>
      <c r="K349" s="29">
        <f t="shared" si="16"/>
        <v>6.81</v>
      </c>
      <c r="L349" s="29">
        <f t="shared" si="17"/>
        <v>34.05</v>
      </c>
      <c r="M349" s="30"/>
      <c r="N349" s="29"/>
    </row>
    <row r="350" s="1" customFormat="1" spans="1:14">
      <c r="A350" s="18">
        <v>345</v>
      </c>
      <c r="B350" s="19" t="s">
        <v>16424</v>
      </c>
      <c r="C350" s="19" t="s">
        <v>19</v>
      </c>
      <c r="D350" s="19" t="s">
        <v>16425</v>
      </c>
      <c r="E350" s="20" t="s">
        <v>16426</v>
      </c>
      <c r="F350" s="21"/>
      <c r="G350" s="19">
        <v>1.13</v>
      </c>
      <c r="H350" s="22"/>
      <c r="I350" s="27">
        <f t="shared" si="15"/>
        <v>1.13</v>
      </c>
      <c r="J350" s="28" t="s">
        <v>15485</v>
      </c>
      <c r="K350" s="29">
        <f t="shared" si="16"/>
        <v>3.39</v>
      </c>
      <c r="L350" s="29">
        <f t="shared" si="17"/>
        <v>16.95</v>
      </c>
      <c r="M350" s="30"/>
      <c r="N350" s="29"/>
    </row>
    <row r="351" s="1" customFormat="1" spans="1:14">
      <c r="A351" s="18">
        <v>346</v>
      </c>
      <c r="B351" s="19" t="s">
        <v>16427</v>
      </c>
      <c r="C351" s="19" t="s">
        <v>19</v>
      </c>
      <c r="D351" s="19" t="s">
        <v>16428</v>
      </c>
      <c r="E351" s="20" t="s">
        <v>16429</v>
      </c>
      <c r="F351" s="21"/>
      <c r="G351" s="19">
        <v>1.13</v>
      </c>
      <c r="H351" s="22"/>
      <c r="I351" s="27">
        <f t="shared" si="15"/>
        <v>1.13</v>
      </c>
      <c r="J351" s="28" t="s">
        <v>15485</v>
      </c>
      <c r="K351" s="29">
        <f t="shared" si="16"/>
        <v>3.39</v>
      </c>
      <c r="L351" s="29">
        <f t="shared" si="17"/>
        <v>16.95</v>
      </c>
      <c r="M351" s="30"/>
      <c r="N351" s="29"/>
    </row>
    <row r="352" s="1" customFormat="1" spans="1:14">
      <c r="A352" s="18">
        <v>347</v>
      </c>
      <c r="B352" s="19" t="s">
        <v>16430</v>
      </c>
      <c r="C352" s="19" t="s">
        <v>19</v>
      </c>
      <c r="D352" s="19" t="s">
        <v>16431</v>
      </c>
      <c r="E352" s="20" t="s">
        <v>16432</v>
      </c>
      <c r="F352" s="21"/>
      <c r="G352" s="19">
        <v>1.13</v>
      </c>
      <c r="H352" s="22"/>
      <c r="I352" s="27">
        <f t="shared" si="15"/>
        <v>1.13</v>
      </c>
      <c r="J352" s="28" t="s">
        <v>15485</v>
      </c>
      <c r="K352" s="29">
        <f t="shared" si="16"/>
        <v>3.39</v>
      </c>
      <c r="L352" s="29">
        <f t="shared" si="17"/>
        <v>16.95</v>
      </c>
      <c r="M352" s="30"/>
      <c r="N352" s="29"/>
    </row>
    <row r="353" s="1" customFormat="1" spans="1:14">
      <c r="A353" s="18">
        <v>348</v>
      </c>
      <c r="B353" s="19" t="s">
        <v>16433</v>
      </c>
      <c r="C353" s="19" t="s">
        <v>19</v>
      </c>
      <c r="D353" s="19" t="s">
        <v>16434</v>
      </c>
      <c r="E353" s="20" t="s">
        <v>16435</v>
      </c>
      <c r="F353" s="21"/>
      <c r="G353" s="19">
        <v>1.66</v>
      </c>
      <c r="H353" s="22"/>
      <c r="I353" s="27">
        <f t="shared" si="15"/>
        <v>1.66</v>
      </c>
      <c r="J353" s="28" t="s">
        <v>15485</v>
      </c>
      <c r="K353" s="29">
        <f t="shared" si="16"/>
        <v>4.98</v>
      </c>
      <c r="L353" s="29">
        <f t="shared" si="17"/>
        <v>24.9</v>
      </c>
      <c r="M353" s="30"/>
      <c r="N353" s="29"/>
    </row>
    <row r="354" s="1" customFormat="1" spans="1:14">
      <c r="A354" s="18">
        <v>349</v>
      </c>
      <c r="B354" s="19" t="s">
        <v>16436</v>
      </c>
      <c r="C354" s="19" t="s">
        <v>19</v>
      </c>
      <c r="D354" s="19" t="s">
        <v>16437</v>
      </c>
      <c r="E354" s="20" t="s">
        <v>16438</v>
      </c>
      <c r="F354" s="21"/>
      <c r="G354" s="19">
        <v>2.27</v>
      </c>
      <c r="H354" s="22"/>
      <c r="I354" s="27">
        <f t="shared" si="15"/>
        <v>2.27</v>
      </c>
      <c r="J354" s="28" t="s">
        <v>15485</v>
      </c>
      <c r="K354" s="29">
        <f t="shared" si="16"/>
        <v>6.81</v>
      </c>
      <c r="L354" s="29">
        <f t="shared" si="17"/>
        <v>34.05</v>
      </c>
      <c r="M354" s="30"/>
      <c r="N354" s="29"/>
    </row>
    <row r="355" s="1" customFormat="1" spans="1:14">
      <c r="A355" s="18">
        <v>350</v>
      </c>
      <c r="B355" s="19" t="s">
        <v>16439</v>
      </c>
      <c r="C355" s="19" t="s">
        <v>19</v>
      </c>
      <c r="D355" s="19" t="s">
        <v>16440</v>
      </c>
      <c r="E355" s="20" t="s">
        <v>16441</v>
      </c>
      <c r="F355" s="21"/>
      <c r="G355" s="19">
        <v>1.7</v>
      </c>
      <c r="H355" s="22"/>
      <c r="I355" s="27">
        <f t="shared" si="15"/>
        <v>1.7</v>
      </c>
      <c r="J355" s="28" t="s">
        <v>15485</v>
      </c>
      <c r="K355" s="29">
        <f t="shared" si="16"/>
        <v>5.1</v>
      </c>
      <c r="L355" s="29">
        <f t="shared" si="17"/>
        <v>25.5</v>
      </c>
      <c r="M355" s="30"/>
      <c r="N355" s="29"/>
    </row>
    <row r="356" s="1" customFormat="1" spans="1:14">
      <c r="A356" s="18">
        <v>351</v>
      </c>
      <c r="B356" s="19" t="s">
        <v>16442</v>
      </c>
      <c r="C356" s="19" t="s">
        <v>19</v>
      </c>
      <c r="D356" s="19" t="s">
        <v>16443</v>
      </c>
      <c r="E356" s="20" t="s">
        <v>16444</v>
      </c>
      <c r="F356" s="21"/>
      <c r="G356" s="19">
        <v>1.7</v>
      </c>
      <c r="H356" s="22"/>
      <c r="I356" s="27">
        <f t="shared" si="15"/>
        <v>1.7</v>
      </c>
      <c r="J356" s="28" t="s">
        <v>15485</v>
      </c>
      <c r="K356" s="29">
        <f t="shared" si="16"/>
        <v>5.1</v>
      </c>
      <c r="L356" s="29">
        <f t="shared" si="17"/>
        <v>25.5</v>
      </c>
      <c r="M356" s="30"/>
      <c r="N356" s="29"/>
    </row>
    <row r="357" s="1" customFormat="1" spans="1:14">
      <c r="A357" s="18">
        <v>352</v>
      </c>
      <c r="B357" s="19" t="s">
        <v>16445</v>
      </c>
      <c r="C357" s="19" t="s">
        <v>19</v>
      </c>
      <c r="D357" s="19" t="s">
        <v>16446</v>
      </c>
      <c r="E357" s="20" t="s">
        <v>16447</v>
      </c>
      <c r="F357" s="21"/>
      <c r="G357" s="19">
        <v>2.23</v>
      </c>
      <c r="H357" s="22"/>
      <c r="I357" s="27">
        <f t="shared" si="15"/>
        <v>2.23</v>
      </c>
      <c r="J357" s="28" t="s">
        <v>15485</v>
      </c>
      <c r="K357" s="29">
        <f t="shared" si="16"/>
        <v>6.69</v>
      </c>
      <c r="L357" s="29">
        <f t="shared" si="17"/>
        <v>33.45</v>
      </c>
      <c r="M357" s="30"/>
      <c r="N357" s="29"/>
    </row>
    <row r="358" s="1" customFormat="1" spans="1:14">
      <c r="A358" s="18">
        <v>353</v>
      </c>
      <c r="B358" s="19" t="s">
        <v>16448</v>
      </c>
      <c r="C358" s="19" t="s">
        <v>19</v>
      </c>
      <c r="D358" s="19" t="s">
        <v>16449</v>
      </c>
      <c r="E358" s="20" t="s">
        <v>16450</v>
      </c>
      <c r="F358" s="21"/>
      <c r="G358" s="19">
        <v>0.93</v>
      </c>
      <c r="H358" s="22"/>
      <c r="I358" s="27">
        <f t="shared" si="15"/>
        <v>0.93</v>
      </c>
      <c r="J358" s="28" t="s">
        <v>15485</v>
      </c>
      <c r="K358" s="29">
        <f t="shared" si="16"/>
        <v>2.79</v>
      </c>
      <c r="L358" s="29">
        <f t="shared" si="17"/>
        <v>13.95</v>
      </c>
      <c r="M358" s="30"/>
      <c r="N358" s="29"/>
    </row>
    <row r="359" s="1" customFormat="1" spans="1:14">
      <c r="A359" s="18">
        <v>354</v>
      </c>
      <c r="B359" s="19" t="s">
        <v>1937</v>
      </c>
      <c r="C359" s="19" t="s">
        <v>19</v>
      </c>
      <c r="D359" s="19" t="s">
        <v>16451</v>
      </c>
      <c r="E359" s="20" t="s">
        <v>16452</v>
      </c>
      <c r="F359" s="21"/>
      <c r="G359" s="19">
        <v>1.39</v>
      </c>
      <c r="H359" s="22"/>
      <c r="I359" s="27">
        <f t="shared" si="15"/>
        <v>1.39</v>
      </c>
      <c r="J359" s="28" t="s">
        <v>15485</v>
      </c>
      <c r="K359" s="29">
        <f t="shared" si="16"/>
        <v>4.17</v>
      </c>
      <c r="L359" s="29">
        <f t="shared" si="17"/>
        <v>20.85</v>
      </c>
      <c r="M359" s="30"/>
      <c r="N359" s="29"/>
    </row>
    <row r="360" s="1" customFormat="1" spans="1:14">
      <c r="A360" s="18">
        <v>355</v>
      </c>
      <c r="B360" s="19" t="s">
        <v>16453</v>
      </c>
      <c r="C360" s="19" t="s">
        <v>19</v>
      </c>
      <c r="D360" s="19" t="s">
        <v>16454</v>
      </c>
      <c r="E360" s="20" t="s">
        <v>16455</v>
      </c>
      <c r="F360" s="21"/>
      <c r="G360" s="19">
        <v>3.34</v>
      </c>
      <c r="H360" s="22"/>
      <c r="I360" s="27">
        <f t="shared" si="15"/>
        <v>3.34</v>
      </c>
      <c r="J360" s="28" t="s">
        <v>15485</v>
      </c>
      <c r="K360" s="29">
        <f t="shared" si="16"/>
        <v>10.02</v>
      </c>
      <c r="L360" s="29">
        <f t="shared" si="17"/>
        <v>50.1</v>
      </c>
      <c r="M360" s="30"/>
      <c r="N360" s="29"/>
    </row>
    <row r="361" s="1" customFormat="1" spans="1:14">
      <c r="A361" s="18">
        <v>356</v>
      </c>
      <c r="B361" s="19" t="s">
        <v>16456</v>
      </c>
      <c r="C361" s="19" t="s">
        <v>19</v>
      </c>
      <c r="D361" s="19" t="s">
        <v>16457</v>
      </c>
      <c r="E361" s="20" t="s">
        <v>16458</v>
      </c>
      <c r="F361" s="21"/>
      <c r="G361" s="19">
        <v>3</v>
      </c>
      <c r="H361" s="22"/>
      <c r="I361" s="27">
        <f t="shared" si="15"/>
        <v>3</v>
      </c>
      <c r="J361" s="28" t="s">
        <v>15485</v>
      </c>
      <c r="K361" s="29">
        <f t="shared" si="16"/>
        <v>9</v>
      </c>
      <c r="L361" s="29">
        <f t="shared" si="17"/>
        <v>45</v>
      </c>
      <c r="M361" s="30"/>
      <c r="N361" s="29"/>
    </row>
    <row r="362" s="1" customFormat="1" spans="1:14">
      <c r="A362" s="18">
        <v>357</v>
      </c>
      <c r="B362" s="19" t="s">
        <v>16459</v>
      </c>
      <c r="C362" s="19" t="s">
        <v>19</v>
      </c>
      <c r="D362" s="19" t="s">
        <v>16460</v>
      </c>
      <c r="E362" s="20" t="s">
        <v>16461</v>
      </c>
      <c r="F362" s="21"/>
      <c r="G362" s="19">
        <v>1.63</v>
      </c>
      <c r="H362" s="22"/>
      <c r="I362" s="27">
        <f t="shared" si="15"/>
        <v>1.63</v>
      </c>
      <c r="J362" s="28" t="s">
        <v>15485</v>
      </c>
      <c r="K362" s="29">
        <f t="shared" si="16"/>
        <v>4.89</v>
      </c>
      <c r="L362" s="29">
        <f t="shared" si="17"/>
        <v>24.45</v>
      </c>
      <c r="M362" s="30"/>
      <c r="N362" s="29"/>
    </row>
    <row r="363" s="1" customFormat="1" spans="1:14">
      <c r="A363" s="18">
        <v>358</v>
      </c>
      <c r="B363" s="19" t="s">
        <v>16462</v>
      </c>
      <c r="C363" s="19" t="s">
        <v>19</v>
      </c>
      <c r="D363" s="19" t="s">
        <v>16463</v>
      </c>
      <c r="E363" s="20" t="s">
        <v>16464</v>
      </c>
      <c r="F363" s="21"/>
      <c r="G363" s="19">
        <v>1.88</v>
      </c>
      <c r="H363" s="22"/>
      <c r="I363" s="27">
        <f t="shared" si="15"/>
        <v>1.88</v>
      </c>
      <c r="J363" s="28" t="s">
        <v>15485</v>
      </c>
      <c r="K363" s="29">
        <f t="shared" si="16"/>
        <v>5.64</v>
      </c>
      <c r="L363" s="29">
        <f t="shared" si="17"/>
        <v>28.2</v>
      </c>
      <c r="M363" s="30"/>
      <c r="N363" s="29"/>
    </row>
    <row r="364" s="1" customFormat="1" spans="1:14">
      <c r="A364" s="18">
        <v>359</v>
      </c>
      <c r="B364" s="19" t="s">
        <v>16465</v>
      </c>
      <c r="C364" s="19" t="s">
        <v>19</v>
      </c>
      <c r="D364" s="19" t="s">
        <v>16466</v>
      </c>
      <c r="E364" s="20" t="s">
        <v>16467</v>
      </c>
      <c r="F364" s="21"/>
      <c r="G364" s="19">
        <v>3.67</v>
      </c>
      <c r="H364" s="22"/>
      <c r="I364" s="27">
        <f t="shared" si="15"/>
        <v>3.67</v>
      </c>
      <c r="J364" s="28" t="s">
        <v>15485</v>
      </c>
      <c r="K364" s="29">
        <f t="shared" si="16"/>
        <v>11.01</v>
      </c>
      <c r="L364" s="29">
        <f t="shared" si="17"/>
        <v>55.05</v>
      </c>
      <c r="M364" s="30"/>
      <c r="N364" s="29"/>
    </row>
    <row r="365" s="1" customFormat="1" spans="1:14">
      <c r="A365" s="18">
        <v>360</v>
      </c>
      <c r="B365" s="19" t="s">
        <v>16468</v>
      </c>
      <c r="C365" s="19" t="s">
        <v>19</v>
      </c>
      <c r="D365" s="19" t="s">
        <v>16469</v>
      </c>
      <c r="E365" s="20" t="s">
        <v>16470</v>
      </c>
      <c r="F365" s="21"/>
      <c r="G365" s="19">
        <v>1.25</v>
      </c>
      <c r="H365" s="22"/>
      <c r="I365" s="27">
        <f t="shared" si="15"/>
        <v>1.25</v>
      </c>
      <c r="J365" s="28" t="s">
        <v>15485</v>
      </c>
      <c r="K365" s="29">
        <f t="shared" si="16"/>
        <v>3.75</v>
      </c>
      <c r="L365" s="29">
        <f t="shared" si="17"/>
        <v>18.75</v>
      </c>
      <c r="M365" s="30"/>
      <c r="N365" s="29"/>
    </row>
    <row r="366" s="1" customFormat="1" spans="1:14">
      <c r="A366" s="18">
        <v>361</v>
      </c>
      <c r="B366" s="19" t="s">
        <v>16471</v>
      </c>
      <c r="C366" s="19" t="s">
        <v>19</v>
      </c>
      <c r="D366" s="19" t="s">
        <v>16472</v>
      </c>
      <c r="E366" s="20" t="s">
        <v>16473</v>
      </c>
      <c r="F366" s="21"/>
      <c r="G366" s="19">
        <v>2.53</v>
      </c>
      <c r="H366" s="22"/>
      <c r="I366" s="27">
        <f t="shared" si="15"/>
        <v>2.53</v>
      </c>
      <c r="J366" s="28" t="s">
        <v>15485</v>
      </c>
      <c r="K366" s="29">
        <f t="shared" si="16"/>
        <v>7.59</v>
      </c>
      <c r="L366" s="29">
        <f t="shared" si="17"/>
        <v>37.95</v>
      </c>
      <c r="M366" s="30"/>
      <c r="N366" s="29"/>
    </row>
    <row r="367" s="1" customFormat="1" spans="1:14">
      <c r="A367" s="18">
        <v>362</v>
      </c>
      <c r="B367" s="19" t="s">
        <v>16474</v>
      </c>
      <c r="C367" s="19" t="s">
        <v>19</v>
      </c>
      <c r="D367" s="19" t="s">
        <v>16475</v>
      </c>
      <c r="E367" s="20" t="s">
        <v>16476</v>
      </c>
      <c r="F367" s="21"/>
      <c r="G367" s="19">
        <v>2.23</v>
      </c>
      <c r="H367" s="22"/>
      <c r="I367" s="27">
        <f t="shared" si="15"/>
        <v>2.23</v>
      </c>
      <c r="J367" s="28" t="s">
        <v>15485</v>
      </c>
      <c r="K367" s="29">
        <f t="shared" si="16"/>
        <v>6.69</v>
      </c>
      <c r="L367" s="29">
        <f t="shared" si="17"/>
        <v>33.45</v>
      </c>
      <c r="M367" s="30"/>
      <c r="N367" s="29"/>
    </row>
    <row r="368" s="1" customFormat="1" spans="1:14">
      <c r="A368" s="18">
        <v>363</v>
      </c>
      <c r="B368" s="19" t="s">
        <v>16477</v>
      </c>
      <c r="C368" s="19" t="s">
        <v>19</v>
      </c>
      <c r="D368" s="19" t="s">
        <v>16478</v>
      </c>
      <c r="E368" s="20" t="s">
        <v>16479</v>
      </c>
      <c r="F368" s="21"/>
      <c r="G368" s="19">
        <v>1.26</v>
      </c>
      <c r="H368" s="22"/>
      <c r="I368" s="27">
        <f t="shared" si="15"/>
        <v>1.26</v>
      </c>
      <c r="J368" s="28" t="s">
        <v>15485</v>
      </c>
      <c r="K368" s="29">
        <f t="shared" si="16"/>
        <v>3.78</v>
      </c>
      <c r="L368" s="29">
        <f t="shared" si="17"/>
        <v>18.9</v>
      </c>
      <c r="M368" s="30"/>
      <c r="N368" s="29"/>
    </row>
    <row r="369" s="1" customFormat="1" spans="1:14">
      <c r="A369" s="18">
        <v>364</v>
      </c>
      <c r="B369" s="19" t="s">
        <v>16480</v>
      </c>
      <c r="C369" s="19" t="s">
        <v>19</v>
      </c>
      <c r="D369" s="19" t="s">
        <v>16481</v>
      </c>
      <c r="E369" s="20" t="s">
        <v>16482</v>
      </c>
      <c r="F369" s="21"/>
      <c r="G369" s="19">
        <v>1.26</v>
      </c>
      <c r="H369" s="22"/>
      <c r="I369" s="27">
        <f t="shared" ref="I369:I432" si="18">G369</f>
        <v>1.26</v>
      </c>
      <c r="J369" s="28" t="s">
        <v>15485</v>
      </c>
      <c r="K369" s="29">
        <f t="shared" ref="K369:K432" si="19">I369*3</f>
        <v>3.78</v>
      </c>
      <c r="L369" s="29">
        <f t="shared" ref="L369:L432" si="20">I369*15</f>
        <v>18.9</v>
      </c>
      <c r="M369" s="30"/>
      <c r="N369" s="29"/>
    </row>
    <row r="370" s="1" customFormat="1" spans="1:14">
      <c r="A370" s="18">
        <v>365</v>
      </c>
      <c r="B370" s="19" t="s">
        <v>16483</v>
      </c>
      <c r="C370" s="19" t="s">
        <v>19</v>
      </c>
      <c r="D370" s="19" t="s">
        <v>16484</v>
      </c>
      <c r="E370" s="20" t="s">
        <v>16485</v>
      </c>
      <c r="F370" s="21"/>
      <c r="G370" s="19">
        <v>1.33</v>
      </c>
      <c r="H370" s="22"/>
      <c r="I370" s="27">
        <f t="shared" si="18"/>
        <v>1.33</v>
      </c>
      <c r="J370" s="28" t="s">
        <v>15485</v>
      </c>
      <c r="K370" s="29">
        <f t="shared" si="19"/>
        <v>3.99</v>
      </c>
      <c r="L370" s="29">
        <f t="shared" si="20"/>
        <v>19.95</v>
      </c>
      <c r="M370" s="30"/>
      <c r="N370" s="29"/>
    </row>
    <row r="371" s="1" customFormat="1" spans="1:14">
      <c r="A371" s="18">
        <v>366</v>
      </c>
      <c r="B371" s="19" t="s">
        <v>16486</v>
      </c>
      <c r="C371" s="19" t="s">
        <v>19</v>
      </c>
      <c r="D371" s="19" t="s">
        <v>16487</v>
      </c>
      <c r="E371" s="20" t="s">
        <v>16488</v>
      </c>
      <c r="F371" s="21"/>
      <c r="G371" s="19">
        <v>2.23</v>
      </c>
      <c r="H371" s="22"/>
      <c r="I371" s="27">
        <f t="shared" si="18"/>
        <v>2.23</v>
      </c>
      <c r="J371" s="28" t="s">
        <v>15485</v>
      </c>
      <c r="K371" s="29">
        <f t="shared" si="19"/>
        <v>6.69</v>
      </c>
      <c r="L371" s="29">
        <f t="shared" si="20"/>
        <v>33.45</v>
      </c>
      <c r="M371" s="30"/>
      <c r="N371" s="29"/>
    </row>
    <row r="372" s="1" customFormat="1" spans="1:14">
      <c r="A372" s="18">
        <v>367</v>
      </c>
      <c r="B372" s="19" t="s">
        <v>16489</v>
      </c>
      <c r="C372" s="19" t="s">
        <v>19</v>
      </c>
      <c r="D372" s="19" t="s">
        <v>16490</v>
      </c>
      <c r="E372" s="20" t="s">
        <v>16491</v>
      </c>
      <c r="F372" s="21"/>
      <c r="G372" s="19">
        <v>1.93</v>
      </c>
      <c r="H372" s="22"/>
      <c r="I372" s="27">
        <f t="shared" si="18"/>
        <v>1.93</v>
      </c>
      <c r="J372" s="28" t="s">
        <v>15485</v>
      </c>
      <c r="K372" s="29">
        <f t="shared" si="19"/>
        <v>5.79</v>
      </c>
      <c r="L372" s="29">
        <f t="shared" si="20"/>
        <v>28.95</v>
      </c>
      <c r="M372" s="30"/>
      <c r="N372" s="29"/>
    </row>
    <row r="373" s="1" customFormat="1" spans="1:14">
      <c r="A373" s="18">
        <v>368</v>
      </c>
      <c r="B373" s="19" t="s">
        <v>16492</v>
      </c>
      <c r="C373" s="19" t="s">
        <v>19</v>
      </c>
      <c r="D373" s="19" t="s">
        <v>16493</v>
      </c>
      <c r="E373" s="20" t="s">
        <v>16494</v>
      </c>
      <c r="F373" s="21"/>
      <c r="G373" s="19">
        <v>1.92</v>
      </c>
      <c r="H373" s="22"/>
      <c r="I373" s="27">
        <f t="shared" si="18"/>
        <v>1.92</v>
      </c>
      <c r="J373" s="28" t="s">
        <v>15485</v>
      </c>
      <c r="K373" s="29">
        <f t="shared" si="19"/>
        <v>5.76</v>
      </c>
      <c r="L373" s="29">
        <f t="shared" si="20"/>
        <v>28.8</v>
      </c>
      <c r="M373" s="30"/>
      <c r="N373" s="22"/>
    </row>
    <row r="374" s="1" customFormat="1" spans="1:14">
      <c r="A374" s="18">
        <v>369</v>
      </c>
      <c r="B374" s="19" t="s">
        <v>16495</v>
      </c>
      <c r="C374" s="19" t="s">
        <v>19</v>
      </c>
      <c r="D374" s="19" t="s">
        <v>16496</v>
      </c>
      <c r="E374" s="20" t="s">
        <v>16497</v>
      </c>
      <c r="F374" s="21"/>
      <c r="G374" s="19">
        <v>2.4</v>
      </c>
      <c r="H374" s="22"/>
      <c r="I374" s="27">
        <f t="shared" si="18"/>
        <v>2.4</v>
      </c>
      <c r="J374" s="28" t="s">
        <v>15485</v>
      </c>
      <c r="K374" s="29">
        <f t="shared" si="19"/>
        <v>7.2</v>
      </c>
      <c r="L374" s="29">
        <f t="shared" si="20"/>
        <v>36</v>
      </c>
      <c r="M374" s="30"/>
      <c r="N374" s="22"/>
    </row>
    <row r="375" s="1" customFormat="1" spans="1:14">
      <c r="A375" s="18">
        <v>370</v>
      </c>
      <c r="B375" s="19" t="s">
        <v>16498</v>
      </c>
      <c r="C375" s="19" t="s">
        <v>19</v>
      </c>
      <c r="D375" s="19" t="s">
        <v>16499</v>
      </c>
      <c r="E375" s="20" t="s">
        <v>16500</v>
      </c>
      <c r="F375" s="21"/>
      <c r="G375" s="19">
        <v>2.19</v>
      </c>
      <c r="H375" s="22"/>
      <c r="I375" s="27">
        <f t="shared" si="18"/>
        <v>2.19</v>
      </c>
      <c r="J375" s="28" t="s">
        <v>15485</v>
      </c>
      <c r="K375" s="29">
        <f t="shared" si="19"/>
        <v>6.57</v>
      </c>
      <c r="L375" s="29">
        <f t="shared" si="20"/>
        <v>32.85</v>
      </c>
      <c r="M375" s="30"/>
      <c r="N375" s="22"/>
    </row>
    <row r="376" s="1" customFormat="1" spans="1:14">
      <c r="A376" s="18">
        <v>371</v>
      </c>
      <c r="B376" s="19" t="s">
        <v>16501</v>
      </c>
      <c r="C376" s="19" t="s">
        <v>19</v>
      </c>
      <c r="D376" s="19" t="s">
        <v>16502</v>
      </c>
      <c r="E376" s="20" t="s">
        <v>16503</v>
      </c>
      <c r="F376" s="21"/>
      <c r="G376" s="19">
        <v>1.66</v>
      </c>
      <c r="H376" s="22"/>
      <c r="I376" s="27">
        <f t="shared" si="18"/>
        <v>1.66</v>
      </c>
      <c r="J376" s="28" t="s">
        <v>15485</v>
      </c>
      <c r="K376" s="29">
        <f t="shared" si="19"/>
        <v>4.98</v>
      </c>
      <c r="L376" s="29">
        <f t="shared" si="20"/>
        <v>24.9</v>
      </c>
      <c r="M376" s="30"/>
      <c r="N376" s="22"/>
    </row>
    <row r="377" s="1" customFormat="1" spans="1:14">
      <c r="A377" s="18">
        <v>372</v>
      </c>
      <c r="B377" s="19" t="s">
        <v>16504</v>
      </c>
      <c r="C377" s="19" t="s">
        <v>19</v>
      </c>
      <c r="D377" s="19" t="s">
        <v>16505</v>
      </c>
      <c r="E377" s="20" t="s">
        <v>16506</v>
      </c>
      <c r="F377" s="21"/>
      <c r="G377" s="19">
        <v>3.1</v>
      </c>
      <c r="H377" s="22"/>
      <c r="I377" s="27">
        <f t="shared" si="18"/>
        <v>3.1</v>
      </c>
      <c r="J377" s="28" t="s">
        <v>15485</v>
      </c>
      <c r="K377" s="29">
        <f t="shared" si="19"/>
        <v>9.3</v>
      </c>
      <c r="L377" s="29">
        <f t="shared" si="20"/>
        <v>46.5</v>
      </c>
      <c r="M377" s="30"/>
      <c r="N377" s="22"/>
    </row>
    <row r="378" s="1" customFormat="1" spans="1:14">
      <c r="A378" s="18">
        <v>373</v>
      </c>
      <c r="B378" s="19" t="s">
        <v>16507</v>
      </c>
      <c r="C378" s="19" t="s">
        <v>19</v>
      </c>
      <c r="D378" s="19" t="s">
        <v>16508</v>
      </c>
      <c r="E378" s="20" t="s">
        <v>16509</v>
      </c>
      <c r="F378" s="21"/>
      <c r="G378" s="19">
        <v>1.86</v>
      </c>
      <c r="H378" s="22"/>
      <c r="I378" s="27">
        <f t="shared" si="18"/>
        <v>1.86</v>
      </c>
      <c r="J378" s="28" t="s">
        <v>15485</v>
      </c>
      <c r="K378" s="29">
        <f t="shared" si="19"/>
        <v>5.58</v>
      </c>
      <c r="L378" s="29">
        <f t="shared" si="20"/>
        <v>27.9</v>
      </c>
      <c r="M378" s="30"/>
      <c r="N378" s="22"/>
    </row>
    <row r="379" s="1" customFormat="1" spans="1:14">
      <c r="A379" s="18">
        <v>374</v>
      </c>
      <c r="B379" s="19" t="s">
        <v>16510</v>
      </c>
      <c r="C379" s="19" t="s">
        <v>19</v>
      </c>
      <c r="D379" s="19" t="s">
        <v>16511</v>
      </c>
      <c r="E379" s="20" t="s">
        <v>16512</v>
      </c>
      <c r="F379" s="21"/>
      <c r="G379" s="19">
        <v>3.7</v>
      </c>
      <c r="H379" s="22"/>
      <c r="I379" s="27">
        <f t="shared" si="18"/>
        <v>3.7</v>
      </c>
      <c r="J379" s="28" t="s">
        <v>15485</v>
      </c>
      <c r="K379" s="29">
        <f t="shared" si="19"/>
        <v>11.1</v>
      </c>
      <c r="L379" s="29">
        <f t="shared" si="20"/>
        <v>55.5</v>
      </c>
      <c r="M379" s="30"/>
      <c r="N379" s="22"/>
    </row>
    <row r="380" s="1" customFormat="1" spans="1:14">
      <c r="A380" s="18">
        <v>375</v>
      </c>
      <c r="B380" s="19" t="s">
        <v>16513</v>
      </c>
      <c r="C380" s="19" t="s">
        <v>19</v>
      </c>
      <c r="D380" s="19" t="s">
        <v>16514</v>
      </c>
      <c r="E380" s="20" t="s">
        <v>16515</v>
      </c>
      <c r="F380" s="21"/>
      <c r="G380" s="19">
        <v>1.86</v>
      </c>
      <c r="H380" s="22"/>
      <c r="I380" s="27">
        <f t="shared" si="18"/>
        <v>1.86</v>
      </c>
      <c r="J380" s="28" t="s">
        <v>15485</v>
      </c>
      <c r="K380" s="29">
        <f t="shared" si="19"/>
        <v>5.58</v>
      </c>
      <c r="L380" s="29">
        <f t="shared" si="20"/>
        <v>27.9</v>
      </c>
      <c r="M380" s="30"/>
      <c r="N380" s="22"/>
    </row>
    <row r="381" s="1" customFormat="1" spans="1:14">
      <c r="A381" s="18">
        <v>376</v>
      </c>
      <c r="B381" s="19" t="s">
        <v>16516</v>
      </c>
      <c r="C381" s="19" t="s">
        <v>19</v>
      </c>
      <c r="D381" s="19" t="s">
        <v>16517</v>
      </c>
      <c r="E381" s="20" t="s">
        <v>16518</v>
      </c>
      <c r="F381" s="21"/>
      <c r="G381" s="19">
        <v>1.5</v>
      </c>
      <c r="H381" s="22"/>
      <c r="I381" s="27">
        <f t="shared" si="18"/>
        <v>1.5</v>
      </c>
      <c r="J381" s="28" t="s">
        <v>15485</v>
      </c>
      <c r="K381" s="29">
        <f t="shared" si="19"/>
        <v>4.5</v>
      </c>
      <c r="L381" s="29">
        <f t="shared" si="20"/>
        <v>22.5</v>
      </c>
      <c r="M381" s="30"/>
      <c r="N381" s="22"/>
    </row>
    <row r="382" s="2" customFormat="1" spans="1:14">
      <c r="A382" s="18">
        <v>377</v>
      </c>
      <c r="B382" s="19" t="s">
        <v>16519</v>
      </c>
      <c r="C382" s="19" t="s">
        <v>19</v>
      </c>
      <c r="D382" s="19" t="s">
        <v>16520</v>
      </c>
      <c r="E382" s="20" t="s">
        <v>16521</v>
      </c>
      <c r="F382" s="21"/>
      <c r="G382" s="19">
        <v>3.81</v>
      </c>
      <c r="H382" s="22"/>
      <c r="I382" s="27">
        <f t="shared" si="18"/>
        <v>3.81</v>
      </c>
      <c r="J382" s="28" t="s">
        <v>15485</v>
      </c>
      <c r="K382" s="29">
        <f t="shared" si="19"/>
        <v>11.43</v>
      </c>
      <c r="L382" s="29">
        <f t="shared" si="20"/>
        <v>57.15</v>
      </c>
      <c r="M382" s="30"/>
      <c r="N382" s="31"/>
    </row>
    <row r="383" s="1" customFormat="1" spans="1:14">
      <c r="A383" s="18">
        <v>378</v>
      </c>
      <c r="B383" s="19" t="s">
        <v>16522</v>
      </c>
      <c r="C383" s="19" t="s">
        <v>19</v>
      </c>
      <c r="D383" s="19" t="s">
        <v>16523</v>
      </c>
      <c r="E383" s="20" t="s">
        <v>16524</v>
      </c>
      <c r="F383" s="21"/>
      <c r="G383" s="19">
        <v>5.1</v>
      </c>
      <c r="H383" s="22"/>
      <c r="I383" s="27">
        <f t="shared" si="18"/>
        <v>5.1</v>
      </c>
      <c r="J383" s="28" t="s">
        <v>15485</v>
      </c>
      <c r="K383" s="29">
        <f t="shared" si="19"/>
        <v>15.3</v>
      </c>
      <c r="L383" s="29">
        <f t="shared" si="20"/>
        <v>76.5</v>
      </c>
      <c r="M383" s="30"/>
      <c r="N383" s="22"/>
    </row>
    <row r="384" s="1" customFormat="1" spans="1:14">
      <c r="A384" s="18">
        <v>379</v>
      </c>
      <c r="B384" s="19" t="s">
        <v>16525</v>
      </c>
      <c r="C384" s="19" t="s">
        <v>19</v>
      </c>
      <c r="D384" s="19" t="s">
        <v>16526</v>
      </c>
      <c r="E384" s="20" t="s">
        <v>16527</v>
      </c>
      <c r="F384" s="21"/>
      <c r="G384" s="19">
        <v>1.9</v>
      </c>
      <c r="H384" s="22"/>
      <c r="I384" s="27">
        <f t="shared" si="18"/>
        <v>1.9</v>
      </c>
      <c r="J384" s="28" t="s">
        <v>15485</v>
      </c>
      <c r="K384" s="29">
        <f t="shared" si="19"/>
        <v>5.7</v>
      </c>
      <c r="L384" s="29">
        <f t="shared" si="20"/>
        <v>28.5</v>
      </c>
      <c r="M384" s="30"/>
      <c r="N384" s="22"/>
    </row>
    <row r="385" s="1" customFormat="1" spans="1:14">
      <c r="A385" s="18">
        <v>380</v>
      </c>
      <c r="B385" s="19" t="s">
        <v>16528</v>
      </c>
      <c r="C385" s="19" t="s">
        <v>19</v>
      </c>
      <c r="D385" s="19" t="s">
        <v>16529</v>
      </c>
      <c r="E385" s="20" t="s">
        <v>16530</v>
      </c>
      <c r="F385" s="21"/>
      <c r="G385" s="19">
        <v>3.81</v>
      </c>
      <c r="H385" s="22"/>
      <c r="I385" s="27">
        <f t="shared" si="18"/>
        <v>3.81</v>
      </c>
      <c r="J385" s="28" t="s">
        <v>15485</v>
      </c>
      <c r="K385" s="29">
        <f t="shared" si="19"/>
        <v>11.43</v>
      </c>
      <c r="L385" s="29">
        <f t="shared" si="20"/>
        <v>57.15</v>
      </c>
      <c r="M385" s="30"/>
      <c r="N385" s="29"/>
    </row>
    <row r="386" s="1" customFormat="1" spans="1:14">
      <c r="A386" s="18">
        <v>381</v>
      </c>
      <c r="B386" s="19" t="s">
        <v>16531</v>
      </c>
      <c r="C386" s="19" t="s">
        <v>19</v>
      </c>
      <c r="D386" s="19" t="s">
        <v>16532</v>
      </c>
      <c r="E386" s="20" t="s">
        <v>16533</v>
      </c>
      <c r="F386" s="21"/>
      <c r="G386" s="19">
        <v>3.81</v>
      </c>
      <c r="H386" s="22"/>
      <c r="I386" s="27">
        <f t="shared" si="18"/>
        <v>3.81</v>
      </c>
      <c r="J386" s="28" t="s">
        <v>15485</v>
      </c>
      <c r="K386" s="29">
        <f t="shared" si="19"/>
        <v>11.43</v>
      </c>
      <c r="L386" s="29">
        <f t="shared" si="20"/>
        <v>57.15</v>
      </c>
      <c r="M386" s="30"/>
      <c r="N386" s="29"/>
    </row>
    <row r="387" s="1" customFormat="1" spans="1:14">
      <c r="A387" s="18">
        <v>382</v>
      </c>
      <c r="B387" s="19" t="s">
        <v>16534</v>
      </c>
      <c r="C387" s="19" t="s">
        <v>19</v>
      </c>
      <c r="D387" s="19" t="s">
        <v>16535</v>
      </c>
      <c r="E387" s="20" t="s">
        <v>8166</v>
      </c>
      <c r="F387" s="21"/>
      <c r="G387" s="19">
        <v>1.9</v>
      </c>
      <c r="H387" s="22"/>
      <c r="I387" s="27">
        <f t="shared" si="18"/>
        <v>1.9</v>
      </c>
      <c r="J387" s="28" t="s">
        <v>15485</v>
      </c>
      <c r="K387" s="29">
        <f t="shared" si="19"/>
        <v>5.7</v>
      </c>
      <c r="L387" s="29">
        <f t="shared" si="20"/>
        <v>28.5</v>
      </c>
      <c r="M387" s="30"/>
      <c r="N387" s="29"/>
    </row>
    <row r="388" s="1" customFormat="1" spans="1:14">
      <c r="A388" s="18">
        <v>383</v>
      </c>
      <c r="B388" s="19" t="s">
        <v>16536</v>
      </c>
      <c r="C388" s="19" t="s">
        <v>19</v>
      </c>
      <c r="D388" s="19" t="s">
        <v>16537</v>
      </c>
      <c r="E388" s="20" t="s">
        <v>16538</v>
      </c>
      <c r="F388" s="21"/>
      <c r="G388" s="19">
        <v>3</v>
      </c>
      <c r="H388" s="22"/>
      <c r="I388" s="27">
        <f t="shared" si="18"/>
        <v>3</v>
      </c>
      <c r="J388" s="28" t="s">
        <v>15485</v>
      </c>
      <c r="K388" s="29">
        <f t="shared" si="19"/>
        <v>9</v>
      </c>
      <c r="L388" s="29">
        <f t="shared" si="20"/>
        <v>45</v>
      </c>
      <c r="M388" s="30"/>
      <c r="N388" s="29"/>
    </row>
    <row r="389" s="1" customFormat="1" spans="1:14">
      <c r="A389" s="18">
        <v>384</v>
      </c>
      <c r="B389" s="19" t="s">
        <v>16539</v>
      </c>
      <c r="C389" s="19" t="s">
        <v>19</v>
      </c>
      <c r="D389" s="19" t="s">
        <v>16540</v>
      </c>
      <c r="E389" s="20" t="s">
        <v>16541</v>
      </c>
      <c r="F389" s="21"/>
      <c r="G389" s="19">
        <v>1.2</v>
      </c>
      <c r="H389" s="22"/>
      <c r="I389" s="27">
        <f t="shared" si="18"/>
        <v>1.2</v>
      </c>
      <c r="J389" s="28" t="s">
        <v>15485</v>
      </c>
      <c r="K389" s="29">
        <f t="shared" si="19"/>
        <v>3.6</v>
      </c>
      <c r="L389" s="29">
        <f t="shared" si="20"/>
        <v>18</v>
      </c>
      <c r="M389" s="30"/>
      <c r="N389" s="29"/>
    </row>
    <row r="390" s="1" customFormat="1" spans="1:14">
      <c r="A390" s="18">
        <v>385</v>
      </c>
      <c r="B390" s="19" t="s">
        <v>16542</v>
      </c>
      <c r="C390" s="19" t="s">
        <v>19</v>
      </c>
      <c r="D390" s="19" t="s">
        <v>16543</v>
      </c>
      <c r="E390" s="20" t="s">
        <v>16544</v>
      </c>
      <c r="F390" s="21"/>
      <c r="G390" s="19">
        <v>1.46</v>
      </c>
      <c r="H390" s="22"/>
      <c r="I390" s="27">
        <f t="shared" si="18"/>
        <v>1.46</v>
      </c>
      <c r="J390" s="28" t="s">
        <v>15485</v>
      </c>
      <c r="K390" s="29">
        <f t="shared" si="19"/>
        <v>4.38</v>
      </c>
      <c r="L390" s="29">
        <f t="shared" si="20"/>
        <v>21.9</v>
      </c>
      <c r="M390" s="30"/>
      <c r="N390" s="29"/>
    </row>
    <row r="391" s="1" customFormat="1" spans="1:14">
      <c r="A391" s="18">
        <v>386</v>
      </c>
      <c r="B391" s="19" t="s">
        <v>16545</v>
      </c>
      <c r="C391" s="19" t="s">
        <v>19</v>
      </c>
      <c r="D391" s="19" t="s">
        <v>16546</v>
      </c>
      <c r="E391" s="20" t="s">
        <v>16547</v>
      </c>
      <c r="F391" s="21"/>
      <c r="G391" s="19">
        <v>1.5</v>
      </c>
      <c r="H391" s="22"/>
      <c r="I391" s="27">
        <f t="shared" si="18"/>
        <v>1.5</v>
      </c>
      <c r="J391" s="28" t="s">
        <v>15485</v>
      </c>
      <c r="K391" s="29">
        <f t="shared" si="19"/>
        <v>4.5</v>
      </c>
      <c r="L391" s="29">
        <f t="shared" si="20"/>
        <v>22.5</v>
      </c>
      <c r="M391" s="30"/>
      <c r="N391" s="29"/>
    </row>
    <row r="392" s="1" customFormat="1" spans="1:14">
      <c r="A392" s="18">
        <v>387</v>
      </c>
      <c r="B392" s="19" t="s">
        <v>16548</v>
      </c>
      <c r="C392" s="19" t="s">
        <v>19</v>
      </c>
      <c r="D392" s="19" t="s">
        <v>16549</v>
      </c>
      <c r="E392" s="20" t="s">
        <v>16550</v>
      </c>
      <c r="F392" s="21"/>
      <c r="G392" s="19">
        <v>2.1</v>
      </c>
      <c r="H392" s="22"/>
      <c r="I392" s="27">
        <f t="shared" si="18"/>
        <v>2.1</v>
      </c>
      <c r="J392" s="28" t="s">
        <v>15485</v>
      </c>
      <c r="K392" s="29">
        <f t="shared" si="19"/>
        <v>6.3</v>
      </c>
      <c r="L392" s="29">
        <f t="shared" si="20"/>
        <v>31.5</v>
      </c>
      <c r="M392" s="30"/>
      <c r="N392" s="29"/>
    </row>
    <row r="393" s="1" customFormat="1" spans="1:14">
      <c r="A393" s="18">
        <v>388</v>
      </c>
      <c r="B393" s="19" t="s">
        <v>16551</v>
      </c>
      <c r="C393" s="19" t="s">
        <v>19</v>
      </c>
      <c r="D393" s="19" t="s">
        <v>16552</v>
      </c>
      <c r="E393" s="20" t="s">
        <v>16553</v>
      </c>
      <c r="F393" s="21"/>
      <c r="G393" s="19">
        <v>1.9</v>
      </c>
      <c r="H393" s="22"/>
      <c r="I393" s="27">
        <f t="shared" si="18"/>
        <v>1.9</v>
      </c>
      <c r="J393" s="28" t="s">
        <v>15485</v>
      </c>
      <c r="K393" s="29">
        <f t="shared" si="19"/>
        <v>5.7</v>
      </c>
      <c r="L393" s="29">
        <f t="shared" si="20"/>
        <v>28.5</v>
      </c>
      <c r="M393" s="30"/>
      <c r="N393" s="29"/>
    </row>
    <row r="394" s="1" customFormat="1" spans="1:14">
      <c r="A394" s="18">
        <v>389</v>
      </c>
      <c r="B394" s="19" t="s">
        <v>16554</v>
      </c>
      <c r="C394" s="19" t="s">
        <v>19</v>
      </c>
      <c r="D394" s="19" t="s">
        <v>16555</v>
      </c>
      <c r="E394" s="20" t="s">
        <v>16556</v>
      </c>
      <c r="F394" s="21"/>
      <c r="G394" s="19">
        <v>1.46</v>
      </c>
      <c r="H394" s="22"/>
      <c r="I394" s="27">
        <f t="shared" si="18"/>
        <v>1.46</v>
      </c>
      <c r="J394" s="28" t="s">
        <v>15485</v>
      </c>
      <c r="K394" s="29">
        <f t="shared" si="19"/>
        <v>4.38</v>
      </c>
      <c r="L394" s="29">
        <f t="shared" si="20"/>
        <v>21.9</v>
      </c>
      <c r="M394" s="30"/>
      <c r="N394" s="29"/>
    </row>
    <row r="395" s="1" customFormat="1" spans="1:14">
      <c r="A395" s="18">
        <v>390</v>
      </c>
      <c r="B395" s="19" t="s">
        <v>16557</v>
      </c>
      <c r="C395" s="19" t="s">
        <v>19</v>
      </c>
      <c r="D395" s="19" t="s">
        <v>16558</v>
      </c>
      <c r="E395" s="20" t="s">
        <v>16559</v>
      </c>
      <c r="F395" s="21"/>
      <c r="G395" s="19">
        <v>1.43</v>
      </c>
      <c r="H395" s="22"/>
      <c r="I395" s="27">
        <f t="shared" si="18"/>
        <v>1.43</v>
      </c>
      <c r="J395" s="28" t="s">
        <v>15485</v>
      </c>
      <c r="K395" s="29">
        <f t="shared" si="19"/>
        <v>4.29</v>
      </c>
      <c r="L395" s="29">
        <f t="shared" si="20"/>
        <v>21.45</v>
      </c>
      <c r="M395" s="30"/>
      <c r="N395" s="29"/>
    </row>
    <row r="396" s="1" customFormat="1" spans="1:14">
      <c r="A396" s="18">
        <v>391</v>
      </c>
      <c r="B396" s="19" t="s">
        <v>16560</v>
      </c>
      <c r="C396" s="19" t="s">
        <v>19</v>
      </c>
      <c r="D396" s="19" t="s">
        <v>16561</v>
      </c>
      <c r="E396" s="20" t="s">
        <v>16562</v>
      </c>
      <c r="F396" s="21"/>
      <c r="G396" s="19">
        <v>1.43</v>
      </c>
      <c r="H396" s="22"/>
      <c r="I396" s="27">
        <f t="shared" si="18"/>
        <v>1.43</v>
      </c>
      <c r="J396" s="28" t="s">
        <v>15485</v>
      </c>
      <c r="K396" s="29">
        <f t="shared" si="19"/>
        <v>4.29</v>
      </c>
      <c r="L396" s="29">
        <f t="shared" si="20"/>
        <v>21.45</v>
      </c>
      <c r="M396" s="30"/>
      <c r="N396" s="29"/>
    </row>
    <row r="397" s="1" customFormat="1" spans="1:14">
      <c r="A397" s="18">
        <v>392</v>
      </c>
      <c r="B397" s="19" t="s">
        <v>16563</v>
      </c>
      <c r="C397" s="19" t="s">
        <v>19</v>
      </c>
      <c r="D397" s="19" t="s">
        <v>16564</v>
      </c>
      <c r="E397" s="20" t="s">
        <v>16565</v>
      </c>
      <c r="F397" s="21"/>
      <c r="G397" s="19">
        <v>1.43</v>
      </c>
      <c r="H397" s="22"/>
      <c r="I397" s="27">
        <f t="shared" si="18"/>
        <v>1.43</v>
      </c>
      <c r="J397" s="28" t="s">
        <v>15485</v>
      </c>
      <c r="K397" s="29">
        <f t="shared" si="19"/>
        <v>4.29</v>
      </c>
      <c r="L397" s="29">
        <f t="shared" si="20"/>
        <v>21.45</v>
      </c>
      <c r="M397" s="30"/>
      <c r="N397" s="29"/>
    </row>
    <row r="398" s="1" customFormat="1" spans="1:14">
      <c r="A398" s="18">
        <v>393</v>
      </c>
      <c r="B398" s="19" t="s">
        <v>16566</v>
      </c>
      <c r="C398" s="19" t="s">
        <v>19</v>
      </c>
      <c r="D398" s="19" t="s">
        <v>16567</v>
      </c>
      <c r="E398" s="20" t="s">
        <v>16568</v>
      </c>
      <c r="F398" s="21"/>
      <c r="G398" s="19">
        <v>2.17</v>
      </c>
      <c r="H398" s="22"/>
      <c r="I398" s="27">
        <f t="shared" si="18"/>
        <v>2.17</v>
      </c>
      <c r="J398" s="28" t="s">
        <v>15485</v>
      </c>
      <c r="K398" s="29">
        <f t="shared" si="19"/>
        <v>6.51</v>
      </c>
      <c r="L398" s="29">
        <f t="shared" si="20"/>
        <v>32.55</v>
      </c>
      <c r="M398" s="30"/>
      <c r="N398" s="29"/>
    </row>
    <row r="399" s="1" customFormat="1" spans="1:14">
      <c r="A399" s="18">
        <v>394</v>
      </c>
      <c r="B399" s="19" t="s">
        <v>16569</v>
      </c>
      <c r="C399" s="19" t="s">
        <v>19</v>
      </c>
      <c r="D399" s="19" t="s">
        <v>16570</v>
      </c>
      <c r="E399" s="20" t="s">
        <v>16571</v>
      </c>
      <c r="F399" s="21"/>
      <c r="G399" s="19">
        <v>1.23</v>
      </c>
      <c r="H399" s="22"/>
      <c r="I399" s="27">
        <f t="shared" si="18"/>
        <v>1.23</v>
      </c>
      <c r="J399" s="28" t="s">
        <v>15485</v>
      </c>
      <c r="K399" s="29">
        <f t="shared" si="19"/>
        <v>3.69</v>
      </c>
      <c r="L399" s="29">
        <f t="shared" si="20"/>
        <v>18.45</v>
      </c>
      <c r="M399" s="30"/>
      <c r="N399" s="29"/>
    </row>
    <row r="400" s="1" customFormat="1" spans="1:14">
      <c r="A400" s="18">
        <v>395</v>
      </c>
      <c r="B400" s="19" t="s">
        <v>16572</v>
      </c>
      <c r="C400" s="19" t="s">
        <v>19</v>
      </c>
      <c r="D400" s="19" t="s">
        <v>16573</v>
      </c>
      <c r="E400" s="20" t="s">
        <v>16574</v>
      </c>
      <c r="F400" s="21"/>
      <c r="G400" s="19">
        <v>2.47</v>
      </c>
      <c r="H400" s="22"/>
      <c r="I400" s="27">
        <f t="shared" si="18"/>
        <v>2.47</v>
      </c>
      <c r="J400" s="28" t="s">
        <v>15485</v>
      </c>
      <c r="K400" s="29">
        <f t="shared" si="19"/>
        <v>7.41</v>
      </c>
      <c r="L400" s="29">
        <f t="shared" si="20"/>
        <v>37.05</v>
      </c>
      <c r="M400" s="30"/>
      <c r="N400" s="29"/>
    </row>
    <row r="401" s="1" customFormat="1" spans="1:14">
      <c r="A401" s="18">
        <v>396</v>
      </c>
      <c r="B401" s="19" t="s">
        <v>16575</v>
      </c>
      <c r="C401" s="19" t="s">
        <v>19</v>
      </c>
      <c r="D401" s="19" t="s">
        <v>16576</v>
      </c>
      <c r="E401" s="20" t="s">
        <v>16577</v>
      </c>
      <c r="F401" s="21"/>
      <c r="G401" s="19">
        <v>5.54</v>
      </c>
      <c r="H401" s="22"/>
      <c r="I401" s="27">
        <f t="shared" si="18"/>
        <v>5.54</v>
      </c>
      <c r="J401" s="28" t="s">
        <v>15485</v>
      </c>
      <c r="K401" s="29">
        <f t="shared" si="19"/>
        <v>16.62</v>
      </c>
      <c r="L401" s="29">
        <f t="shared" si="20"/>
        <v>83.1</v>
      </c>
      <c r="M401" s="30"/>
      <c r="N401" s="29"/>
    </row>
    <row r="402" s="1" customFormat="1" spans="1:14">
      <c r="A402" s="18">
        <v>397</v>
      </c>
      <c r="B402" s="19" t="s">
        <v>16578</v>
      </c>
      <c r="C402" s="19" t="s">
        <v>19</v>
      </c>
      <c r="D402" s="19" t="s">
        <v>16579</v>
      </c>
      <c r="E402" s="20" t="s">
        <v>16580</v>
      </c>
      <c r="F402" s="21"/>
      <c r="G402" s="19">
        <v>3.81</v>
      </c>
      <c r="H402" s="22"/>
      <c r="I402" s="27">
        <f t="shared" si="18"/>
        <v>3.81</v>
      </c>
      <c r="J402" s="28" t="s">
        <v>15485</v>
      </c>
      <c r="K402" s="29">
        <f t="shared" si="19"/>
        <v>11.43</v>
      </c>
      <c r="L402" s="29">
        <f t="shared" si="20"/>
        <v>57.15</v>
      </c>
      <c r="M402" s="30"/>
      <c r="N402" s="29"/>
    </row>
    <row r="403" s="1" customFormat="1" spans="1:14">
      <c r="A403" s="18">
        <v>398</v>
      </c>
      <c r="B403" s="19" t="s">
        <v>16581</v>
      </c>
      <c r="C403" s="19" t="s">
        <v>19</v>
      </c>
      <c r="D403" s="19" t="s">
        <v>16582</v>
      </c>
      <c r="E403" s="20" t="s">
        <v>16583</v>
      </c>
      <c r="F403" s="21"/>
      <c r="G403" s="19">
        <v>1.46</v>
      </c>
      <c r="H403" s="22"/>
      <c r="I403" s="27">
        <f t="shared" si="18"/>
        <v>1.46</v>
      </c>
      <c r="J403" s="28" t="s">
        <v>15485</v>
      </c>
      <c r="K403" s="29">
        <f t="shared" si="19"/>
        <v>4.38</v>
      </c>
      <c r="L403" s="29">
        <f t="shared" si="20"/>
        <v>21.9</v>
      </c>
      <c r="M403" s="30"/>
      <c r="N403" s="29"/>
    </row>
    <row r="404" s="1" customFormat="1" spans="1:14">
      <c r="A404" s="18">
        <v>399</v>
      </c>
      <c r="B404" s="19" t="s">
        <v>16584</v>
      </c>
      <c r="C404" s="19" t="s">
        <v>19</v>
      </c>
      <c r="D404" s="19" t="s">
        <v>16585</v>
      </c>
      <c r="E404" s="20" t="s">
        <v>16586</v>
      </c>
      <c r="F404" s="21"/>
      <c r="G404" s="19">
        <v>1.66</v>
      </c>
      <c r="H404" s="22"/>
      <c r="I404" s="27">
        <f t="shared" si="18"/>
        <v>1.66</v>
      </c>
      <c r="J404" s="28" t="s">
        <v>15485</v>
      </c>
      <c r="K404" s="29">
        <f t="shared" si="19"/>
        <v>4.98</v>
      </c>
      <c r="L404" s="29">
        <f t="shared" si="20"/>
        <v>24.9</v>
      </c>
      <c r="M404" s="30"/>
      <c r="N404" s="29"/>
    </row>
    <row r="405" s="1" customFormat="1" spans="1:14">
      <c r="A405" s="18">
        <v>400</v>
      </c>
      <c r="B405" s="19" t="s">
        <v>16587</v>
      </c>
      <c r="C405" s="19" t="s">
        <v>19</v>
      </c>
      <c r="D405" s="19" t="s">
        <v>16588</v>
      </c>
      <c r="E405" s="20" t="s">
        <v>16589</v>
      </c>
      <c r="F405" s="21"/>
      <c r="G405" s="19">
        <v>1.8</v>
      </c>
      <c r="H405" s="22"/>
      <c r="I405" s="27">
        <f t="shared" si="18"/>
        <v>1.8</v>
      </c>
      <c r="J405" s="28" t="s">
        <v>15485</v>
      </c>
      <c r="K405" s="29">
        <f t="shared" si="19"/>
        <v>5.4</v>
      </c>
      <c r="L405" s="29">
        <f t="shared" si="20"/>
        <v>27</v>
      </c>
      <c r="M405" s="30"/>
      <c r="N405" s="29"/>
    </row>
    <row r="406" s="1" customFormat="1" spans="1:14">
      <c r="A406" s="18">
        <v>401</v>
      </c>
      <c r="B406" s="19" t="s">
        <v>16590</v>
      </c>
      <c r="C406" s="19" t="s">
        <v>7400</v>
      </c>
      <c r="D406" s="19" t="s">
        <v>16591</v>
      </c>
      <c r="E406" s="20" t="s">
        <v>16592</v>
      </c>
      <c r="F406" s="21"/>
      <c r="G406" s="19">
        <v>0.86</v>
      </c>
      <c r="H406" s="22"/>
      <c r="I406" s="27">
        <f t="shared" si="18"/>
        <v>0.86</v>
      </c>
      <c r="J406" s="28" t="s">
        <v>15485</v>
      </c>
      <c r="K406" s="29">
        <f t="shared" si="19"/>
        <v>2.58</v>
      </c>
      <c r="L406" s="29">
        <f t="shared" si="20"/>
        <v>12.9</v>
      </c>
      <c r="M406" s="30"/>
      <c r="N406" s="29"/>
    </row>
    <row r="407" s="1" customFormat="1" spans="1:14">
      <c r="A407" s="18">
        <v>402</v>
      </c>
      <c r="B407" s="19" t="s">
        <v>16593</v>
      </c>
      <c r="C407" s="19" t="s">
        <v>19</v>
      </c>
      <c r="D407" s="19" t="s">
        <v>16051</v>
      </c>
      <c r="E407" s="20" t="s">
        <v>16594</v>
      </c>
      <c r="F407" s="21"/>
      <c r="G407" s="19">
        <v>2.4</v>
      </c>
      <c r="H407" s="22"/>
      <c r="I407" s="27">
        <f t="shared" si="18"/>
        <v>2.4</v>
      </c>
      <c r="J407" s="28" t="s">
        <v>15485</v>
      </c>
      <c r="K407" s="29">
        <f t="shared" si="19"/>
        <v>7.2</v>
      </c>
      <c r="L407" s="29">
        <f t="shared" si="20"/>
        <v>36</v>
      </c>
      <c r="M407" s="30"/>
      <c r="N407" s="29"/>
    </row>
    <row r="408" s="1" customFormat="1" spans="1:14">
      <c r="A408" s="18">
        <v>403</v>
      </c>
      <c r="B408" s="19" t="s">
        <v>16595</v>
      </c>
      <c r="C408" s="19" t="s">
        <v>19</v>
      </c>
      <c r="D408" s="19" t="s">
        <v>16596</v>
      </c>
      <c r="E408" s="20" t="s">
        <v>16597</v>
      </c>
      <c r="F408" s="21"/>
      <c r="G408" s="19">
        <v>0.59</v>
      </c>
      <c r="H408" s="22"/>
      <c r="I408" s="27">
        <f t="shared" si="18"/>
        <v>0.59</v>
      </c>
      <c r="J408" s="28" t="s">
        <v>15485</v>
      </c>
      <c r="K408" s="29">
        <f t="shared" si="19"/>
        <v>1.77</v>
      </c>
      <c r="L408" s="29">
        <f t="shared" si="20"/>
        <v>8.85</v>
      </c>
      <c r="M408" s="30"/>
      <c r="N408" s="29"/>
    </row>
    <row r="409" s="1" customFormat="1" spans="1:14">
      <c r="A409" s="18">
        <v>404</v>
      </c>
      <c r="B409" s="19" t="s">
        <v>16598</v>
      </c>
      <c r="C409" s="19" t="s">
        <v>19</v>
      </c>
      <c r="D409" s="19" t="s">
        <v>16599</v>
      </c>
      <c r="E409" s="20" t="s">
        <v>16600</v>
      </c>
      <c r="F409" s="21"/>
      <c r="G409" s="19">
        <v>2.4</v>
      </c>
      <c r="H409" s="22"/>
      <c r="I409" s="27">
        <f t="shared" si="18"/>
        <v>2.4</v>
      </c>
      <c r="J409" s="28" t="s">
        <v>15485</v>
      </c>
      <c r="K409" s="29">
        <f t="shared" si="19"/>
        <v>7.2</v>
      </c>
      <c r="L409" s="29">
        <f t="shared" si="20"/>
        <v>36</v>
      </c>
      <c r="M409" s="30"/>
      <c r="N409" s="29"/>
    </row>
    <row r="410" s="1" customFormat="1" spans="1:14">
      <c r="A410" s="18">
        <v>405</v>
      </c>
      <c r="B410" s="19" t="s">
        <v>16601</v>
      </c>
      <c r="C410" s="19" t="s">
        <v>19</v>
      </c>
      <c r="D410" s="19" t="s">
        <v>16602</v>
      </c>
      <c r="E410" s="20" t="s">
        <v>16603</v>
      </c>
      <c r="F410" s="21"/>
      <c r="G410" s="19">
        <v>2.4</v>
      </c>
      <c r="H410" s="22"/>
      <c r="I410" s="27">
        <f t="shared" si="18"/>
        <v>2.4</v>
      </c>
      <c r="J410" s="28" t="s">
        <v>15485</v>
      </c>
      <c r="K410" s="29">
        <f t="shared" si="19"/>
        <v>7.2</v>
      </c>
      <c r="L410" s="29">
        <f t="shared" si="20"/>
        <v>36</v>
      </c>
      <c r="M410" s="30"/>
      <c r="N410" s="29"/>
    </row>
    <row r="411" s="1" customFormat="1" spans="1:14">
      <c r="A411" s="18">
        <v>406</v>
      </c>
      <c r="B411" s="19" t="s">
        <v>16604</v>
      </c>
      <c r="C411" s="19" t="s">
        <v>19</v>
      </c>
      <c r="D411" s="19" t="s">
        <v>16605</v>
      </c>
      <c r="E411" s="20" t="s">
        <v>16606</v>
      </c>
      <c r="F411" s="21"/>
      <c r="G411" s="19">
        <v>1.8</v>
      </c>
      <c r="H411" s="22"/>
      <c r="I411" s="27">
        <f t="shared" si="18"/>
        <v>1.8</v>
      </c>
      <c r="J411" s="28" t="s">
        <v>15485</v>
      </c>
      <c r="K411" s="29">
        <f t="shared" si="19"/>
        <v>5.4</v>
      </c>
      <c r="L411" s="29">
        <f t="shared" si="20"/>
        <v>27</v>
      </c>
      <c r="M411" s="30"/>
      <c r="N411" s="29"/>
    </row>
    <row r="412" s="1" customFormat="1" spans="1:14">
      <c r="A412" s="18">
        <v>407</v>
      </c>
      <c r="B412" s="19" t="s">
        <v>16607</v>
      </c>
      <c r="C412" s="19" t="s">
        <v>19</v>
      </c>
      <c r="D412" s="19" t="s">
        <v>16608</v>
      </c>
      <c r="E412" s="20" t="s">
        <v>8769</v>
      </c>
      <c r="F412" s="21"/>
      <c r="G412" s="19">
        <v>2.2</v>
      </c>
      <c r="H412" s="22"/>
      <c r="I412" s="27">
        <f t="shared" si="18"/>
        <v>2.2</v>
      </c>
      <c r="J412" s="28" t="s">
        <v>15485</v>
      </c>
      <c r="K412" s="29">
        <f t="shared" si="19"/>
        <v>6.6</v>
      </c>
      <c r="L412" s="29">
        <f t="shared" si="20"/>
        <v>33</v>
      </c>
      <c r="M412" s="30"/>
      <c r="N412" s="29"/>
    </row>
    <row r="413" s="1" customFormat="1" spans="1:14">
      <c r="A413" s="18">
        <v>408</v>
      </c>
      <c r="B413" s="19" t="s">
        <v>16609</v>
      </c>
      <c r="C413" s="19" t="s">
        <v>19</v>
      </c>
      <c r="D413" s="19" t="s">
        <v>16610</v>
      </c>
      <c r="E413" s="20" t="s">
        <v>16611</v>
      </c>
      <c r="F413" s="21"/>
      <c r="G413" s="19">
        <v>1.8</v>
      </c>
      <c r="H413" s="22"/>
      <c r="I413" s="27">
        <f t="shared" si="18"/>
        <v>1.8</v>
      </c>
      <c r="J413" s="28" t="s">
        <v>15485</v>
      </c>
      <c r="K413" s="29">
        <f t="shared" si="19"/>
        <v>5.4</v>
      </c>
      <c r="L413" s="29">
        <f t="shared" si="20"/>
        <v>27</v>
      </c>
      <c r="M413" s="30"/>
      <c r="N413" s="29"/>
    </row>
    <row r="414" s="1" customFormat="1" spans="1:14">
      <c r="A414" s="18">
        <v>409</v>
      </c>
      <c r="B414" s="19" t="s">
        <v>16612</v>
      </c>
      <c r="C414" s="19" t="s">
        <v>19</v>
      </c>
      <c r="D414" s="19" t="s">
        <v>16613</v>
      </c>
      <c r="E414" s="20" t="s">
        <v>12888</v>
      </c>
      <c r="F414" s="21"/>
      <c r="G414" s="19">
        <v>4.67</v>
      </c>
      <c r="H414" s="22"/>
      <c r="I414" s="27">
        <f t="shared" si="18"/>
        <v>4.67</v>
      </c>
      <c r="J414" s="28" t="s">
        <v>15485</v>
      </c>
      <c r="K414" s="29">
        <f t="shared" si="19"/>
        <v>14.01</v>
      </c>
      <c r="L414" s="29">
        <f t="shared" si="20"/>
        <v>70.05</v>
      </c>
      <c r="M414" s="30"/>
      <c r="N414" s="29"/>
    </row>
    <row r="415" s="1" customFormat="1" spans="1:14">
      <c r="A415" s="18">
        <v>410</v>
      </c>
      <c r="B415" s="19" t="s">
        <v>16614</v>
      </c>
      <c r="C415" s="19" t="s">
        <v>904</v>
      </c>
      <c r="D415" s="19" t="s">
        <v>16615</v>
      </c>
      <c r="E415" s="20" t="s">
        <v>16616</v>
      </c>
      <c r="F415" s="21"/>
      <c r="G415" s="19">
        <v>0.6</v>
      </c>
      <c r="H415" s="22"/>
      <c r="I415" s="27">
        <f t="shared" si="18"/>
        <v>0.6</v>
      </c>
      <c r="J415" s="28" t="s">
        <v>15485</v>
      </c>
      <c r="K415" s="29">
        <f t="shared" si="19"/>
        <v>1.8</v>
      </c>
      <c r="L415" s="29">
        <f t="shared" si="20"/>
        <v>9</v>
      </c>
      <c r="M415" s="30"/>
      <c r="N415" s="29"/>
    </row>
    <row r="416" s="1" customFormat="1" spans="1:14">
      <c r="A416" s="18">
        <v>411</v>
      </c>
      <c r="B416" s="19" t="s">
        <v>16617</v>
      </c>
      <c r="C416" s="19" t="s">
        <v>904</v>
      </c>
      <c r="D416" s="19" t="s">
        <v>15344</v>
      </c>
      <c r="E416" s="20" t="s">
        <v>16618</v>
      </c>
      <c r="F416" s="21"/>
      <c r="G416" s="19">
        <v>0.59</v>
      </c>
      <c r="H416" s="22"/>
      <c r="I416" s="27">
        <f t="shared" si="18"/>
        <v>0.59</v>
      </c>
      <c r="J416" s="28" t="s">
        <v>15485</v>
      </c>
      <c r="K416" s="29">
        <f t="shared" si="19"/>
        <v>1.77</v>
      </c>
      <c r="L416" s="29">
        <f t="shared" si="20"/>
        <v>8.85</v>
      </c>
      <c r="M416" s="30"/>
      <c r="N416" s="29"/>
    </row>
    <row r="417" s="1" customFormat="1" spans="1:14">
      <c r="A417" s="18">
        <v>412</v>
      </c>
      <c r="B417" s="19" t="s">
        <v>16619</v>
      </c>
      <c r="C417" s="19" t="s">
        <v>19</v>
      </c>
      <c r="D417" s="19" t="s">
        <v>16620</v>
      </c>
      <c r="E417" s="20" t="s">
        <v>16621</v>
      </c>
      <c r="F417" s="21"/>
      <c r="G417" s="19">
        <v>2.27</v>
      </c>
      <c r="H417" s="22"/>
      <c r="I417" s="27">
        <f t="shared" si="18"/>
        <v>2.27</v>
      </c>
      <c r="J417" s="28" t="s">
        <v>15485</v>
      </c>
      <c r="K417" s="29">
        <f t="shared" si="19"/>
        <v>6.81</v>
      </c>
      <c r="L417" s="29">
        <f t="shared" si="20"/>
        <v>34.05</v>
      </c>
      <c r="M417" s="30"/>
      <c r="N417" s="29"/>
    </row>
    <row r="418" s="1" customFormat="1" spans="1:14">
      <c r="A418" s="18">
        <v>413</v>
      </c>
      <c r="B418" s="19" t="s">
        <v>16622</v>
      </c>
      <c r="C418" s="19" t="s">
        <v>19</v>
      </c>
      <c r="D418" s="19" t="s">
        <v>16623</v>
      </c>
      <c r="E418" s="20" t="s">
        <v>16624</v>
      </c>
      <c r="F418" s="21"/>
      <c r="G418" s="19">
        <v>1.86</v>
      </c>
      <c r="H418" s="22"/>
      <c r="I418" s="27">
        <f t="shared" si="18"/>
        <v>1.86</v>
      </c>
      <c r="J418" s="28" t="s">
        <v>15485</v>
      </c>
      <c r="K418" s="29">
        <f t="shared" si="19"/>
        <v>5.58</v>
      </c>
      <c r="L418" s="29">
        <f t="shared" si="20"/>
        <v>27.9</v>
      </c>
      <c r="M418" s="30"/>
      <c r="N418" s="29"/>
    </row>
    <row r="419" s="1" customFormat="1" spans="1:14">
      <c r="A419" s="18">
        <v>414</v>
      </c>
      <c r="B419" s="19" t="s">
        <v>16625</v>
      </c>
      <c r="C419" s="19" t="s">
        <v>19</v>
      </c>
      <c r="D419" s="19" t="s">
        <v>16626</v>
      </c>
      <c r="E419" s="20" t="s">
        <v>16627</v>
      </c>
      <c r="F419" s="21"/>
      <c r="G419" s="19">
        <v>1.53</v>
      </c>
      <c r="H419" s="22"/>
      <c r="I419" s="27">
        <f t="shared" si="18"/>
        <v>1.53</v>
      </c>
      <c r="J419" s="28" t="s">
        <v>15485</v>
      </c>
      <c r="K419" s="29">
        <f t="shared" si="19"/>
        <v>4.59</v>
      </c>
      <c r="L419" s="29">
        <f t="shared" si="20"/>
        <v>22.95</v>
      </c>
      <c r="M419" s="30"/>
      <c r="N419" s="29"/>
    </row>
    <row r="420" s="1" customFormat="1" spans="1:14">
      <c r="A420" s="18">
        <v>415</v>
      </c>
      <c r="B420" s="19" t="s">
        <v>16628</v>
      </c>
      <c r="C420" s="19" t="s">
        <v>19</v>
      </c>
      <c r="D420" s="19" t="s">
        <v>16629</v>
      </c>
      <c r="E420" s="20" t="s">
        <v>16630</v>
      </c>
      <c r="F420" s="21"/>
      <c r="G420" s="19">
        <v>2.53</v>
      </c>
      <c r="H420" s="22"/>
      <c r="I420" s="27">
        <f t="shared" si="18"/>
        <v>2.53</v>
      </c>
      <c r="J420" s="28" t="s">
        <v>15485</v>
      </c>
      <c r="K420" s="29">
        <f t="shared" si="19"/>
        <v>7.59</v>
      </c>
      <c r="L420" s="29">
        <f t="shared" si="20"/>
        <v>37.95</v>
      </c>
      <c r="M420" s="30"/>
      <c r="N420" s="29"/>
    </row>
    <row r="421" s="1" customFormat="1" spans="1:14">
      <c r="A421" s="18">
        <v>416</v>
      </c>
      <c r="B421" s="19" t="s">
        <v>16631</v>
      </c>
      <c r="C421" s="19" t="s">
        <v>19</v>
      </c>
      <c r="D421" s="19" t="s">
        <v>16632</v>
      </c>
      <c r="E421" s="20" t="s">
        <v>16633</v>
      </c>
      <c r="F421" s="21"/>
      <c r="G421" s="19">
        <v>0.94</v>
      </c>
      <c r="H421" s="22"/>
      <c r="I421" s="27">
        <f t="shared" si="18"/>
        <v>0.94</v>
      </c>
      <c r="J421" s="28" t="s">
        <v>15485</v>
      </c>
      <c r="K421" s="29">
        <f t="shared" si="19"/>
        <v>2.82</v>
      </c>
      <c r="L421" s="29">
        <f t="shared" si="20"/>
        <v>14.1</v>
      </c>
      <c r="M421" s="30"/>
      <c r="N421" s="29"/>
    </row>
    <row r="422" s="1" customFormat="1" spans="1:14">
      <c r="A422" s="18">
        <v>417</v>
      </c>
      <c r="B422" s="19" t="s">
        <v>8612</v>
      </c>
      <c r="C422" s="19" t="s">
        <v>19</v>
      </c>
      <c r="D422" s="19" t="s">
        <v>16634</v>
      </c>
      <c r="E422" s="20" t="s">
        <v>16635</v>
      </c>
      <c r="F422" s="21"/>
      <c r="G422" s="19">
        <v>3.6</v>
      </c>
      <c r="H422" s="22"/>
      <c r="I422" s="27">
        <f t="shared" si="18"/>
        <v>3.6</v>
      </c>
      <c r="J422" s="28" t="s">
        <v>15485</v>
      </c>
      <c r="K422" s="29">
        <f t="shared" si="19"/>
        <v>10.8</v>
      </c>
      <c r="L422" s="29">
        <f t="shared" si="20"/>
        <v>54</v>
      </c>
      <c r="M422" s="30"/>
      <c r="N422" s="29"/>
    </row>
    <row r="423" s="1" customFormat="1" spans="1:14">
      <c r="A423" s="18">
        <v>418</v>
      </c>
      <c r="B423" s="19" t="s">
        <v>16636</v>
      </c>
      <c r="C423" s="19" t="s">
        <v>19</v>
      </c>
      <c r="D423" s="19" t="s">
        <v>16637</v>
      </c>
      <c r="E423" s="20" t="s">
        <v>16638</v>
      </c>
      <c r="F423" s="21"/>
      <c r="G423" s="19">
        <v>1.06</v>
      </c>
      <c r="H423" s="22"/>
      <c r="I423" s="27">
        <f t="shared" si="18"/>
        <v>1.06</v>
      </c>
      <c r="J423" s="28" t="s">
        <v>15485</v>
      </c>
      <c r="K423" s="29">
        <f t="shared" si="19"/>
        <v>3.18</v>
      </c>
      <c r="L423" s="29">
        <f t="shared" si="20"/>
        <v>15.9</v>
      </c>
      <c r="M423" s="30"/>
      <c r="N423" s="29"/>
    </row>
    <row r="424" s="1" customFormat="1" spans="1:14">
      <c r="A424" s="18">
        <v>419</v>
      </c>
      <c r="B424" s="19" t="s">
        <v>16639</v>
      </c>
      <c r="C424" s="19" t="s">
        <v>19</v>
      </c>
      <c r="D424" s="19" t="s">
        <v>16640</v>
      </c>
      <c r="E424" s="20" t="s">
        <v>16641</v>
      </c>
      <c r="F424" s="21"/>
      <c r="G424" s="19">
        <v>2.07</v>
      </c>
      <c r="H424" s="22"/>
      <c r="I424" s="27">
        <f t="shared" si="18"/>
        <v>2.07</v>
      </c>
      <c r="J424" s="28" t="s">
        <v>15485</v>
      </c>
      <c r="K424" s="29">
        <f t="shared" si="19"/>
        <v>6.21</v>
      </c>
      <c r="L424" s="29">
        <f t="shared" si="20"/>
        <v>31.05</v>
      </c>
      <c r="M424" s="30"/>
      <c r="N424" s="29"/>
    </row>
    <row r="425" s="1" customFormat="1" spans="1:14">
      <c r="A425" s="18">
        <v>420</v>
      </c>
      <c r="B425" s="19" t="s">
        <v>16519</v>
      </c>
      <c r="C425" s="19" t="s">
        <v>19</v>
      </c>
      <c r="D425" s="19" t="s">
        <v>16642</v>
      </c>
      <c r="E425" s="20" t="s">
        <v>16643</v>
      </c>
      <c r="F425" s="21"/>
      <c r="G425" s="19">
        <v>1.8</v>
      </c>
      <c r="H425" s="22"/>
      <c r="I425" s="27">
        <f t="shared" si="18"/>
        <v>1.8</v>
      </c>
      <c r="J425" s="28" t="s">
        <v>15485</v>
      </c>
      <c r="K425" s="29">
        <f t="shared" si="19"/>
        <v>5.4</v>
      </c>
      <c r="L425" s="29">
        <f t="shared" si="20"/>
        <v>27</v>
      </c>
      <c r="M425" s="30"/>
      <c r="N425" s="29"/>
    </row>
    <row r="426" s="1" customFormat="1" spans="1:14">
      <c r="A426" s="18">
        <v>421</v>
      </c>
      <c r="B426" s="19" t="s">
        <v>16644</v>
      </c>
      <c r="C426" s="19" t="s">
        <v>19</v>
      </c>
      <c r="D426" s="19" t="s">
        <v>16645</v>
      </c>
      <c r="E426" s="20" t="s">
        <v>16646</v>
      </c>
      <c r="F426" s="21"/>
      <c r="G426" s="19">
        <v>1</v>
      </c>
      <c r="H426" s="22"/>
      <c r="I426" s="27">
        <f t="shared" si="18"/>
        <v>1</v>
      </c>
      <c r="J426" s="28" t="s">
        <v>15485</v>
      </c>
      <c r="K426" s="29">
        <f t="shared" si="19"/>
        <v>3</v>
      </c>
      <c r="L426" s="29">
        <f t="shared" si="20"/>
        <v>15</v>
      </c>
      <c r="M426" s="30"/>
      <c r="N426" s="29"/>
    </row>
    <row r="427" s="1" customFormat="1" spans="1:14">
      <c r="A427" s="18">
        <v>422</v>
      </c>
      <c r="B427" s="19" t="s">
        <v>16647</v>
      </c>
      <c r="C427" s="19" t="s">
        <v>19</v>
      </c>
      <c r="D427" s="19" t="s">
        <v>16648</v>
      </c>
      <c r="E427" s="20" t="s">
        <v>16649</v>
      </c>
      <c r="F427" s="21"/>
      <c r="G427" s="19">
        <v>2.43</v>
      </c>
      <c r="H427" s="22"/>
      <c r="I427" s="27">
        <f t="shared" si="18"/>
        <v>2.43</v>
      </c>
      <c r="J427" s="28" t="s">
        <v>15485</v>
      </c>
      <c r="K427" s="29">
        <f t="shared" si="19"/>
        <v>7.29</v>
      </c>
      <c r="L427" s="29">
        <f t="shared" si="20"/>
        <v>36.45</v>
      </c>
      <c r="M427" s="30"/>
      <c r="N427" s="29"/>
    </row>
    <row r="428" s="1" customFormat="1" spans="1:14">
      <c r="A428" s="18">
        <v>423</v>
      </c>
      <c r="B428" s="19" t="s">
        <v>16650</v>
      </c>
      <c r="C428" s="19" t="s">
        <v>19</v>
      </c>
      <c r="D428" s="19" t="s">
        <v>16651</v>
      </c>
      <c r="E428" s="20" t="s">
        <v>16652</v>
      </c>
      <c r="F428" s="21"/>
      <c r="G428" s="19">
        <v>1.06</v>
      </c>
      <c r="H428" s="22"/>
      <c r="I428" s="27">
        <f t="shared" si="18"/>
        <v>1.06</v>
      </c>
      <c r="J428" s="28" t="s">
        <v>15485</v>
      </c>
      <c r="K428" s="29">
        <f t="shared" si="19"/>
        <v>3.18</v>
      </c>
      <c r="L428" s="29">
        <f t="shared" si="20"/>
        <v>15.9</v>
      </c>
      <c r="M428" s="30"/>
      <c r="N428" s="29"/>
    </row>
    <row r="429" s="1" customFormat="1" spans="1:14">
      <c r="A429" s="18">
        <v>424</v>
      </c>
      <c r="B429" s="19" t="s">
        <v>16653</v>
      </c>
      <c r="C429" s="19" t="s">
        <v>19</v>
      </c>
      <c r="D429" s="19" t="s">
        <v>16654</v>
      </c>
      <c r="E429" s="20" t="s">
        <v>16655</v>
      </c>
      <c r="F429" s="21"/>
      <c r="G429" s="19">
        <v>3.07</v>
      </c>
      <c r="H429" s="22"/>
      <c r="I429" s="27">
        <f t="shared" si="18"/>
        <v>3.07</v>
      </c>
      <c r="J429" s="28" t="s">
        <v>15485</v>
      </c>
      <c r="K429" s="29">
        <f t="shared" si="19"/>
        <v>9.21</v>
      </c>
      <c r="L429" s="29">
        <f t="shared" si="20"/>
        <v>46.05</v>
      </c>
      <c r="M429" s="30"/>
      <c r="N429" s="29"/>
    </row>
    <row r="430" s="1" customFormat="1" spans="1:14">
      <c r="A430" s="18">
        <v>425</v>
      </c>
      <c r="B430" s="19" t="s">
        <v>16656</v>
      </c>
      <c r="C430" s="19" t="s">
        <v>19</v>
      </c>
      <c r="D430" s="19" t="s">
        <v>16657</v>
      </c>
      <c r="E430" s="20" t="s">
        <v>16658</v>
      </c>
      <c r="F430" s="21"/>
      <c r="G430" s="19">
        <v>1.76</v>
      </c>
      <c r="H430" s="22"/>
      <c r="I430" s="27">
        <f t="shared" si="18"/>
        <v>1.76</v>
      </c>
      <c r="J430" s="28" t="s">
        <v>15485</v>
      </c>
      <c r="K430" s="29">
        <f t="shared" si="19"/>
        <v>5.28</v>
      </c>
      <c r="L430" s="29">
        <f t="shared" si="20"/>
        <v>26.4</v>
      </c>
      <c r="M430" s="30"/>
      <c r="N430" s="29"/>
    </row>
    <row r="431" s="1" customFormat="1" spans="1:14">
      <c r="A431" s="18">
        <v>426</v>
      </c>
      <c r="B431" s="19" t="s">
        <v>16659</v>
      </c>
      <c r="C431" s="19" t="s">
        <v>19</v>
      </c>
      <c r="D431" s="19" t="s">
        <v>16660</v>
      </c>
      <c r="E431" s="20" t="s">
        <v>2338</v>
      </c>
      <c r="F431" s="21"/>
      <c r="G431" s="19">
        <v>2.27</v>
      </c>
      <c r="H431" s="22"/>
      <c r="I431" s="27">
        <f t="shared" si="18"/>
        <v>2.27</v>
      </c>
      <c r="J431" s="28" t="s">
        <v>15485</v>
      </c>
      <c r="K431" s="29">
        <f t="shared" si="19"/>
        <v>6.81</v>
      </c>
      <c r="L431" s="29">
        <f t="shared" si="20"/>
        <v>34.05</v>
      </c>
      <c r="M431" s="30"/>
      <c r="N431" s="29"/>
    </row>
    <row r="432" s="1" customFormat="1" spans="1:14">
      <c r="A432" s="18">
        <v>427</v>
      </c>
      <c r="B432" s="19" t="s">
        <v>16661</v>
      </c>
      <c r="C432" s="19" t="s">
        <v>19</v>
      </c>
      <c r="D432" s="19" t="s">
        <v>16662</v>
      </c>
      <c r="E432" s="20" t="s">
        <v>16663</v>
      </c>
      <c r="F432" s="21"/>
      <c r="G432" s="19">
        <v>2.53</v>
      </c>
      <c r="H432" s="22"/>
      <c r="I432" s="27">
        <f t="shared" si="18"/>
        <v>2.53</v>
      </c>
      <c r="J432" s="28" t="s">
        <v>15485</v>
      </c>
      <c r="K432" s="29">
        <f t="shared" si="19"/>
        <v>7.59</v>
      </c>
      <c r="L432" s="29">
        <f t="shared" si="20"/>
        <v>37.95</v>
      </c>
      <c r="M432" s="30"/>
      <c r="N432" s="29"/>
    </row>
    <row r="433" s="1" customFormat="1" spans="1:14">
      <c r="A433" s="18">
        <v>428</v>
      </c>
      <c r="B433" s="19" t="s">
        <v>16664</v>
      </c>
      <c r="C433" s="19" t="s">
        <v>19</v>
      </c>
      <c r="D433" s="19" t="s">
        <v>16665</v>
      </c>
      <c r="E433" s="20" t="s">
        <v>16666</v>
      </c>
      <c r="F433" s="21"/>
      <c r="G433" s="19">
        <v>0.79</v>
      </c>
      <c r="H433" s="22"/>
      <c r="I433" s="27">
        <f t="shared" ref="I433:I467" si="21">G433</f>
        <v>0.79</v>
      </c>
      <c r="J433" s="28" t="s">
        <v>15485</v>
      </c>
      <c r="K433" s="29">
        <f t="shared" ref="K433:K467" si="22">I433*3</f>
        <v>2.37</v>
      </c>
      <c r="L433" s="29">
        <f t="shared" ref="L433:L467" si="23">I433*15</f>
        <v>11.85</v>
      </c>
      <c r="M433" s="30"/>
      <c r="N433" s="29"/>
    </row>
    <row r="434" s="1" customFormat="1" spans="1:14">
      <c r="A434" s="18">
        <v>429</v>
      </c>
      <c r="B434" s="19" t="s">
        <v>16667</v>
      </c>
      <c r="C434" s="19" t="s">
        <v>19</v>
      </c>
      <c r="D434" s="19" t="s">
        <v>16668</v>
      </c>
      <c r="E434" s="20" t="s">
        <v>16669</v>
      </c>
      <c r="F434" s="21"/>
      <c r="G434" s="19">
        <v>1</v>
      </c>
      <c r="H434" s="22"/>
      <c r="I434" s="27">
        <f t="shared" si="21"/>
        <v>1</v>
      </c>
      <c r="J434" s="28" t="s">
        <v>15485</v>
      </c>
      <c r="K434" s="29">
        <f t="shared" si="22"/>
        <v>3</v>
      </c>
      <c r="L434" s="29">
        <f t="shared" si="23"/>
        <v>15</v>
      </c>
      <c r="M434" s="30"/>
      <c r="N434" s="29"/>
    </row>
    <row r="435" s="1" customFormat="1" spans="1:14">
      <c r="A435" s="18">
        <v>430</v>
      </c>
      <c r="B435" s="19" t="s">
        <v>16670</v>
      </c>
      <c r="C435" s="19" t="s">
        <v>19</v>
      </c>
      <c r="D435" s="19" t="s">
        <v>16671</v>
      </c>
      <c r="E435" s="20" t="s">
        <v>16672</v>
      </c>
      <c r="F435" s="21"/>
      <c r="G435" s="19">
        <v>0.76</v>
      </c>
      <c r="H435" s="22"/>
      <c r="I435" s="27">
        <f t="shared" si="21"/>
        <v>0.76</v>
      </c>
      <c r="J435" s="28" t="s">
        <v>15485</v>
      </c>
      <c r="K435" s="29">
        <f t="shared" si="22"/>
        <v>2.28</v>
      </c>
      <c r="L435" s="29">
        <f t="shared" si="23"/>
        <v>11.4</v>
      </c>
      <c r="M435" s="30"/>
      <c r="N435" s="29"/>
    </row>
    <row r="436" s="1" customFormat="1" spans="1:14">
      <c r="A436" s="18">
        <v>431</v>
      </c>
      <c r="B436" s="19" t="s">
        <v>16673</v>
      </c>
      <c r="C436" s="19" t="s">
        <v>19</v>
      </c>
      <c r="D436" s="19" t="s">
        <v>16674</v>
      </c>
      <c r="E436" s="20" t="s">
        <v>16675</v>
      </c>
      <c r="F436" s="21"/>
      <c r="G436" s="19">
        <v>1.6</v>
      </c>
      <c r="H436" s="22"/>
      <c r="I436" s="27">
        <f t="shared" si="21"/>
        <v>1.6</v>
      </c>
      <c r="J436" s="28" t="s">
        <v>15485</v>
      </c>
      <c r="K436" s="29">
        <f t="shared" si="22"/>
        <v>4.8</v>
      </c>
      <c r="L436" s="29">
        <f t="shared" si="23"/>
        <v>24</v>
      </c>
      <c r="M436" s="30"/>
      <c r="N436" s="29"/>
    </row>
    <row r="437" s="1" customFormat="1" spans="1:14">
      <c r="A437" s="18">
        <v>432</v>
      </c>
      <c r="B437" s="19" t="s">
        <v>15898</v>
      </c>
      <c r="C437" s="19" t="s">
        <v>19</v>
      </c>
      <c r="D437" s="19" t="s">
        <v>16676</v>
      </c>
      <c r="E437" s="20" t="s">
        <v>16677</v>
      </c>
      <c r="F437" s="21"/>
      <c r="G437" s="19">
        <v>1.33</v>
      </c>
      <c r="H437" s="22"/>
      <c r="I437" s="27">
        <f t="shared" si="21"/>
        <v>1.33</v>
      </c>
      <c r="J437" s="28" t="s">
        <v>15485</v>
      </c>
      <c r="K437" s="29">
        <f t="shared" si="22"/>
        <v>3.99</v>
      </c>
      <c r="L437" s="29">
        <f t="shared" si="23"/>
        <v>19.95</v>
      </c>
      <c r="M437" s="30"/>
      <c r="N437" s="22"/>
    </row>
    <row r="438" s="1" customFormat="1" spans="1:14">
      <c r="A438" s="18">
        <v>433</v>
      </c>
      <c r="B438" s="19" t="s">
        <v>1569</v>
      </c>
      <c r="C438" s="19" t="s">
        <v>19</v>
      </c>
      <c r="D438" s="19" t="s">
        <v>16678</v>
      </c>
      <c r="E438" s="20" t="s">
        <v>16679</v>
      </c>
      <c r="F438" s="21"/>
      <c r="G438" s="19">
        <v>1.2</v>
      </c>
      <c r="H438" s="22"/>
      <c r="I438" s="27">
        <f t="shared" si="21"/>
        <v>1.2</v>
      </c>
      <c r="J438" s="28" t="s">
        <v>15485</v>
      </c>
      <c r="K438" s="29">
        <f t="shared" si="22"/>
        <v>3.6</v>
      </c>
      <c r="L438" s="29">
        <f t="shared" si="23"/>
        <v>18</v>
      </c>
      <c r="M438" s="30"/>
      <c r="N438" s="22"/>
    </row>
    <row r="439" s="1" customFormat="1" spans="1:14">
      <c r="A439" s="18">
        <v>434</v>
      </c>
      <c r="B439" s="19" t="s">
        <v>1589</v>
      </c>
      <c r="C439" s="19" t="s">
        <v>19</v>
      </c>
      <c r="D439" s="19" t="s">
        <v>16680</v>
      </c>
      <c r="E439" s="20" t="s">
        <v>16681</v>
      </c>
      <c r="F439" s="21"/>
      <c r="G439" s="19">
        <v>1.26</v>
      </c>
      <c r="H439" s="22"/>
      <c r="I439" s="27">
        <f t="shared" si="21"/>
        <v>1.26</v>
      </c>
      <c r="J439" s="28" t="s">
        <v>15485</v>
      </c>
      <c r="K439" s="29">
        <f t="shared" si="22"/>
        <v>3.78</v>
      </c>
      <c r="L439" s="29">
        <f t="shared" si="23"/>
        <v>18.9</v>
      </c>
      <c r="M439" s="30"/>
      <c r="N439" s="22"/>
    </row>
    <row r="440" s="1" customFormat="1" spans="1:14">
      <c r="A440" s="18">
        <v>435</v>
      </c>
      <c r="B440" s="19" t="s">
        <v>16682</v>
      </c>
      <c r="C440" s="19" t="s">
        <v>19</v>
      </c>
      <c r="D440" s="19" t="s">
        <v>16683</v>
      </c>
      <c r="E440" s="20" t="s">
        <v>16684</v>
      </c>
      <c r="F440" s="21"/>
      <c r="G440" s="19">
        <v>0.84</v>
      </c>
      <c r="H440" s="22"/>
      <c r="I440" s="27">
        <f t="shared" si="21"/>
        <v>0.84</v>
      </c>
      <c r="J440" s="28" t="s">
        <v>15485</v>
      </c>
      <c r="K440" s="29">
        <f t="shared" si="22"/>
        <v>2.52</v>
      </c>
      <c r="L440" s="29">
        <f t="shared" si="23"/>
        <v>12.6</v>
      </c>
      <c r="M440" s="30"/>
      <c r="N440" s="22"/>
    </row>
    <row r="441" s="1" customFormat="1" spans="1:14">
      <c r="A441" s="18">
        <v>436</v>
      </c>
      <c r="B441" s="19" t="s">
        <v>16685</v>
      </c>
      <c r="C441" s="19" t="s">
        <v>19</v>
      </c>
      <c r="D441" s="19" t="s">
        <v>16686</v>
      </c>
      <c r="E441" s="20" t="s">
        <v>16687</v>
      </c>
      <c r="F441" s="21"/>
      <c r="G441" s="19">
        <v>1.26</v>
      </c>
      <c r="H441" s="22"/>
      <c r="I441" s="27">
        <f t="shared" si="21"/>
        <v>1.26</v>
      </c>
      <c r="J441" s="28" t="s">
        <v>15485</v>
      </c>
      <c r="K441" s="29">
        <f t="shared" si="22"/>
        <v>3.78</v>
      </c>
      <c r="L441" s="29">
        <f t="shared" si="23"/>
        <v>18.9</v>
      </c>
      <c r="M441" s="30"/>
      <c r="N441" s="22"/>
    </row>
    <row r="442" s="1" customFormat="1" spans="1:14">
      <c r="A442" s="18">
        <v>437</v>
      </c>
      <c r="B442" s="19" t="s">
        <v>16688</v>
      </c>
      <c r="C442" s="19" t="s">
        <v>19</v>
      </c>
      <c r="D442" s="19" t="s">
        <v>16689</v>
      </c>
      <c r="E442" s="20" t="s">
        <v>16690</v>
      </c>
      <c r="F442" s="21"/>
      <c r="G442" s="19">
        <v>1.53</v>
      </c>
      <c r="H442" s="22"/>
      <c r="I442" s="27">
        <f t="shared" si="21"/>
        <v>1.53</v>
      </c>
      <c r="J442" s="28" t="s">
        <v>15485</v>
      </c>
      <c r="K442" s="29">
        <f t="shared" si="22"/>
        <v>4.59</v>
      </c>
      <c r="L442" s="29">
        <f t="shared" si="23"/>
        <v>22.95</v>
      </c>
      <c r="M442" s="30"/>
      <c r="N442" s="22"/>
    </row>
    <row r="443" s="1" customFormat="1" spans="1:14">
      <c r="A443" s="18">
        <v>438</v>
      </c>
      <c r="B443" s="19" t="s">
        <v>16691</v>
      </c>
      <c r="C443" s="19" t="s">
        <v>19</v>
      </c>
      <c r="D443" s="19" t="s">
        <v>16692</v>
      </c>
      <c r="E443" s="20" t="s">
        <v>16693</v>
      </c>
      <c r="F443" s="21"/>
      <c r="G443" s="19">
        <v>0.76</v>
      </c>
      <c r="H443" s="22"/>
      <c r="I443" s="27">
        <f t="shared" si="21"/>
        <v>0.76</v>
      </c>
      <c r="J443" s="28" t="s">
        <v>15485</v>
      </c>
      <c r="K443" s="29">
        <f t="shared" si="22"/>
        <v>2.28</v>
      </c>
      <c r="L443" s="29">
        <f t="shared" si="23"/>
        <v>11.4</v>
      </c>
      <c r="M443" s="30"/>
      <c r="N443" s="22"/>
    </row>
    <row r="444" s="1" customFormat="1" spans="1:14">
      <c r="A444" s="18">
        <v>439</v>
      </c>
      <c r="B444" s="19" t="s">
        <v>16694</v>
      </c>
      <c r="C444" s="19" t="s">
        <v>19</v>
      </c>
      <c r="D444" s="19" t="s">
        <v>16695</v>
      </c>
      <c r="E444" s="20" t="s">
        <v>16696</v>
      </c>
      <c r="F444" s="21"/>
      <c r="G444" s="19">
        <v>0.84</v>
      </c>
      <c r="H444" s="22"/>
      <c r="I444" s="27">
        <f t="shared" si="21"/>
        <v>0.84</v>
      </c>
      <c r="J444" s="28" t="s">
        <v>15485</v>
      </c>
      <c r="K444" s="29">
        <f t="shared" si="22"/>
        <v>2.52</v>
      </c>
      <c r="L444" s="29">
        <f t="shared" si="23"/>
        <v>12.6</v>
      </c>
      <c r="M444" s="30"/>
      <c r="N444" s="22"/>
    </row>
    <row r="445" s="1" customFormat="1" spans="1:14">
      <c r="A445" s="18">
        <v>440</v>
      </c>
      <c r="B445" s="19" t="s">
        <v>16697</v>
      </c>
      <c r="C445" s="19" t="s">
        <v>19</v>
      </c>
      <c r="D445" s="19" t="s">
        <v>16698</v>
      </c>
      <c r="E445" s="20" t="s">
        <v>16699</v>
      </c>
      <c r="F445" s="21"/>
      <c r="G445" s="19">
        <v>1</v>
      </c>
      <c r="H445" s="22"/>
      <c r="I445" s="27">
        <f t="shared" si="21"/>
        <v>1</v>
      </c>
      <c r="J445" s="28" t="s">
        <v>15485</v>
      </c>
      <c r="K445" s="29">
        <f t="shared" si="22"/>
        <v>3</v>
      </c>
      <c r="L445" s="29">
        <f t="shared" si="23"/>
        <v>15</v>
      </c>
      <c r="M445" s="30"/>
      <c r="N445" s="22"/>
    </row>
    <row r="446" s="2" customFormat="1" spans="1:14">
      <c r="A446" s="18">
        <v>441</v>
      </c>
      <c r="B446" s="19" t="s">
        <v>16700</v>
      </c>
      <c r="C446" s="19" t="s">
        <v>19</v>
      </c>
      <c r="D446" s="19" t="s">
        <v>16701</v>
      </c>
      <c r="E446" s="20" t="s">
        <v>16702</v>
      </c>
      <c r="F446" s="21"/>
      <c r="G446" s="19">
        <v>1.6</v>
      </c>
      <c r="H446" s="22"/>
      <c r="I446" s="27">
        <f t="shared" si="21"/>
        <v>1.6</v>
      </c>
      <c r="J446" s="28" t="s">
        <v>15485</v>
      </c>
      <c r="K446" s="29">
        <f t="shared" si="22"/>
        <v>4.8</v>
      </c>
      <c r="L446" s="29">
        <f t="shared" si="23"/>
        <v>24</v>
      </c>
      <c r="M446" s="30"/>
      <c r="N446" s="31"/>
    </row>
    <row r="447" s="1" customFormat="1" spans="1:14">
      <c r="A447" s="18">
        <v>442</v>
      </c>
      <c r="B447" s="19" t="s">
        <v>16703</v>
      </c>
      <c r="C447" s="19" t="s">
        <v>19</v>
      </c>
      <c r="D447" s="19" t="s">
        <v>16704</v>
      </c>
      <c r="E447" s="20" t="s">
        <v>16705</v>
      </c>
      <c r="F447" s="21"/>
      <c r="G447" s="19">
        <v>3.4</v>
      </c>
      <c r="H447" s="22"/>
      <c r="I447" s="27">
        <f t="shared" si="21"/>
        <v>3.4</v>
      </c>
      <c r="J447" s="28" t="s">
        <v>15485</v>
      </c>
      <c r="K447" s="29">
        <f t="shared" si="22"/>
        <v>10.2</v>
      </c>
      <c r="L447" s="29">
        <f t="shared" si="23"/>
        <v>51</v>
      </c>
      <c r="M447" s="30"/>
      <c r="N447" s="22"/>
    </row>
    <row r="448" s="1" customFormat="1" spans="1:14">
      <c r="A448" s="18">
        <v>443</v>
      </c>
      <c r="B448" s="19" t="s">
        <v>15607</v>
      </c>
      <c r="C448" s="19" t="s">
        <v>19</v>
      </c>
      <c r="D448" s="19" t="s">
        <v>16706</v>
      </c>
      <c r="E448" s="20" t="s">
        <v>16707</v>
      </c>
      <c r="F448" s="21"/>
      <c r="G448" s="19">
        <v>1.6</v>
      </c>
      <c r="H448" s="22"/>
      <c r="I448" s="27">
        <f t="shared" si="21"/>
        <v>1.6</v>
      </c>
      <c r="J448" s="28" t="s">
        <v>15485</v>
      </c>
      <c r="K448" s="29">
        <f t="shared" si="22"/>
        <v>4.8</v>
      </c>
      <c r="L448" s="29">
        <f t="shared" si="23"/>
        <v>24</v>
      </c>
      <c r="M448" s="30"/>
      <c r="N448" s="22"/>
    </row>
    <row r="449" s="1" customFormat="1" spans="1:14">
      <c r="A449" s="18">
        <v>444</v>
      </c>
      <c r="B449" s="19" t="s">
        <v>16708</v>
      </c>
      <c r="C449" s="19" t="s">
        <v>19</v>
      </c>
      <c r="D449" s="19" t="s">
        <v>16709</v>
      </c>
      <c r="E449" s="20" t="s">
        <v>16710</v>
      </c>
      <c r="F449" s="21"/>
      <c r="G449" s="19">
        <v>2.07</v>
      </c>
      <c r="H449" s="22"/>
      <c r="I449" s="27">
        <f t="shared" si="21"/>
        <v>2.07</v>
      </c>
      <c r="J449" s="28" t="s">
        <v>15485</v>
      </c>
      <c r="K449" s="29">
        <f t="shared" si="22"/>
        <v>6.21</v>
      </c>
      <c r="L449" s="29">
        <f t="shared" si="23"/>
        <v>31.05</v>
      </c>
      <c r="M449" s="30"/>
      <c r="N449" s="22"/>
    </row>
    <row r="450" s="1" customFormat="1" spans="1:14">
      <c r="A450" s="18">
        <v>445</v>
      </c>
      <c r="B450" s="19" t="s">
        <v>16711</v>
      </c>
      <c r="C450" s="19" t="s">
        <v>19</v>
      </c>
      <c r="D450" s="19" t="s">
        <v>16712</v>
      </c>
      <c r="E450" s="20" t="s">
        <v>16713</v>
      </c>
      <c r="F450" s="21"/>
      <c r="G450" s="19">
        <v>1.53</v>
      </c>
      <c r="H450" s="22"/>
      <c r="I450" s="27">
        <f t="shared" si="21"/>
        <v>1.53</v>
      </c>
      <c r="J450" s="28" t="s">
        <v>15485</v>
      </c>
      <c r="K450" s="29">
        <f t="shared" si="22"/>
        <v>4.59</v>
      </c>
      <c r="L450" s="29">
        <f t="shared" si="23"/>
        <v>22.95</v>
      </c>
      <c r="M450" s="30"/>
      <c r="N450" s="22"/>
    </row>
    <row r="451" s="1" customFormat="1" spans="1:14">
      <c r="A451" s="18">
        <v>446</v>
      </c>
      <c r="B451" s="19" t="s">
        <v>16714</v>
      </c>
      <c r="C451" s="19" t="s">
        <v>19</v>
      </c>
      <c r="D451" s="19" t="s">
        <v>11736</v>
      </c>
      <c r="E451" s="20" t="s">
        <v>16715</v>
      </c>
      <c r="F451" s="21"/>
      <c r="G451" s="19">
        <v>1.67</v>
      </c>
      <c r="H451" s="22"/>
      <c r="I451" s="27">
        <f t="shared" si="21"/>
        <v>1.67</v>
      </c>
      <c r="J451" s="28" t="s">
        <v>15485</v>
      </c>
      <c r="K451" s="29">
        <f t="shared" si="22"/>
        <v>5.01</v>
      </c>
      <c r="L451" s="29">
        <f t="shared" si="23"/>
        <v>25.05</v>
      </c>
      <c r="M451" s="30"/>
      <c r="N451" s="22"/>
    </row>
    <row r="452" s="1" customFormat="1" spans="1:14">
      <c r="A452" s="18">
        <v>447</v>
      </c>
      <c r="B452" s="19" t="s">
        <v>2524</v>
      </c>
      <c r="C452" s="19" t="s">
        <v>19</v>
      </c>
      <c r="D452" s="19" t="s">
        <v>16716</v>
      </c>
      <c r="E452" s="20" t="s">
        <v>16717</v>
      </c>
      <c r="F452" s="21"/>
      <c r="G452" s="19">
        <v>2.1</v>
      </c>
      <c r="H452" s="22"/>
      <c r="I452" s="27">
        <f t="shared" si="21"/>
        <v>2.1</v>
      </c>
      <c r="J452" s="28" t="s">
        <v>15485</v>
      </c>
      <c r="K452" s="29">
        <f t="shared" si="22"/>
        <v>6.3</v>
      </c>
      <c r="L452" s="29">
        <f t="shared" si="23"/>
        <v>31.5</v>
      </c>
      <c r="M452" s="30"/>
      <c r="N452" s="22"/>
    </row>
    <row r="453" s="1" customFormat="1" spans="1:14">
      <c r="A453" s="18">
        <v>448</v>
      </c>
      <c r="B453" s="19" t="s">
        <v>16718</v>
      </c>
      <c r="C453" s="19" t="s">
        <v>19</v>
      </c>
      <c r="D453" s="19" t="s">
        <v>16719</v>
      </c>
      <c r="E453" s="20" t="s">
        <v>16720</v>
      </c>
      <c r="F453" s="21"/>
      <c r="G453" s="19">
        <v>1.2</v>
      </c>
      <c r="H453" s="22"/>
      <c r="I453" s="27">
        <f t="shared" si="21"/>
        <v>1.2</v>
      </c>
      <c r="J453" s="28" t="s">
        <v>15485</v>
      </c>
      <c r="K453" s="29">
        <f t="shared" si="22"/>
        <v>3.6</v>
      </c>
      <c r="L453" s="29">
        <f t="shared" si="23"/>
        <v>18</v>
      </c>
      <c r="M453" s="30"/>
      <c r="N453" s="22"/>
    </row>
    <row r="454" s="1" customFormat="1" spans="1:14">
      <c r="A454" s="18">
        <v>449</v>
      </c>
      <c r="B454" s="19" t="s">
        <v>16721</v>
      </c>
      <c r="C454" s="19" t="s">
        <v>19</v>
      </c>
      <c r="D454" s="19" t="s">
        <v>16722</v>
      </c>
      <c r="E454" s="20" t="s">
        <v>16723</v>
      </c>
      <c r="F454" s="21"/>
      <c r="G454" s="19">
        <v>4.11</v>
      </c>
      <c r="H454" s="22"/>
      <c r="I454" s="27">
        <f t="shared" si="21"/>
        <v>4.11</v>
      </c>
      <c r="J454" s="28" t="s">
        <v>15485</v>
      </c>
      <c r="K454" s="29">
        <f t="shared" si="22"/>
        <v>12.33</v>
      </c>
      <c r="L454" s="29">
        <f t="shared" si="23"/>
        <v>61.65</v>
      </c>
      <c r="M454" s="30"/>
      <c r="N454" s="22"/>
    </row>
    <row r="455" s="1" customFormat="1" spans="1:14">
      <c r="A455" s="18">
        <v>450</v>
      </c>
      <c r="B455" s="19" t="s">
        <v>16724</v>
      </c>
      <c r="C455" s="19" t="s">
        <v>19</v>
      </c>
      <c r="D455" s="19" t="s">
        <v>16725</v>
      </c>
      <c r="E455" s="20" t="s">
        <v>16726</v>
      </c>
      <c r="F455" s="21"/>
      <c r="G455" s="19">
        <v>1.2</v>
      </c>
      <c r="H455" s="22"/>
      <c r="I455" s="27">
        <f t="shared" si="21"/>
        <v>1.2</v>
      </c>
      <c r="J455" s="28" t="s">
        <v>15485</v>
      </c>
      <c r="K455" s="29">
        <f t="shared" si="22"/>
        <v>3.6</v>
      </c>
      <c r="L455" s="29">
        <f t="shared" si="23"/>
        <v>18</v>
      </c>
      <c r="M455" s="30"/>
      <c r="N455" s="29"/>
    </row>
    <row r="456" s="1" customFormat="1" spans="1:14">
      <c r="A456" s="18">
        <v>451</v>
      </c>
      <c r="B456" s="19" t="s">
        <v>16727</v>
      </c>
      <c r="C456" s="19" t="s">
        <v>19</v>
      </c>
      <c r="D456" s="19" t="s">
        <v>16728</v>
      </c>
      <c r="E456" s="20" t="s">
        <v>16729</v>
      </c>
      <c r="F456" s="21"/>
      <c r="G456" s="19">
        <v>2.53</v>
      </c>
      <c r="H456" s="22"/>
      <c r="I456" s="27">
        <f t="shared" si="21"/>
        <v>2.53</v>
      </c>
      <c r="J456" s="28" t="s">
        <v>15485</v>
      </c>
      <c r="K456" s="29">
        <f t="shared" si="22"/>
        <v>7.59</v>
      </c>
      <c r="L456" s="29">
        <f t="shared" si="23"/>
        <v>37.95</v>
      </c>
      <c r="M456" s="30"/>
      <c r="N456" s="29"/>
    </row>
    <row r="457" s="1" customFormat="1" spans="1:14">
      <c r="A457" s="18">
        <v>452</v>
      </c>
      <c r="B457" s="19" t="s">
        <v>16730</v>
      </c>
      <c r="C457" s="19" t="s">
        <v>19</v>
      </c>
      <c r="D457" s="19" t="s">
        <v>16731</v>
      </c>
      <c r="E457" s="20" t="s">
        <v>16732</v>
      </c>
      <c r="F457" s="21"/>
      <c r="G457" s="19">
        <v>1.53</v>
      </c>
      <c r="H457" s="22"/>
      <c r="I457" s="27">
        <f t="shared" si="21"/>
        <v>1.53</v>
      </c>
      <c r="J457" s="28" t="s">
        <v>15485</v>
      </c>
      <c r="K457" s="29">
        <f t="shared" si="22"/>
        <v>4.59</v>
      </c>
      <c r="L457" s="29">
        <f t="shared" si="23"/>
        <v>22.95</v>
      </c>
      <c r="M457" s="30"/>
      <c r="N457" s="29"/>
    </row>
    <row r="458" s="1" customFormat="1" spans="1:14">
      <c r="A458" s="18">
        <v>453</v>
      </c>
      <c r="B458" s="19" t="s">
        <v>1919</v>
      </c>
      <c r="C458" s="19" t="s">
        <v>19</v>
      </c>
      <c r="D458" s="19" t="s">
        <v>16733</v>
      </c>
      <c r="E458" s="20" t="s">
        <v>16734</v>
      </c>
      <c r="F458" s="21"/>
      <c r="G458" s="19">
        <v>3.57</v>
      </c>
      <c r="H458" s="22"/>
      <c r="I458" s="27">
        <f t="shared" si="21"/>
        <v>3.57</v>
      </c>
      <c r="J458" s="28" t="s">
        <v>15485</v>
      </c>
      <c r="K458" s="29">
        <f t="shared" si="22"/>
        <v>10.71</v>
      </c>
      <c r="L458" s="29">
        <f t="shared" si="23"/>
        <v>53.55</v>
      </c>
      <c r="M458" s="30"/>
      <c r="N458" s="29"/>
    </row>
    <row r="459" s="1" customFormat="1" spans="1:14">
      <c r="A459" s="18">
        <v>454</v>
      </c>
      <c r="B459" s="19" t="s">
        <v>2380</v>
      </c>
      <c r="C459" s="19" t="s">
        <v>19</v>
      </c>
      <c r="D459" s="19" t="s">
        <v>16735</v>
      </c>
      <c r="E459" s="20" t="s">
        <v>16736</v>
      </c>
      <c r="F459" s="21"/>
      <c r="G459" s="19">
        <v>1</v>
      </c>
      <c r="H459" s="22"/>
      <c r="I459" s="27">
        <f t="shared" si="21"/>
        <v>1</v>
      </c>
      <c r="J459" s="28" t="s">
        <v>15485</v>
      </c>
      <c r="K459" s="29">
        <f t="shared" si="22"/>
        <v>3</v>
      </c>
      <c r="L459" s="29">
        <f t="shared" si="23"/>
        <v>15</v>
      </c>
      <c r="M459" s="30"/>
      <c r="N459" s="29"/>
    </row>
    <row r="460" s="1" customFormat="1" spans="1:14">
      <c r="A460" s="18">
        <v>455</v>
      </c>
      <c r="B460" s="19" t="s">
        <v>16737</v>
      </c>
      <c r="C460" s="19" t="s">
        <v>19</v>
      </c>
      <c r="D460" s="19" t="s">
        <v>16738</v>
      </c>
      <c r="E460" s="20" t="s">
        <v>16739</v>
      </c>
      <c r="F460" s="21"/>
      <c r="G460" s="19">
        <v>2.53</v>
      </c>
      <c r="H460" s="22"/>
      <c r="I460" s="27">
        <f t="shared" si="21"/>
        <v>2.53</v>
      </c>
      <c r="J460" s="28" t="s">
        <v>15485</v>
      </c>
      <c r="K460" s="29">
        <f t="shared" si="22"/>
        <v>7.59</v>
      </c>
      <c r="L460" s="29">
        <f t="shared" si="23"/>
        <v>37.95</v>
      </c>
      <c r="M460" s="30"/>
      <c r="N460" s="29"/>
    </row>
    <row r="461" s="1" customFormat="1" spans="1:14">
      <c r="A461" s="18">
        <v>456</v>
      </c>
      <c r="B461" s="19" t="s">
        <v>16740</v>
      </c>
      <c r="C461" s="19" t="s">
        <v>19</v>
      </c>
      <c r="D461" s="19" t="s">
        <v>16741</v>
      </c>
      <c r="E461" s="20" t="s">
        <v>16742</v>
      </c>
      <c r="F461" s="21"/>
      <c r="G461" s="19">
        <v>2.07</v>
      </c>
      <c r="H461" s="22"/>
      <c r="I461" s="27">
        <f t="shared" si="21"/>
        <v>2.07</v>
      </c>
      <c r="J461" s="28" t="s">
        <v>15485</v>
      </c>
      <c r="K461" s="29">
        <f t="shared" si="22"/>
        <v>6.21</v>
      </c>
      <c r="L461" s="29">
        <f t="shared" si="23"/>
        <v>31.05</v>
      </c>
      <c r="M461" s="30"/>
      <c r="N461" s="29"/>
    </row>
    <row r="462" s="1" customFormat="1" spans="1:14">
      <c r="A462" s="18">
        <v>457</v>
      </c>
      <c r="B462" s="19" t="s">
        <v>16743</v>
      </c>
      <c r="C462" s="19" t="s">
        <v>19</v>
      </c>
      <c r="D462" s="19" t="s">
        <v>16744</v>
      </c>
      <c r="E462" s="20" t="s">
        <v>16745</v>
      </c>
      <c r="F462" s="21"/>
      <c r="G462" s="19">
        <v>3.34</v>
      </c>
      <c r="H462" s="22"/>
      <c r="I462" s="27">
        <f t="shared" si="21"/>
        <v>3.34</v>
      </c>
      <c r="J462" s="28" t="s">
        <v>15485</v>
      </c>
      <c r="K462" s="29">
        <f t="shared" si="22"/>
        <v>10.02</v>
      </c>
      <c r="L462" s="29">
        <f t="shared" si="23"/>
        <v>50.1</v>
      </c>
      <c r="M462" s="30"/>
      <c r="N462" s="29"/>
    </row>
    <row r="463" s="1" customFormat="1" spans="1:14">
      <c r="A463" s="18">
        <v>458</v>
      </c>
      <c r="B463" s="19" t="s">
        <v>16746</v>
      </c>
      <c r="C463" s="19" t="s">
        <v>19</v>
      </c>
      <c r="D463" s="19" t="s">
        <v>16747</v>
      </c>
      <c r="E463" s="20" t="s">
        <v>16748</v>
      </c>
      <c r="F463" s="21"/>
      <c r="G463" s="19">
        <v>2.33</v>
      </c>
      <c r="H463" s="22"/>
      <c r="I463" s="27">
        <f t="shared" si="21"/>
        <v>2.33</v>
      </c>
      <c r="J463" s="28" t="s">
        <v>15485</v>
      </c>
      <c r="K463" s="29">
        <f t="shared" si="22"/>
        <v>6.99</v>
      </c>
      <c r="L463" s="29">
        <f t="shared" si="23"/>
        <v>34.95</v>
      </c>
      <c r="M463" s="30"/>
      <c r="N463" s="29"/>
    </row>
    <row r="464" s="1" customFormat="1" spans="1:14">
      <c r="A464" s="18">
        <v>459</v>
      </c>
      <c r="B464" s="19" t="s">
        <v>16749</v>
      </c>
      <c r="C464" s="19" t="s">
        <v>19</v>
      </c>
      <c r="D464" s="19" t="s">
        <v>16750</v>
      </c>
      <c r="E464" s="20" t="s">
        <v>16751</v>
      </c>
      <c r="F464" s="21"/>
      <c r="G464" s="19">
        <v>1.66</v>
      </c>
      <c r="H464" s="22"/>
      <c r="I464" s="27">
        <f t="shared" si="21"/>
        <v>1.66</v>
      </c>
      <c r="J464" s="28" t="s">
        <v>15485</v>
      </c>
      <c r="K464" s="29">
        <f t="shared" si="22"/>
        <v>4.98</v>
      </c>
      <c r="L464" s="29">
        <f t="shared" si="23"/>
        <v>24.9</v>
      </c>
      <c r="M464" s="30"/>
      <c r="N464" s="29"/>
    </row>
    <row r="465" s="1" customFormat="1" spans="1:14">
      <c r="A465" s="18">
        <v>460</v>
      </c>
      <c r="B465" s="19" t="s">
        <v>16752</v>
      </c>
      <c r="C465" s="19" t="s">
        <v>19</v>
      </c>
      <c r="D465" s="19" t="s">
        <v>16753</v>
      </c>
      <c r="E465" s="20" t="s">
        <v>16754</v>
      </c>
      <c r="F465" s="21"/>
      <c r="G465" s="19">
        <v>1.33</v>
      </c>
      <c r="H465" s="22"/>
      <c r="I465" s="27">
        <f t="shared" si="21"/>
        <v>1.33</v>
      </c>
      <c r="J465" s="28" t="s">
        <v>15485</v>
      </c>
      <c r="K465" s="29">
        <f t="shared" si="22"/>
        <v>3.99</v>
      </c>
      <c r="L465" s="29">
        <f t="shared" si="23"/>
        <v>19.95</v>
      </c>
      <c r="M465" s="30"/>
      <c r="N465" s="29"/>
    </row>
    <row r="466" s="1" customFormat="1" spans="1:14">
      <c r="A466" s="18">
        <v>461</v>
      </c>
      <c r="B466" s="19" t="s">
        <v>2054</v>
      </c>
      <c r="C466" s="19" t="s">
        <v>19</v>
      </c>
      <c r="D466" s="19" t="s">
        <v>16755</v>
      </c>
      <c r="E466" s="20" t="s">
        <v>16756</v>
      </c>
      <c r="F466" s="21"/>
      <c r="G466" s="19">
        <v>2.73</v>
      </c>
      <c r="H466" s="22"/>
      <c r="I466" s="27">
        <f t="shared" si="21"/>
        <v>2.73</v>
      </c>
      <c r="J466" s="28" t="s">
        <v>15485</v>
      </c>
      <c r="K466" s="29">
        <f t="shared" si="22"/>
        <v>8.19</v>
      </c>
      <c r="L466" s="29">
        <f t="shared" si="23"/>
        <v>40.95</v>
      </c>
      <c r="M466" s="30"/>
      <c r="N466" s="29"/>
    </row>
    <row r="467" s="1" customFormat="1" spans="1:14">
      <c r="A467" s="18">
        <v>462</v>
      </c>
      <c r="B467" s="19" t="s">
        <v>16757</v>
      </c>
      <c r="C467" s="19" t="s">
        <v>19</v>
      </c>
      <c r="D467" s="19" t="s">
        <v>16758</v>
      </c>
      <c r="E467" s="20" t="s">
        <v>11771</v>
      </c>
      <c r="F467" s="21"/>
      <c r="G467" s="19">
        <v>1.36</v>
      </c>
      <c r="H467" s="22"/>
      <c r="I467" s="27">
        <f t="shared" si="21"/>
        <v>1.36</v>
      </c>
      <c r="J467" s="28" t="s">
        <v>15485</v>
      </c>
      <c r="K467" s="29">
        <f t="shared" si="22"/>
        <v>4.08</v>
      </c>
      <c r="L467" s="29">
        <f t="shared" si="23"/>
        <v>20.4</v>
      </c>
      <c r="M467" s="30"/>
      <c r="N467" s="29"/>
    </row>
    <row r="468" s="1" customFormat="1" spans="1:14">
      <c r="A468" s="18">
        <v>463</v>
      </c>
      <c r="B468" s="19" t="s">
        <v>16759</v>
      </c>
      <c r="C468" s="19" t="s">
        <v>19</v>
      </c>
      <c r="D468" s="19" t="s">
        <v>16760</v>
      </c>
      <c r="E468" s="20" t="s">
        <v>16761</v>
      </c>
      <c r="F468" s="21"/>
      <c r="G468" s="19">
        <v>3.62</v>
      </c>
      <c r="H468" s="22"/>
      <c r="I468" s="27">
        <f t="shared" ref="I468:I517" si="24">G468</f>
        <v>3.62</v>
      </c>
      <c r="J468" s="28" t="s">
        <v>15485</v>
      </c>
      <c r="K468" s="29">
        <f t="shared" ref="K468:K517" si="25">I468*3</f>
        <v>10.86</v>
      </c>
      <c r="L468" s="29">
        <f t="shared" ref="L468:L517" si="26">I468*15</f>
        <v>54.3</v>
      </c>
      <c r="M468" s="30"/>
      <c r="N468" s="29"/>
    </row>
    <row r="469" s="1" customFormat="1" spans="1:14">
      <c r="A469" s="18">
        <v>464</v>
      </c>
      <c r="B469" s="19" t="s">
        <v>16762</v>
      </c>
      <c r="C469" s="19" t="s">
        <v>19</v>
      </c>
      <c r="D469" s="19" t="s">
        <v>16763</v>
      </c>
      <c r="E469" s="20" t="s">
        <v>16764</v>
      </c>
      <c r="F469" s="21"/>
      <c r="G469" s="19">
        <v>4.43</v>
      </c>
      <c r="H469" s="22"/>
      <c r="I469" s="27">
        <f t="shared" si="24"/>
        <v>4.43</v>
      </c>
      <c r="J469" s="28" t="s">
        <v>15485</v>
      </c>
      <c r="K469" s="29">
        <f t="shared" si="25"/>
        <v>13.29</v>
      </c>
      <c r="L469" s="29">
        <f t="shared" si="26"/>
        <v>66.45</v>
      </c>
      <c r="M469" s="30"/>
      <c r="N469" s="29"/>
    </row>
    <row r="470" s="1" customFormat="1" spans="1:14">
      <c r="A470" s="18">
        <v>465</v>
      </c>
      <c r="B470" s="19" t="s">
        <v>1560</v>
      </c>
      <c r="C470" s="19" t="s">
        <v>19</v>
      </c>
      <c r="D470" s="19" t="s">
        <v>16765</v>
      </c>
      <c r="E470" s="20" t="s">
        <v>16766</v>
      </c>
      <c r="F470" s="21"/>
      <c r="G470" s="19">
        <v>3.2</v>
      </c>
      <c r="H470" s="22"/>
      <c r="I470" s="27">
        <f t="shared" si="24"/>
        <v>3.2</v>
      </c>
      <c r="J470" s="28" t="s">
        <v>15485</v>
      </c>
      <c r="K470" s="29">
        <f t="shared" si="25"/>
        <v>9.6</v>
      </c>
      <c r="L470" s="29">
        <f t="shared" si="26"/>
        <v>48</v>
      </c>
      <c r="M470" s="30"/>
      <c r="N470" s="29"/>
    </row>
    <row r="471" s="1" customFormat="1" spans="1:14">
      <c r="A471" s="18">
        <v>466</v>
      </c>
      <c r="B471" s="19" t="s">
        <v>16767</v>
      </c>
      <c r="C471" s="19" t="s">
        <v>19</v>
      </c>
      <c r="D471" s="19" t="s">
        <v>16768</v>
      </c>
      <c r="E471" s="20" t="s">
        <v>16769</v>
      </c>
      <c r="F471" s="21"/>
      <c r="G471" s="19">
        <v>2.7</v>
      </c>
      <c r="H471" s="22"/>
      <c r="I471" s="27">
        <f t="shared" si="24"/>
        <v>2.7</v>
      </c>
      <c r="J471" s="28" t="s">
        <v>15485</v>
      </c>
      <c r="K471" s="29">
        <f t="shared" si="25"/>
        <v>8.1</v>
      </c>
      <c r="L471" s="29">
        <f t="shared" si="26"/>
        <v>40.5</v>
      </c>
      <c r="M471" s="30"/>
      <c r="N471" s="29"/>
    </row>
    <row r="472" s="1" customFormat="1" spans="1:14">
      <c r="A472" s="18">
        <v>467</v>
      </c>
      <c r="B472" s="19" t="s">
        <v>16770</v>
      </c>
      <c r="C472" s="19" t="s">
        <v>19</v>
      </c>
      <c r="D472" s="19" t="s">
        <v>16771</v>
      </c>
      <c r="E472" s="20" t="s">
        <v>16772</v>
      </c>
      <c r="F472" s="21"/>
      <c r="G472" s="19">
        <v>1.12</v>
      </c>
      <c r="H472" s="22"/>
      <c r="I472" s="27">
        <f t="shared" si="24"/>
        <v>1.12</v>
      </c>
      <c r="J472" s="28" t="s">
        <v>15485</v>
      </c>
      <c r="K472" s="29">
        <f t="shared" si="25"/>
        <v>3.36</v>
      </c>
      <c r="L472" s="29">
        <f t="shared" si="26"/>
        <v>16.8</v>
      </c>
      <c r="M472" s="30"/>
      <c r="N472" s="29"/>
    </row>
    <row r="473" s="1" customFormat="1" spans="1:14">
      <c r="A473" s="18">
        <v>468</v>
      </c>
      <c r="B473" s="19" t="s">
        <v>1718</v>
      </c>
      <c r="C473" s="19" t="s">
        <v>19</v>
      </c>
      <c r="D473" s="19" t="s">
        <v>16773</v>
      </c>
      <c r="E473" s="20" t="s">
        <v>16774</v>
      </c>
      <c r="F473" s="21"/>
      <c r="G473" s="19">
        <v>2.3</v>
      </c>
      <c r="H473" s="22"/>
      <c r="I473" s="27">
        <f t="shared" si="24"/>
        <v>2.3</v>
      </c>
      <c r="J473" s="28" t="s">
        <v>15485</v>
      </c>
      <c r="K473" s="29">
        <f t="shared" si="25"/>
        <v>6.9</v>
      </c>
      <c r="L473" s="29">
        <f t="shared" si="26"/>
        <v>34.5</v>
      </c>
      <c r="M473" s="30"/>
      <c r="N473" s="29"/>
    </row>
    <row r="474" s="1" customFormat="1" spans="1:14">
      <c r="A474" s="18">
        <v>469</v>
      </c>
      <c r="B474" s="19" t="s">
        <v>16775</v>
      </c>
      <c r="C474" s="19" t="s">
        <v>19</v>
      </c>
      <c r="D474" s="19" t="s">
        <v>16776</v>
      </c>
      <c r="E474" s="20" t="s">
        <v>16777</v>
      </c>
      <c r="F474" s="21"/>
      <c r="G474" s="19">
        <v>2.3</v>
      </c>
      <c r="H474" s="22"/>
      <c r="I474" s="27">
        <f t="shared" si="24"/>
        <v>2.3</v>
      </c>
      <c r="J474" s="28" t="s">
        <v>15485</v>
      </c>
      <c r="K474" s="29">
        <f t="shared" si="25"/>
        <v>6.9</v>
      </c>
      <c r="L474" s="29">
        <f t="shared" si="26"/>
        <v>34.5</v>
      </c>
      <c r="M474" s="30"/>
      <c r="N474" s="29"/>
    </row>
    <row r="475" s="1" customFormat="1" spans="1:14">
      <c r="A475" s="18">
        <v>470</v>
      </c>
      <c r="B475" s="19" t="s">
        <v>16778</v>
      </c>
      <c r="C475" s="19" t="s">
        <v>19</v>
      </c>
      <c r="D475" s="19" t="s">
        <v>16779</v>
      </c>
      <c r="E475" s="20" t="s">
        <v>16780</v>
      </c>
      <c r="F475" s="21"/>
      <c r="G475" s="19">
        <v>1.43</v>
      </c>
      <c r="H475" s="22"/>
      <c r="I475" s="27">
        <f t="shared" si="24"/>
        <v>1.43</v>
      </c>
      <c r="J475" s="28" t="s">
        <v>15485</v>
      </c>
      <c r="K475" s="29">
        <f t="shared" si="25"/>
        <v>4.29</v>
      </c>
      <c r="L475" s="29">
        <f t="shared" si="26"/>
        <v>21.45</v>
      </c>
      <c r="M475" s="30"/>
      <c r="N475" s="29"/>
    </row>
    <row r="476" s="1" customFormat="1" spans="1:14">
      <c r="A476" s="18">
        <v>471</v>
      </c>
      <c r="B476" s="19" t="s">
        <v>16781</v>
      </c>
      <c r="C476" s="19" t="s">
        <v>19</v>
      </c>
      <c r="D476" s="19" t="s">
        <v>16782</v>
      </c>
      <c r="E476" s="20" t="s">
        <v>16783</v>
      </c>
      <c r="F476" s="21"/>
      <c r="G476" s="19">
        <v>2.17</v>
      </c>
      <c r="H476" s="22"/>
      <c r="I476" s="27">
        <f t="shared" si="24"/>
        <v>2.17</v>
      </c>
      <c r="J476" s="28" t="s">
        <v>15485</v>
      </c>
      <c r="K476" s="29">
        <f t="shared" si="25"/>
        <v>6.51</v>
      </c>
      <c r="L476" s="29">
        <f t="shared" si="26"/>
        <v>32.55</v>
      </c>
      <c r="M476" s="30"/>
      <c r="N476" s="29"/>
    </row>
    <row r="477" s="1" customFormat="1" spans="1:14">
      <c r="A477" s="18">
        <v>472</v>
      </c>
      <c r="B477" s="19" t="s">
        <v>16784</v>
      </c>
      <c r="C477" s="19" t="s">
        <v>19</v>
      </c>
      <c r="D477" s="19" t="s">
        <v>16785</v>
      </c>
      <c r="E477" s="20" t="s">
        <v>16786</v>
      </c>
      <c r="F477" s="21"/>
      <c r="G477" s="19">
        <v>0.86</v>
      </c>
      <c r="H477" s="22"/>
      <c r="I477" s="27">
        <f t="shared" si="24"/>
        <v>0.86</v>
      </c>
      <c r="J477" s="28" t="s">
        <v>15485</v>
      </c>
      <c r="K477" s="29">
        <f t="shared" si="25"/>
        <v>2.58</v>
      </c>
      <c r="L477" s="29">
        <f t="shared" si="26"/>
        <v>12.9</v>
      </c>
      <c r="M477" s="30"/>
      <c r="N477" s="29"/>
    </row>
    <row r="478" s="1" customFormat="1" spans="1:14">
      <c r="A478" s="18">
        <v>473</v>
      </c>
      <c r="B478" s="19" t="s">
        <v>16787</v>
      </c>
      <c r="C478" s="19" t="s">
        <v>19</v>
      </c>
      <c r="D478" s="19" t="s">
        <v>16788</v>
      </c>
      <c r="E478" s="20" t="s">
        <v>7532</v>
      </c>
      <c r="F478" s="21"/>
      <c r="G478" s="19">
        <v>4.6</v>
      </c>
      <c r="H478" s="22"/>
      <c r="I478" s="27">
        <f t="shared" si="24"/>
        <v>4.6</v>
      </c>
      <c r="J478" s="28" t="s">
        <v>15485</v>
      </c>
      <c r="K478" s="29">
        <f t="shared" si="25"/>
        <v>13.8</v>
      </c>
      <c r="L478" s="29">
        <f t="shared" si="26"/>
        <v>69</v>
      </c>
      <c r="M478" s="30"/>
      <c r="N478" s="29"/>
    </row>
    <row r="479" s="1" customFormat="1" spans="1:14">
      <c r="A479" s="18">
        <v>474</v>
      </c>
      <c r="B479" s="19" t="s">
        <v>8275</v>
      </c>
      <c r="C479" s="19" t="s">
        <v>19</v>
      </c>
      <c r="D479" s="19" t="s">
        <v>16789</v>
      </c>
      <c r="E479" s="20" t="s">
        <v>16790</v>
      </c>
      <c r="F479" s="21"/>
      <c r="G479" s="19">
        <v>0.91</v>
      </c>
      <c r="H479" s="22"/>
      <c r="I479" s="27">
        <f t="shared" si="24"/>
        <v>0.91</v>
      </c>
      <c r="J479" s="28" t="s">
        <v>15485</v>
      </c>
      <c r="K479" s="29">
        <f t="shared" si="25"/>
        <v>2.73</v>
      </c>
      <c r="L479" s="29">
        <f t="shared" si="26"/>
        <v>13.65</v>
      </c>
      <c r="M479" s="30"/>
      <c r="N479" s="29"/>
    </row>
    <row r="480" s="1" customFormat="1" spans="1:14">
      <c r="A480" s="18">
        <v>475</v>
      </c>
      <c r="B480" s="19" t="s">
        <v>16791</v>
      </c>
      <c r="C480" s="19" t="s">
        <v>19</v>
      </c>
      <c r="D480" s="19" t="s">
        <v>16792</v>
      </c>
      <c r="E480" s="20" t="s">
        <v>16793</v>
      </c>
      <c r="F480" s="21"/>
      <c r="G480" s="19">
        <v>3.47</v>
      </c>
      <c r="H480" s="22"/>
      <c r="I480" s="27">
        <f t="shared" si="24"/>
        <v>3.47</v>
      </c>
      <c r="J480" s="28" t="s">
        <v>15485</v>
      </c>
      <c r="K480" s="29">
        <f t="shared" si="25"/>
        <v>10.41</v>
      </c>
      <c r="L480" s="29">
        <f t="shared" si="26"/>
        <v>52.05</v>
      </c>
      <c r="M480" s="30"/>
      <c r="N480" s="29"/>
    </row>
    <row r="481" s="1" customFormat="1" spans="1:14">
      <c r="A481" s="18">
        <v>476</v>
      </c>
      <c r="B481" s="19" t="s">
        <v>16794</v>
      </c>
      <c r="C481" s="19" t="s">
        <v>19</v>
      </c>
      <c r="D481" s="19" t="s">
        <v>16795</v>
      </c>
      <c r="E481" s="20" t="s">
        <v>16796</v>
      </c>
      <c r="F481" s="21"/>
      <c r="G481" s="19">
        <v>1.36</v>
      </c>
      <c r="H481" s="22"/>
      <c r="I481" s="27">
        <f t="shared" si="24"/>
        <v>1.36</v>
      </c>
      <c r="J481" s="28" t="s">
        <v>15485</v>
      </c>
      <c r="K481" s="29">
        <f t="shared" si="25"/>
        <v>4.08</v>
      </c>
      <c r="L481" s="29">
        <f t="shared" si="26"/>
        <v>20.4</v>
      </c>
      <c r="M481" s="30"/>
      <c r="N481" s="29"/>
    </row>
    <row r="482" s="1" customFormat="1" spans="1:14">
      <c r="A482" s="18">
        <v>477</v>
      </c>
      <c r="B482" s="19" t="s">
        <v>16797</v>
      </c>
      <c r="C482" s="19" t="s">
        <v>19</v>
      </c>
      <c r="D482" s="19" t="s">
        <v>16798</v>
      </c>
      <c r="E482" s="20" t="s">
        <v>16799</v>
      </c>
      <c r="F482" s="21"/>
      <c r="G482" s="19">
        <v>1.06</v>
      </c>
      <c r="H482" s="22"/>
      <c r="I482" s="27">
        <f t="shared" si="24"/>
        <v>1.06</v>
      </c>
      <c r="J482" s="28" t="s">
        <v>15485</v>
      </c>
      <c r="K482" s="29">
        <f t="shared" si="25"/>
        <v>3.18</v>
      </c>
      <c r="L482" s="29">
        <f t="shared" si="26"/>
        <v>15.9</v>
      </c>
      <c r="M482" s="30"/>
      <c r="N482" s="29"/>
    </row>
    <row r="483" s="1" customFormat="1" spans="1:14">
      <c r="A483" s="18">
        <v>478</v>
      </c>
      <c r="B483" s="19" t="s">
        <v>16800</v>
      </c>
      <c r="C483" s="19" t="s">
        <v>19</v>
      </c>
      <c r="D483" s="19" t="s">
        <v>16801</v>
      </c>
      <c r="E483" s="20" t="s">
        <v>16802</v>
      </c>
      <c r="F483" s="21"/>
      <c r="G483" s="19">
        <v>1.13</v>
      </c>
      <c r="H483" s="22"/>
      <c r="I483" s="27">
        <f t="shared" si="24"/>
        <v>1.13</v>
      </c>
      <c r="J483" s="28" t="s">
        <v>15485</v>
      </c>
      <c r="K483" s="29">
        <f t="shared" si="25"/>
        <v>3.39</v>
      </c>
      <c r="L483" s="29">
        <f t="shared" si="26"/>
        <v>16.95</v>
      </c>
      <c r="M483" s="30"/>
      <c r="N483" s="29"/>
    </row>
    <row r="484" s="1" customFormat="1" spans="1:14">
      <c r="A484" s="18">
        <v>479</v>
      </c>
      <c r="B484" s="19" t="s">
        <v>2299</v>
      </c>
      <c r="C484" s="19" t="s">
        <v>19</v>
      </c>
      <c r="D484" s="19" t="s">
        <v>16803</v>
      </c>
      <c r="E484" s="20" t="s">
        <v>16804</v>
      </c>
      <c r="F484" s="21"/>
      <c r="G484" s="19">
        <v>2.5</v>
      </c>
      <c r="H484" s="22"/>
      <c r="I484" s="27">
        <f t="shared" si="24"/>
        <v>2.5</v>
      </c>
      <c r="J484" s="28" t="s">
        <v>15485</v>
      </c>
      <c r="K484" s="29">
        <f t="shared" si="25"/>
        <v>7.5</v>
      </c>
      <c r="L484" s="29">
        <f t="shared" si="26"/>
        <v>37.5</v>
      </c>
      <c r="M484" s="30"/>
      <c r="N484" s="29"/>
    </row>
    <row r="485" s="1" customFormat="1" spans="1:14">
      <c r="A485" s="18">
        <v>480</v>
      </c>
      <c r="B485" s="19" t="s">
        <v>16805</v>
      </c>
      <c r="C485" s="19" t="s">
        <v>19</v>
      </c>
      <c r="D485" s="19" t="s">
        <v>16806</v>
      </c>
      <c r="E485" s="20" t="s">
        <v>16807</v>
      </c>
      <c r="F485" s="21"/>
      <c r="G485" s="19">
        <v>1.9</v>
      </c>
      <c r="H485" s="22"/>
      <c r="I485" s="27">
        <f t="shared" si="24"/>
        <v>1.9</v>
      </c>
      <c r="J485" s="28" t="s">
        <v>15485</v>
      </c>
      <c r="K485" s="29">
        <f t="shared" si="25"/>
        <v>5.7</v>
      </c>
      <c r="L485" s="29">
        <f t="shared" si="26"/>
        <v>28.5</v>
      </c>
      <c r="M485" s="30"/>
      <c r="N485" s="29"/>
    </row>
    <row r="486" s="1" customFormat="1" spans="1:14">
      <c r="A486" s="18">
        <v>481</v>
      </c>
      <c r="B486" s="19" t="s">
        <v>16808</v>
      </c>
      <c r="C486" s="19" t="s">
        <v>19</v>
      </c>
      <c r="D486" s="19" t="s">
        <v>16809</v>
      </c>
      <c r="E486" s="20" t="s">
        <v>16810</v>
      </c>
      <c r="F486" s="21"/>
      <c r="G486" s="19">
        <v>2.33</v>
      </c>
      <c r="H486" s="22"/>
      <c r="I486" s="27">
        <f t="shared" si="24"/>
        <v>2.33</v>
      </c>
      <c r="J486" s="28" t="s">
        <v>15485</v>
      </c>
      <c r="K486" s="29">
        <f t="shared" si="25"/>
        <v>6.99</v>
      </c>
      <c r="L486" s="29">
        <f t="shared" si="26"/>
        <v>34.95</v>
      </c>
      <c r="M486" s="30"/>
      <c r="N486" s="29"/>
    </row>
    <row r="487" s="1" customFormat="1" spans="1:14">
      <c r="A487" s="18">
        <v>482</v>
      </c>
      <c r="B487" s="19" t="s">
        <v>16811</v>
      </c>
      <c r="C487" s="19" t="s">
        <v>19</v>
      </c>
      <c r="D487" s="19" t="s">
        <v>16812</v>
      </c>
      <c r="E487" s="20" t="s">
        <v>16813</v>
      </c>
      <c r="F487" s="21"/>
      <c r="G487" s="19">
        <v>1.3</v>
      </c>
      <c r="H487" s="22"/>
      <c r="I487" s="27">
        <f t="shared" si="24"/>
        <v>1.3</v>
      </c>
      <c r="J487" s="28" t="s">
        <v>15485</v>
      </c>
      <c r="K487" s="29">
        <f t="shared" si="25"/>
        <v>3.9</v>
      </c>
      <c r="L487" s="29">
        <f t="shared" si="26"/>
        <v>19.5</v>
      </c>
      <c r="M487" s="30"/>
      <c r="N487" s="29"/>
    </row>
    <row r="488" s="1" customFormat="1" spans="1:14">
      <c r="A488" s="18">
        <v>483</v>
      </c>
      <c r="B488" s="19" t="s">
        <v>15826</v>
      </c>
      <c r="C488" s="19" t="s">
        <v>19</v>
      </c>
      <c r="D488" s="19" t="s">
        <v>16814</v>
      </c>
      <c r="E488" s="20" t="s">
        <v>16815</v>
      </c>
      <c r="F488" s="21"/>
      <c r="G488" s="19">
        <v>1.86</v>
      </c>
      <c r="H488" s="22"/>
      <c r="I488" s="27">
        <f t="shared" si="24"/>
        <v>1.86</v>
      </c>
      <c r="J488" s="28" t="s">
        <v>15485</v>
      </c>
      <c r="K488" s="29">
        <f t="shared" si="25"/>
        <v>5.58</v>
      </c>
      <c r="L488" s="29">
        <f t="shared" si="26"/>
        <v>27.9</v>
      </c>
      <c r="M488" s="30"/>
      <c r="N488" s="29"/>
    </row>
    <row r="489" s="1" customFormat="1" spans="1:14">
      <c r="A489" s="18">
        <v>484</v>
      </c>
      <c r="B489" s="19" t="s">
        <v>16816</v>
      </c>
      <c r="C489" s="19" t="s">
        <v>19</v>
      </c>
      <c r="D489" s="19" t="s">
        <v>16817</v>
      </c>
      <c r="E489" s="20" t="s">
        <v>16818</v>
      </c>
      <c r="F489" s="21"/>
      <c r="G489" s="19">
        <v>1.26</v>
      </c>
      <c r="H489" s="22"/>
      <c r="I489" s="27">
        <f t="shared" si="24"/>
        <v>1.26</v>
      </c>
      <c r="J489" s="28" t="s">
        <v>15485</v>
      </c>
      <c r="K489" s="29">
        <f t="shared" si="25"/>
        <v>3.78</v>
      </c>
      <c r="L489" s="29">
        <f t="shared" si="26"/>
        <v>18.9</v>
      </c>
      <c r="M489" s="30"/>
      <c r="N489" s="29"/>
    </row>
    <row r="490" s="1" customFormat="1" spans="1:14">
      <c r="A490" s="18">
        <v>485</v>
      </c>
      <c r="B490" s="19" t="s">
        <v>16819</v>
      </c>
      <c r="C490" s="19" t="s">
        <v>19</v>
      </c>
      <c r="D490" s="19" t="s">
        <v>16820</v>
      </c>
      <c r="E490" s="20" t="s">
        <v>16821</v>
      </c>
      <c r="F490" s="21"/>
      <c r="G490" s="19">
        <v>1.26</v>
      </c>
      <c r="H490" s="22"/>
      <c r="I490" s="27">
        <f t="shared" si="24"/>
        <v>1.26</v>
      </c>
      <c r="J490" s="28" t="s">
        <v>15485</v>
      </c>
      <c r="K490" s="29">
        <f t="shared" si="25"/>
        <v>3.78</v>
      </c>
      <c r="L490" s="29">
        <f t="shared" si="26"/>
        <v>18.9</v>
      </c>
      <c r="M490" s="30"/>
      <c r="N490" s="29"/>
    </row>
    <row r="491" s="1" customFormat="1" spans="1:14">
      <c r="A491" s="18">
        <v>486</v>
      </c>
      <c r="B491" s="19" t="s">
        <v>16471</v>
      </c>
      <c r="C491" s="19" t="s">
        <v>19</v>
      </c>
      <c r="D491" s="19" t="s">
        <v>16822</v>
      </c>
      <c r="E491" s="20" t="s">
        <v>16823</v>
      </c>
      <c r="F491" s="21"/>
      <c r="G491" s="19">
        <v>1.16</v>
      </c>
      <c r="H491" s="22"/>
      <c r="I491" s="27">
        <f t="shared" si="24"/>
        <v>1.16</v>
      </c>
      <c r="J491" s="28" t="s">
        <v>15485</v>
      </c>
      <c r="K491" s="29">
        <f t="shared" si="25"/>
        <v>3.48</v>
      </c>
      <c r="L491" s="29">
        <f t="shared" si="26"/>
        <v>17.4</v>
      </c>
      <c r="M491" s="30"/>
      <c r="N491" s="29"/>
    </row>
    <row r="492" s="1" customFormat="1" spans="1:14">
      <c r="A492" s="18">
        <v>487</v>
      </c>
      <c r="B492" s="19" t="s">
        <v>16824</v>
      </c>
      <c r="C492" s="19" t="s">
        <v>19</v>
      </c>
      <c r="D492" s="19" t="s">
        <v>16825</v>
      </c>
      <c r="E492" s="20" t="s">
        <v>16826</v>
      </c>
      <c r="F492" s="21"/>
      <c r="G492" s="19">
        <v>1.53</v>
      </c>
      <c r="H492" s="22"/>
      <c r="I492" s="27">
        <f t="shared" si="24"/>
        <v>1.53</v>
      </c>
      <c r="J492" s="28" t="s">
        <v>15485</v>
      </c>
      <c r="K492" s="29">
        <f t="shared" si="25"/>
        <v>4.59</v>
      </c>
      <c r="L492" s="29">
        <f t="shared" si="26"/>
        <v>22.95</v>
      </c>
      <c r="M492" s="30"/>
      <c r="N492" s="29"/>
    </row>
    <row r="493" s="1" customFormat="1" spans="1:14">
      <c r="A493" s="18">
        <v>488</v>
      </c>
      <c r="B493" s="19" t="s">
        <v>16827</v>
      </c>
      <c r="C493" s="19" t="s">
        <v>19</v>
      </c>
      <c r="D493" s="19" t="s">
        <v>16828</v>
      </c>
      <c r="E493" s="20" t="s">
        <v>16829</v>
      </c>
      <c r="F493" s="21"/>
      <c r="G493" s="19">
        <v>1.06</v>
      </c>
      <c r="H493" s="22"/>
      <c r="I493" s="27">
        <f t="shared" si="24"/>
        <v>1.06</v>
      </c>
      <c r="J493" s="28" t="s">
        <v>15485</v>
      </c>
      <c r="K493" s="29">
        <f t="shared" si="25"/>
        <v>3.18</v>
      </c>
      <c r="L493" s="29">
        <f t="shared" si="26"/>
        <v>15.9</v>
      </c>
      <c r="M493" s="30"/>
      <c r="N493" s="29"/>
    </row>
    <row r="494" s="1" customFormat="1" spans="1:14">
      <c r="A494" s="18">
        <v>489</v>
      </c>
      <c r="B494" s="19" t="s">
        <v>16830</v>
      </c>
      <c r="C494" s="19" t="s">
        <v>19</v>
      </c>
      <c r="D494" s="19" t="s">
        <v>16831</v>
      </c>
      <c r="E494" s="20" t="s">
        <v>16832</v>
      </c>
      <c r="F494" s="21"/>
      <c r="G494" s="19">
        <v>4.27</v>
      </c>
      <c r="H494" s="22"/>
      <c r="I494" s="27">
        <f t="shared" si="24"/>
        <v>4.27</v>
      </c>
      <c r="J494" s="28" t="s">
        <v>15485</v>
      </c>
      <c r="K494" s="29">
        <f t="shared" si="25"/>
        <v>12.81</v>
      </c>
      <c r="L494" s="29">
        <f t="shared" si="26"/>
        <v>64.05</v>
      </c>
      <c r="M494" s="30"/>
      <c r="N494" s="29"/>
    </row>
    <row r="495" s="1" customFormat="1" spans="1:14">
      <c r="A495" s="18">
        <v>490</v>
      </c>
      <c r="B495" s="19" t="s">
        <v>16833</v>
      </c>
      <c r="C495" s="19" t="s">
        <v>19</v>
      </c>
      <c r="D495" s="19" t="s">
        <v>16834</v>
      </c>
      <c r="E495" s="20" t="s">
        <v>16835</v>
      </c>
      <c r="F495" s="21"/>
      <c r="G495" s="19">
        <v>2.31</v>
      </c>
      <c r="H495" s="22"/>
      <c r="I495" s="27">
        <f t="shared" si="24"/>
        <v>2.31</v>
      </c>
      <c r="J495" s="28" t="s">
        <v>15485</v>
      </c>
      <c r="K495" s="29">
        <f t="shared" si="25"/>
        <v>6.93</v>
      </c>
      <c r="L495" s="29">
        <f t="shared" si="26"/>
        <v>34.65</v>
      </c>
      <c r="M495" s="30"/>
      <c r="N495" s="29"/>
    </row>
    <row r="496" s="1" customFormat="1" spans="1:14">
      <c r="A496" s="18">
        <v>491</v>
      </c>
      <c r="B496" s="19" t="s">
        <v>16836</v>
      </c>
      <c r="C496" s="19" t="s">
        <v>19</v>
      </c>
      <c r="D496" s="19" t="s">
        <v>16837</v>
      </c>
      <c r="E496" s="20" t="s">
        <v>16838</v>
      </c>
      <c r="F496" s="21"/>
      <c r="G496" s="19">
        <v>1.44</v>
      </c>
      <c r="H496" s="22"/>
      <c r="I496" s="27">
        <f t="shared" si="24"/>
        <v>1.44</v>
      </c>
      <c r="J496" s="28" t="s">
        <v>15485</v>
      </c>
      <c r="K496" s="29">
        <f t="shared" si="25"/>
        <v>4.32</v>
      </c>
      <c r="L496" s="29">
        <f t="shared" si="26"/>
        <v>21.6</v>
      </c>
      <c r="M496" s="30"/>
      <c r="N496" s="29"/>
    </row>
    <row r="497" s="1" customFormat="1" spans="1:14">
      <c r="A497" s="18">
        <v>492</v>
      </c>
      <c r="B497" s="19" t="s">
        <v>16839</v>
      </c>
      <c r="C497" s="19" t="s">
        <v>19</v>
      </c>
      <c r="D497" s="19" t="s">
        <v>16840</v>
      </c>
      <c r="E497" s="20" t="s">
        <v>16841</v>
      </c>
      <c r="F497" s="21"/>
      <c r="G497" s="19">
        <v>2.6</v>
      </c>
      <c r="H497" s="22"/>
      <c r="I497" s="27">
        <f t="shared" si="24"/>
        <v>2.6</v>
      </c>
      <c r="J497" s="28" t="s">
        <v>15485</v>
      </c>
      <c r="K497" s="29">
        <f t="shared" si="25"/>
        <v>7.8</v>
      </c>
      <c r="L497" s="29">
        <f t="shared" si="26"/>
        <v>39</v>
      </c>
      <c r="M497" s="30"/>
      <c r="N497" s="29"/>
    </row>
    <row r="498" s="1" customFormat="1" spans="1:14">
      <c r="A498" s="18">
        <v>493</v>
      </c>
      <c r="B498" s="19" t="s">
        <v>16373</v>
      </c>
      <c r="C498" s="19" t="s">
        <v>19</v>
      </c>
      <c r="D498" s="19" t="s">
        <v>16842</v>
      </c>
      <c r="E498" s="20" t="s">
        <v>16843</v>
      </c>
      <c r="F498" s="21"/>
      <c r="G498" s="19">
        <v>2.94</v>
      </c>
      <c r="H498" s="22"/>
      <c r="I498" s="27">
        <f t="shared" si="24"/>
        <v>2.94</v>
      </c>
      <c r="J498" s="28" t="s">
        <v>15485</v>
      </c>
      <c r="K498" s="29">
        <f t="shared" si="25"/>
        <v>8.82</v>
      </c>
      <c r="L498" s="29">
        <f t="shared" si="26"/>
        <v>44.1</v>
      </c>
      <c r="M498" s="30"/>
      <c r="N498" s="29"/>
    </row>
    <row r="499" s="1" customFormat="1" spans="1:14">
      <c r="A499" s="18">
        <v>494</v>
      </c>
      <c r="B499" s="19" t="s">
        <v>16844</v>
      </c>
      <c r="C499" s="19" t="s">
        <v>19</v>
      </c>
      <c r="D499" s="19" t="s">
        <v>16845</v>
      </c>
      <c r="E499" s="20" t="s">
        <v>16846</v>
      </c>
      <c r="F499" s="21"/>
      <c r="G499" s="19">
        <v>1.16</v>
      </c>
      <c r="H499" s="22"/>
      <c r="I499" s="27">
        <f t="shared" si="24"/>
        <v>1.16</v>
      </c>
      <c r="J499" s="28" t="s">
        <v>15485</v>
      </c>
      <c r="K499" s="29">
        <f t="shared" si="25"/>
        <v>3.48</v>
      </c>
      <c r="L499" s="29">
        <f t="shared" si="26"/>
        <v>17.4</v>
      </c>
      <c r="M499" s="30"/>
      <c r="N499" s="29"/>
    </row>
    <row r="500" s="1" customFormat="1" spans="1:14">
      <c r="A500" s="18">
        <v>495</v>
      </c>
      <c r="B500" s="19" t="s">
        <v>16847</v>
      </c>
      <c r="C500" s="19" t="s">
        <v>19</v>
      </c>
      <c r="D500" s="19" t="s">
        <v>16848</v>
      </c>
      <c r="E500" s="20" t="s">
        <v>16849</v>
      </c>
      <c r="F500" s="21"/>
      <c r="G500" s="19">
        <v>1.16</v>
      </c>
      <c r="H500" s="22"/>
      <c r="I500" s="27">
        <f t="shared" si="24"/>
        <v>1.16</v>
      </c>
      <c r="J500" s="28" t="s">
        <v>15485</v>
      </c>
      <c r="K500" s="29">
        <f t="shared" si="25"/>
        <v>3.48</v>
      </c>
      <c r="L500" s="29">
        <f t="shared" si="26"/>
        <v>17.4</v>
      </c>
      <c r="M500" s="30"/>
      <c r="N500" s="29"/>
    </row>
    <row r="501" s="1" customFormat="1" spans="1:14">
      <c r="A501" s="18">
        <v>496</v>
      </c>
      <c r="B501" s="19" t="s">
        <v>16850</v>
      </c>
      <c r="C501" s="19" t="s">
        <v>19</v>
      </c>
      <c r="D501" s="19" t="s">
        <v>16851</v>
      </c>
      <c r="E501" s="20" t="s">
        <v>16852</v>
      </c>
      <c r="F501" s="21"/>
      <c r="G501" s="19">
        <v>3.27</v>
      </c>
      <c r="H501" s="22"/>
      <c r="I501" s="27">
        <f t="shared" si="24"/>
        <v>3.27</v>
      </c>
      <c r="J501" s="28" t="s">
        <v>15485</v>
      </c>
      <c r="K501" s="29">
        <f t="shared" si="25"/>
        <v>9.81</v>
      </c>
      <c r="L501" s="29">
        <f t="shared" si="26"/>
        <v>49.05</v>
      </c>
      <c r="M501" s="30"/>
      <c r="N501" s="29"/>
    </row>
    <row r="502" s="1" customFormat="1" spans="1:14">
      <c r="A502" s="18">
        <v>497</v>
      </c>
      <c r="B502" s="19" t="s">
        <v>16853</v>
      </c>
      <c r="C502" s="19" t="s">
        <v>19</v>
      </c>
      <c r="D502" s="19" t="s">
        <v>16854</v>
      </c>
      <c r="E502" s="20" t="s">
        <v>16855</v>
      </c>
      <c r="F502" s="21"/>
      <c r="G502" s="19">
        <v>2.87</v>
      </c>
      <c r="H502" s="22"/>
      <c r="I502" s="27">
        <f t="shared" si="24"/>
        <v>2.87</v>
      </c>
      <c r="J502" s="28" t="s">
        <v>15485</v>
      </c>
      <c r="K502" s="29">
        <f t="shared" si="25"/>
        <v>8.61</v>
      </c>
      <c r="L502" s="29">
        <f t="shared" si="26"/>
        <v>43.05</v>
      </c>
      <c r="M502" s="30"/>
      <c r="N502" s="29"/>
    </row>
    <row r="503" s="1" customFormat="1" spans="1:14">
      <c r="A503" s="18">
        <v>498</v>
      </c>
      <c r="B503" s="19" t="s">
        <v>16856</v>
      </c>
      <c r="C503" s="19" t="s">
        <v>19</v>
      </c>
      <c r="D503" s="19" t="s">
        <v>5646</v>
      </c>
      <c r="E503" s="20" t="s">
        <v>16857</v>
      </c>
      <c r="F503" s="21"/>
      <c r="G503" s="19">
        <v>2.33</v>
      </c>
      <c r="H503" s="22"/>
      <c r="I503" s="27">
        <f t="shared" si="24"/>
        <v>2.33</v>
      </c>
      <c r="J503" s="28" t="s">
        <v>15485</v>
      </c>
      <c r="K503" s="29">
        <f t="shared" si="25"/>
        <v>6.99</v>
      </c>
      <c r="L503" s="29">
        <f t="shared" si="26"/>
        <v>34.95</v>
      </c>
      <c r="M503" s="30"/>
      <c r="N503" s="29"/>
    </row>
    <row r="504" s="1" customFormat="1" spans="1:14">
      <c r="A504" s="18">
        <v>499</v>
      </c>
      <c r="B504" s="19" t="s">
        <v>13531</v>
      </c>
      <c r="C504" s="19" t="s">
        <v>19</v>
      </c>
      <c r="D504" s="19" t="s">
        <v>16858</v>
      </c>
      <c r="E504" s="20" t="s">
        <v>2157</v>
      </c>
      <c r="F504" s="21"/>
      <c r="G504" s="19">
        <v>3</v>
      </c>
      <c r="H504" s="22"/>
      <c r="I504" s="27">
        <f t="shared" si="24"/>
        <v>3</v>
      </c>
      <c r="J504" s="28" t="s">
        <v>15485</v>
      </c>
      <c r="K504" s="29">
        <f t="shared" si="25"/>
        <v>9</v>
      </c>
      <c r="L504" s="29">
        <f t="shared" si="26"/>
        <v>45</v>
      </c>
      <c r="M504" s="30"/>
      <c r="N504" s="29"/>
    </row>
    <row r="505" s="1" customFormat="1" spans="1:14">
      <c r="A505" s="18">
        <v>500</v>
      </c>
      <c r="B505" s="19" t="s">
        <v>16859</v>
      </c>
      <c r="C505" s="19" t="s">
        <v>19</v>
      </c>
      <c r="D505" s="19" t="s">
        <v>16860</v>
      </c>
      <c r="E505" s="20" t="s">
        <v>16861</v>
      </c>
      <c r="F505" s="21"/>
      <c r="G505" s="19">
        <v>1.1</v>
      </c>
      <c r="H505" s="22"/>
      <c r="I505" s="27">
        <f t="shared" si="24"/>
        <v>1.1</v>
      </c>
      <c r="J505" s="28" t="s">
        <v>15485</v>
      </c>
      <c r="K505" s="29">
        <f t="shared" si="25"/>
        <v>3.3</v>
      </c>
      <c r="L505" s="29">
        <f t="shared" si="26"/>
        <v>16.5</v>
      </c>
      <c r="M505" s="30"/>
      <c r="N505" s="29"/>
    </row>
    <row r="506" s="1" customFormat="1" spans="1:14">
      <c r="A506" s="18">
        <v>501</v>
      </c>
      <c r="B506" s="19" t="s">
        <v>16862</v>
      </c>
      <c r="C506" s="19" t="s">
        <v>19</v>
      </c>
      <c r="D506" s="19" t="s">
        <v>16863</v>
      </c>
      <c r="E506" s="20" t="s">
        <v>16864</v>
      </c>
      <c r="F506" s="21"/>
      <c r="G506" s="19">
        <v>1.1</v>
      </c>
      <c r="H506" s="22"/>
      <c r="I506" s="27">
        <f t="shared" si="24"/>
        <v>1.1</v>
      </c>
      <c r="J506" s="28" t="s">
        <v>15485</v>
      </c>
      <c r="K506" s="29">
        <f t="shared" si="25"/>
        <v>3.3</v>
      </c>
      <c r="L506" s="29">
        <f t="shared" si="26"/>
        <v>16.5</v>
      </c>
      <c r="M506" s="30"/>
      <c r="N506" s="29"/>
    </row>
    <row r="507" s="1" customFormat="1" spans="1:14">
      <c r="A507" s="18">
        <v>502</v>
      </c>
      <c r="B507" s="19" t="s">
        <v>16865</v>
      </c>
      <c r="C507" s="19" t="s">
        <v>19</v>
      </c>
      <c r="D507" s="19" t="s">
        <v>16866</v>
      </c>
      <c r="E507" s="20" t="s">
        <v>16867</v>
      </c>
      <c r="F507" s="21"/>
      <c r="G507" s="19">
        <v>2.03</v>
      </c>
      <c r="H507" s="22"/>
      <c r="I507" s="27">
        <f t="shared" si="24"/>
        <v>2.03</v>
      </c>
      <c r="J507" s="28" t="s">
        <v>15485</v>
      </c>
      <c r="K507" s="29">
        <f t="shared" si="25"/>
        <v>6.09</v>
      </c>
      <c r="L507" s="29">
        <f t="shared" si="26"/>
        <v>30.45</v>
      </c>
      <c r="M507" s="30"/>
      <c r="N507" s="29"/>
    </row>
    <row r="508" s="1" customFormat="1" spans="1:14">
      <c r="A508" s="18">
        <v>503</v>
      </c>
      <c r="B508" s="19" t="s">
        <v>16868</v>
      </c>
      <c r="C508" s="19" t="s">
        <v>19</v>
      </c>
      <c r="D508" s="19" t="s">
        <v>16869</v>
      </c>
      <c r="E508" s="20" t="s">
        <v>15863</v>
      </c>
      <c r="F508" s="21"/>
      <c r="G508" s="19">
        <v>1.93</v>
      </c>
      <c r="H508" s="22"/>
      <c r="I508" s="27">
        <f t="shared" si="24"/>
        <v>1.93</v>
      </c>
      <c r="J508" s="28" t="s">
        <v>15485</v>
      </c>
      <c r="K508" s="29">
        <f t="shared" si="25"/>
        <v>5.79</v>
      </c>
      <c r="L508" s="29">
        <f t="shared" si="26"/>
        <v>28.95</v>
      </c>
      <c r="M508" s="30"/>
      <c r="N508" s="29"/>
    </row>
    <row r="509" s="1" customFormat="1" spans="1:14">
      <c r="A509" s="18">
        <v>504</v>
      </c>
      <c r="B509" s="19" t="s">
        <v>16870</v>
      </c>
      <c r="C509" s="19" t="s">
        <v>19</v>
      </c>
      <c r="D509" s="19" t="s">
        <v>16871</v>
      </c>
      <c r="E509" s="20" t="s">
        <v>16872</v>
      </c>
      <c r="F509" s="21"/>
      <c r="G509" s="19">
        <v>1.33</v>
      </c>
      <c r="H509" s="22"/>
      <c r="I509" s="27">
        <f t="shared" si="24"/>
        <v>1.33</v>
      </c>
      <c r="J509" s="28" t="s">
        <v>15485</v>
      </c>
      <c r="K509" s="29">
        <f t="shared" si="25"/>
        <v>3.99</v>
      </c>
      <c r="L509" s="29">
        <f t="shared" si="26"/>
        <v>19.95</v>
      </c>
      <c r="M509" s="30"/>
      <c r="N509" s="29"/>
    </row>
    <row r="510" s="1" customFormat="1" spans="1:14">
      <c r="A510" s="18">
        <v>505</v>
      </c>
      <c r="B510" s="19" t="s">
        <v>16873</v>
      </c>
      <c r="C510" s="19" t="s">
        <v>19</v>
      </c>
      <c r="D510" s="19" t="s">
        <v>16874</v>
      </c>
      <c r="E510" s="20" t="s">
        <v>16875</v>
      </c>
      <c r="F510" s="21"/>
      <c r="G510" s="19">
        <v>1.33</v>
      </c>
      <c r="H510" s="22"/>
      <c r="I510" s="27">
        <f t="shared" si="24"/>
        <v>1.33</v>
      </c>
      <c r="J510" s="28" t="s">
        <v>15485</v>
      </c>
      <c r="K510" s="29">
        <f t="shared" si="25"/>
        <v>3.99</v>
      </c>
      <c r="L510" s="29">
        <f t="shared" si="26"/>
        <v>19.95</v>
      </c>
      <c r="M510" s="30"/>
      <c r="N510" s="29"/>
    </row>
    <row r="511" s="1" customFormat="1" spans="1:14">
      <c r="A511" s="18">
        <v>506</v>
      </c>
      <c r="B511" s="19" t="s">
        <v>1736</v>
      </c>
      <c r="C511" s="19" t="s">
        <v>19</v>
      </c>
      <c r="D511" s="19" t="s">
        <v>16876</v>
      </c>
      <c r="E511" s="20" t="s">
        <v>16877</v>
      </c>
      <c r="F511" s="21"/>
      <c r="G511" s="19">
        <v>2.33</v>
      </c>
      <c r="H511" s="22"/>
      <c r="I511" s="27">
        <f t="shared" si="24"/>
        <v>2.33</v>
      </c>
      <c r="J511" s="28" t="s">
        <v>15485</v>
      </c>
      <c r="K511" s="29">
        <f t="shared" si="25"/>
        <v>6.99</v>
      </c>
      <c r="L511" s="29">
        <f t="shared" si="26"/>
        <v>34.95</v>
      </c>
      <c r="M511" s="30"/>
      <c r="N511" s="29"/>
    </row>
    <row r="512" s="1" customFormat="1" spans="1:14">
      <c r="A512" s="18">
        <v>507</v>
      </c>
      <c r="B512" s="19" t="s">
        <v>16878</v>
      </c>
      <c r="C512" s="19" t="s">
        <v>19</v>
      </c>
      <c r="D512" s="19" t="s">
        <v>14043</v>
      </c>
      <c r="E512" s="20" t="s">
        <v>16879</v>
      </c>
      <c r="F512" s="21"/>
      <c r="G512" s="19">
        <v>1.16</v>
      </c>
      <c r="H512" s="22"/>
      <c r="I512" s="27">
        <f t="shared" si="24"/>
        <v>1.16</v>
      </c>
      <c r="J512" s="28" t="s">
        <v>15485</v>
      </c>
      <c r="K512" s="29">
        <f t="shared" si="25"/>
        <v>3.48</v>
      </c>
      <c r="L512" s="29">
        <f t="shared" si="26"/>
        <v>17.4</v>
      </c>
      <c r="M512" s="30"/>
      <c r="N512" s="29"/>
    </row>
    <row r="513" s="1" customFormat="1" spans="1:14">
      <c r="A513" s="18">
        <v>508</v>
      </c>
      <c r="B513" s="19" t="s">
        <v>16880</v>
      </c>
      <c r="C513" s="19" t="s">
        <v>19</v>
      </c>
      <c r="D513" s="19" t="s">
        <v>16881</v>
      </c>
      <c r="E513" s="20" t="s">
        <v>16882</v>
      </c>
      <c r="F513" s="21"/>
      <c r="G513" s="19">
        <v>1.16</v>
      </c>
      <c r="H513" s="22"/>
      <c r="I513" s="27">
        <f t="shared" si="24"/>
        <v>1.16</v>
      </c>
      <c r="J513" s="28" t="s">
        <v>15485</v>
      </c>
      <c r="K513" s="29">
        <f t="shared" si="25"/>
        <v>3.48</v>
      </c>
      <c r="L513" s="29">
        <f t="shared" si="26"/>
        <v>17.4</v>
      </c>
      <c r="M513" s="30"/>
      <c r="N513" s="29"/>
    </row>
    <row r="514" s="1" customFormat="1" spans="1:14">
      <c r="A514" s="18">
        <v>509</v>
      </c>
      <c r="B514" s="19" t="s">
        <v>16883</v>
      </c>
      <c r="C514" s="19" t="s">
        <v>19</v>
      </c>
      <c r="D514" s="19" t="s">
        <v>16884</v>
      </c>
      <c r="E514" s="20" t="s">
        <v>16885</v>
      </c>
      <c r="F514" s="21"/>
      <c r="G514" s="19">
        <v>1.16</v>
      </c>
      <c r="H514" s="22"/>
      <c r="I514" s="27">
        <f t="shared" si="24"/>
        <v>1.16</v>
      </c>
      <c r="J514" s="28" t="s">
        <v>15485</v>
      </c>
      <c r="K514" s="29">
        <f t="shared" si="25"/>
        <v>3.48</v>
      </c>
      <c r="L514" s="29">
        <f t="shared" si="26"/>
        <v>17.4</v>
      </c>
      <c r="M514" s="30"/>
      <c r="N514" s="29"/>
    </row>
    <row r="515" s="1" customFormat="1" spans="1:14">
      <c r="A515" s="18">
        <v>510</v>
      </c>
      <c r="B515" s="19" t="s">
        <v>16141</v>
      </c>
      <c r="C515" s="19" t="s">
        <v>19</v>
      </c>
      <c r="D515" s="19" t="s">
        <v>16886</v>
      </c>
      <c r="E515" s="20" t="s">
        <v>16887</v>
      </c>
      <c r="F515" s="21"/>
      <c r="G515" s="19">
        <v>1.73</v>
      </c>
      <c r="H515" s="22"/>
      <c r="I515" s="27">
        <f t="shared" si="24"/>
        <v>1.73</v>
      </c>
      <c r="J515" s="28" t="s">
        <v>15485</v>
      </c>
      <c r="K515" s="29">
        <f t="shared" si="25"/>
        <v>5.19</v>
      </c>
      <c r="L515" s="29">
        <f t="shared" si="26"/>
        <v>25.95</v>
      </c>
      <c r="M515" s="30"/>
      <c r="N515" s="29"/>
    </row>
    <row r="516" s="1" customFormat="1" spans="1:14">
      <c r="A516" s="18">
        <v>511</v>
      </c>
      <c r="B516" s="19" t="s">
        <v>16888</v>
      </c>
      <c r="C516" s="19" t="s">
        <v>19</v>
      </c>
      <c r="D516" s="19" t="s">
        <v>16889</v>
      </c>
      <c r="E516" s="20" t="s">
        <v>16890</v>
      </c>
      <c r="F516" s="21"/>
      <c r="G516" s="19">
        <v>1.53</v>
      </c>
      <c r="H516" s="22"/>
      <c r="I516" s="27">
        <f t="shared" si="24"/>
        <v>1.53</v>
      </c>
      <c r="J516" s="28" t="s">
        <v>15485</v>
      </c>
      <c r="K516" s="29">
        <f t="shared" si="25"/>
        <v>4.59</v>
      </c>
      <c r="L516" s="29">
        <f t="shared" si="26"/>
        <v>22.95</v>
      </c>
      <c r="M516" s="30"/>
      <c r="N516" s="29"/>
    </row>
    <row r="517" s="1" customFormat="1" spans="1:14">
      <c r="A517" s="18">
        <v>512</v>
      </c>
      <c r="B517" s="19" t="s">
        <v>16891</v>
      </c>
      <c r="C517" s="19" t="s">
        <v>19</v>
      </c>
      <c r="D517" s="19" t="s">
        <v>16892</v>
      </c>
      <c r="E517" s="20" t="s">
        <v>16893</v>
      </c>
      <c r="F517" s="21"/>
      <c r="G517" s="19">
        <v>0.73</v>
      </c>
      <c r="H517" s="22"/>
      <c r="I517" s="27">
        <f t="shared" si="24"/>
        <v>0.73</v>
      </c>
      <c r="J517" s="28" t="s">
        <v>15485</v>
      </c>
      <c r="K517" s="29">
        <f t="shared" si="25"/>
        <v>2.19</v>
      </c>
      <c r="L517" s="29">
        <f t="shared" si="26"/>
        <v>10.95</v>
      </c>
      <c r="M517" s="30"/>
      <c r="N517" s="29"/>
    </row>
    <row r="518" s="1" customFormat="1" spans="1:14">
      <c r="A518" s="18">
        <v>513</v>
      </c>
      <c r="B518" s="19" t="s">
        <v>16894</v>
      </c>
      <c r="C518" s="19" t="s">
        <v>19</v>
      </c>
      <c r="D518" s="19" t="s">
        <v>16895</v>
      </c>
      <c r="E518" s="20" t="s">
        <v>16896</v>
      </c>
      <c r="F518" s="21"/>
      <c r="G518" s="19">
        <v>2.46</v>
      </c>
      <c r="H518" s="22"/>
      <c r="I518" s="27">
        <f t="shared" ref="I518:I581" si="27">G518</f>
        <v>2.46</v>
      </c>
      <c r="J518" s="28" t="s">
        <v>15485</v>
      </c>
      <c r="K518" s="29">
        <f t="shared" ref="K518:K581" si="28">I518*3</f>
        <v>7.38</v>
      </c>
      <c r="L518" s="29">
        <f t="shared" ref="L518:L581" si="29">I518*15</f>
        <v>36.9</v>
      </c>
      <c r="M518" s="30"/>
      <c r="N518" s="29"/>
    </row>
    <row r="519" s="1" customFormat="1" spans="1:14">
      <c r="A519" s="18">
        <v>514</v>
      </c>
      <c r="B519" s="19" t="s">
        <v>16897</v>
      </c>
      <c r="C519" s="19" t="s">
        <v>19</v>
      </c>
      <c r="D519" s="19" t="s">
        <v>16898</v>
      </c>
      <c r="E519" s="20" t="s">
        <v>16899</v>
      </c>
      <c r="F519" s="21"/>
      <c r="G519" s="19">
        <v>0.86</v>
      </c>
      <c r="H519" s="22"/>
      <c r="I519" s="27">
        <f t="shared" si="27"/>
        <v>0.86</v>
      </c>
      <c r="J519" s="28" t="s">
        <v>15485</v>
      </c>
      <c r="K519" s="29">
        <f t="shared" si="28"/>
        <v>2.58</v>
      </c>
      <c r="L519" s="29">
        <f t="shared" si="29"/>
        <v>12.9</v>
      </c>
      <c r="M519" s="30"/>
      <c r="N519" s="29"/>
    </row>
    <row r="520" s="1" customFormat="1" spans="1:14">
      <c r="A520" s="18">
        <v>515</v>
      </c>
      <c r="B520" s="19" t="s">
        <v>16900</v>
      </c>
      <c r="C520" s="19" t="s">
        <v>19</v>
      </c>
      <c r="D520" s="19" t="s">
        <v>16901</v>
      </c>
      <c r="E520" s="20" t="s">
        <v>16902</v>
      </c>
      <c r="F520" s="21"/>
      <c r="G520" s="19">
        <v>1.26</v>
      </c>
      <c r="H520" s="22"/>
      <c r="I520" s="27">
        <f t="shared" si="27"/>
        <v>1.26</v>
      </c>
      <c r="J520" s="28" t="s">
        <v>15485</v>
      </c>
      <c r="K520" s="29">
        <f t="shared" si="28"/>
        <v>3.78</v>
      </c>
      <c r="L520" s="29">
        <f t="shared" si="29"/>
        <v>18.9</v>
      </c>
      <c r="M520" s="30"/>
      <c r="N520" s="29"/>
    </row>
    <row r="521" s="1" customFormat="1" spans="1:14">
      <c r="A521" s="18">
        <v>516</v>
      </c>
      <c r="B521" s="19" t="s">
        <v>16903</v>
      </c>
      <c r="C521" s="19" t="s">
        <v>19</v>
      </c>
      <c r="D521" s="19" t="s">
        <v>16904</v>
      </c>
      <c r="E521" s="20" t="s">
        <v>11755</v>
      </c>
      <c r="F521" s="21"/>
      <c r="G521" s="19">
        <v>1.3</v>
      </c>
      <c r="H521" s="22"/>
      <c r="I521" s="27">
        <f t="shared" si="27"/>
        <v>1.3</v>
      </c>
      <c r="J521" s="28" t="s">
        <v>15485</v>
      </c>
      <c r="K521" s="29">
        <f t="shared" si="28"/>
        <v>3.9</v>
      </c>
      <c r="L521" s="29">
        <f t="shared" si="29"/>
        <v>19.5</v>
      </c>
      <c r="M521" s="30"/>
      <c r="N521" s="29"/>
    </row>
    <row r="522" s="1" customFormat="1" spans="1:14">
      <c r="A522" s="18">
        <v>517</v>
      </c>
      <c r="B522" s="19" t="s">
        <v>16905</v>
      </c>
      <c r="C522" s="19" t="s">
        <v>19</v>
      </c>
      <c r="D522" s="19" t="s">
        <v>16906</v>
      </c>
      <c r="E522" s="20" t="s">
        <v>16907</v>
      </c>
      <c r="F522" s="21"/>
      <c r="G522" s="19">
        <v>3.87</v>
      </c>
      <c r="H522" s="22"/>
      <c r="I522" s="27">
        <f t="shared" si="27"/>
        <v>3.87</v>
      </c>
      <c r="J522" s="28" t="s">
        <v>15485</v>
      </c>
      <c r="K522" s="29">
        <f t="shared" si="28"/>
        <v>11.61</v>
      </c>
      <c r="L522" s="29">
        <f t="shared" si="29"/>
        <v>58.05</v>
      </c>
      <c r="M522" s="30"/>
      <c r="N522" s="22"/>
    </row>
    <row r="523" s="1" customFormat="1" spans="1:14">
      <c r="A523" s="18">
        <v>518</v>
      </c>
      <c r="B523" s="19" t="s">
        <v>16908</v>
      </c>
      <c r="C523" s="19" t="s">
        <v>19</v>
      </c>
      <c r="D523" s="19" t="s">
        <v>16909</v>
      </c>
      <c r="E523" s="20" t="s">
        <v>16910</v>
      </c>
      <c r="F523" s="21"/>
      <c r="G523" s="19">
        <v>1.56</v>
      </c>
      <c r="H523" s="22"/>
      <c r="I523" s="27">
        <f t="shared" si="27"/>
        <v>1.56</v>
      </c>
      <c r="J523" s="28" t="s">
        <v>15485</v>
      </c>
      <c r="K523" s="29">
        <f t="shared" si="28"/>
        <v>4.68</v>
      </c>
      <c r="L523" s="29">
        <f t="shared" si="29"/>
        <v>23.4</v>
      </c>
      <c r="M523" s="30"/>
      <c r="N523" s="22"/>
    </row>
    <row r="524" s="1" customFormat="1" spans="1:14">
      <c r="A524" s="18">
        <v>519</v>
      </c>
      <c r="B524" s="19" t="s">
        <v>7451</v>
      </c>
      <c r="C524" s="19" t="s">
        <v>19</v>
      </c>
      <c r="D524" s="19" t="s">
        <v>16911</v>
      </c>
      <c r="E524" s="20" t="s">
        <v>16912</v>
      </c>
      <c r="F524" s="21"/>
      <c r="G524" s="19">
        <v>1.83</v>
      </c>
      <c r="H524" s="22"/>
      <c r="I524" s="27">
        <f t="shared" si="27"/>
        <v>1.83</v>
      </c>
      <c r="J524" s="28" t="s">
        <v>15485</v>
      </c>
      <c r="K524" s="29">
        <f t="shared" si="28"/>
        <v>5.49</v>
      </c>
      <c r="L524" s="29">
        <f t="shared" si="29"/>
        <v>27.45</v>
      </c>
      <c r="M524" s="30"/>
      <c r="N524" s="22"/>
    </row>
    <row r="525" s="1" customFormat="1" spans="1:14">
      <c r="A525" s="18">
        <v>520</v>
      </c>
      <c r="B525" s="19" t="s">
        <v>884</v>
      </c>
      <c r="C525" s="19" t="s">
        <v>19</v>
      </c>
      <c r="D525" s="19" t="s">
        <v>16913</v>
      </c>
      <c r="E525" s="20" t="s">
        <v>16914</v>
      </c>
      <c r="F525" s="21"/>
      <c r="G525" s="19">
        <v>1.76</v>
      </c>
      <c r="H525" s="22"/>
      <c r="I525" s="27">
        <f t="shared" si="27"/>
        <v>1.76</v>
      </c>
      <c r="J525" s="28" t="s">
        <v>15485</v>
      </c>
      <c r="K525" s="29">
        <f t="shared" si="28"/>
        <v>5.28</v>
      </c>
      <c r="L525" s="29">
        <f t="shared" si="29"/>
        <v>26.4</v>
      </c>
      <c r="M525" s="30"/>
      <c r="N525" s="22"/>
    </row>
    <row r="526" s="1" customFormat="1" spans="1:14">
      <c r="A526" s="18">
        <v>521</v>
      </c>
      <c r="B526" s="19" t="s">
        <v>16915</v>
      </c>
      <c r="C526" s="19" t="s">
        <v>19</v>
      </c>
      <c r="D526" s="19" t="s">
        <v>16916</v>
      </c>
      <c r="E526" s="20" t="s">
        <v>16917</v>
      </c>
      <c r="F526" s="21"/>
      <c r="G526" s="19">
        <v>2.33</v>
      </c>
      <c r="H526" s="22"/>
      <c r="I526" s="27">
        <f t="shared" si="27"/>
        <v>2.33</v>
      </c>
      <c r="J526" s="28" t="s">
        <v>15485</v>
      </c>
      <c r="K526" s="29">
        <f t="shared" si="28"/>
        <v>6.99</v>
      </c>
      <c r="L526" s="29">
        <f t="shared" si="29"/>
        <v>34.95</v>
      </c>
      <c r="M526" s="30"/>
      <c r="N526" s="22"/>
    </row>
    <row r="527" s="1" customFormat="1" spans="1:14">
      <c r="A527" s="18">
        <v>522</v>
      </c>
      <c r="B527" s="19" t="s">
        <v>16918</v>
      </c>
      <c r="C527" s="19" t="s">
        <v>19</v>
      </c>
      <c r="D527" s="19" t="s">
        <v>16919</v>
      </c>
      <c r="E527" s="20" t="s">
        <v>16920</v>
      </c>
      <c r="F527" s="21"/>
      <c r="G527" s="19">
        <v>1.16</v>
      </c>
      <c r="H527" s="22"/>
      <c r="I527" s="27">
        <f t="shared" si="27"/>
        <v>1.16</v>
      </c>
      <c r="J527" s="28" t="s">
        <v>15485</v>
      </c>
      <c r="K527" s="29">
        <f t="shared" si="28"/>
        <v>3.48</v>
      </c>
      <c r="L527" s="29">
        <f t="shared" si="29"/>
        <v>17.4</v>
      </c>
      <c r="M527" s="30"/>
      <c r="N527" s="22"/>
    </row>
    <row r="528" s="1" customFormat="1" spans="1:14">
      <c r="A528" s="18">
        <v>523</v>
      </c>
      <c r="B528" s="19" t="s">
        <v>16921</v>
      </c>
      <c r="C528" s="19" t="s">
        <v>19</v>
      </c>
      <c r="D528" s="19" t="s">
        <v>16922</v>
      </c>
      <c r="E528" s="20" t="s">
        <v>255</v>
      </c>
      <c r="F528" s="21"/>
      <c r="G528" s="19">
        <v>2.33</v>
      </c>
      <c r="H528" s="22"/>
      <c r="I528" s="27">
        <f t="shared" si="27"/>
        <v>2.33</v>
      </c>
      <c r="J528" s="28" t="s">
        <v>15485</v>
      </c>
      <c r="K528" s="29">
        <f t="shared" si="28"/>
        <v>6.99</v>
      </c>
      <c r="L528" s="29">
        <f t="shared" si="29"/>
        <v>34.95</v>
      </c>
      <c r="M528" s="30"/>
      <c r="N528" s="22"/>
    </row>
    <row r="529" s="1" customFormat="1" spans="1:14">
      <c r="A529" s="18">
        <v>524</v>
      </c>
      <c r="B529" s="19" t="s">
        <v>16923</v>
      </c>
      <c r="C529" s="19" t="s">
        <v>19</v>
      </c>
      <c r="D529" s="19" t="s">
        <v>16924</v>
      </c>
      <c r="E529" s="20" t="s">
        <v>16925</v>
      </c>
      <c r="F529" s="21"/>
      <c r="G529" s="19">
        <v>1.2</v>
      </c>
      <c r="H529" s="22"/>
      <c r="I529" s="27">
        <f t="shared" si="27"/>
        <v>1.2</v>
      </c>
      <c r="J529" s="28" t="s">
        <v>15485</v>
      </c>
      <c r="K529" s="29">
        <f t="shared" si="28"/>
        <v>3.6</v>
      </c>
      <c r="L529" s="29">
        <f t="shared" si="29"/>
        <v>18</v>
      </c>
      <c r="M529" s="30"/>
      <c r="N529" s="22"/>
    </row>
    <row r="530" s="1" customFormat="1" spans="1:14">
      <c r="A530" s="18">
        <v>525</v>
      </c>
      <c r="B530" s="19" t="s">
        <v>16926</v>
      </c>
      <c r="C530" s="19" t="s">
        <v>19</v>
      </c>
      <c r="D530" s="19" t="s">
        <v>16927</v>
      </c>
      <c r="E530" s="20" t="s">
        <v>16928</v>
      </c>
      <c r="F530" s="21"/>
      <c r="G530" s="19">
        <v>1.76</v>
      </c>
      <c r="H530" s="22"/>
      <c r="I530" s="27">
        <f t="shared" si="27"/>
        <v>1.76</v>
      </c>
      <c r="J530" s="28" t="s">
        <v>15485</v>
      </c>
      <c r="K530" s="29">
        <f t="shared" si="28"/>
        <v>5.28</v>
      </c>
      <c r="L530" s="29">
        <f t="shared" si="29"/>
        <v>26.4</v>
      </c>
      <c r="M530" s="30"/>
      <c r="N530" s="22"/>
    </row>
    <row r="531" s="2" customFormat="1" spans="1:14">
      <c r="A531" s="18">
        <v>526</v>
      </c>
      <c r="B531" s="19" t="s">
        <v>16929</v>
      </c>
      <c r="C531" s="19" t="s">
        <v>19</v>
      </c>
      <c r="D531" s="19" t="s">
        <v>16930</v>
      </c>
      <c r="E531" s="20" t="s">
        <v>16931</v>
      </c>
      <c r="F531" s="21"/>
      <c r="G531" s="19">
        <v>4.14</v>
      </c>
      <c r="H531" s="22"/>
      <c r="I531" s="27">
        <f t="shared" si="27"/>
        <v>4.14</v>
      </c>
      <c r="J531" s="28" t="s">
        <v>15485</v>
      </c>
      <c r="K531" s="29">
        <f t="shared" si="28"/>
        <v>12.42</v>
      </c>
      <c r="L531" s="29">
        <f t="shared" si="29"/>
        <v>62.1</v>
      </c>
      <c r="M531" s="30"/>
      <c r="N531" s="31"/>
    </row>
    <row r="532" s="1" customFormat="1" spans="1:14">
      <c r="A532" s="18">
        <v>527</v>
      </c>
      <c r="B532" s="19" t="s">
        <v>567</v>
      </c>
      <c r="C532" s="19" t="s">
        <v>19</v>
      </c>
      <c r="D532" s="19" t="s">
        <v>16932</v>
      </c>
      <c r="E532" s="20" t="s">
        <v>16933</v>
      </c>
      <c r="F532" s="21"/>
      <c r="G532" s="19">
        <v>3.24</v>
      </c>
      <c r="H532" s="22"/>
      <c r="I532" s="27">
        <f t="shared" si="27"/>
        <v>3.24</v>
      </c>
      <c r="J532" s="28" t="s">
        <v>15485</v>
      </c>
      <c r="K532" s="29">
        <f t="shared" si="28"/>
        <v>9.72</v>
      </c>
      <c r="L532" s="29">
        <f t="shared" si="29"/>
        <v>48.6</v>
      </c>
      <c r="M532" s="30"/>
      <c r="N532" s="22"/>
    </row>
    <row r="533" s="1" customFormat="1" spans="1:14">
      <c r="A533" s="18">
        <v>528</v>
      </c>
      <c r="B533" s="19" t="s">
        <v>16934</v>
      </c>
      <c r="C533" s="19" t="s">
        <v>19</v>
      </c>
      <c r="D533" s="19" t="s">
        <v>16935</v>
      </c>
      <c r="E533" s="20" t="s">
        <v>16936</v>
      </c>
      <c r="F533" s="21"/>
      <c r="G533" s="19">
        <v>3.29</v>
      </c>
      <c r="H533" s="22"/>
      <c r="I533" s="27">
        <f t="shared" si="27"/>
        <v>3.29</v>
      </c>
      <c r="J533" s="28" t="s">
        <v>15485</v>
      </c>
      <c r="K533" s="29">
        <f t="shared" si="28"/>
        <v>9.87</v>
      </c>
      <c r="L533" s="29">
        <f t="shared" si="29"/>
        <v>49.35</v>
      </c>
      <c r="M533" s="30"/>
      <c r="N533" s="22"/>
    </row>
    <row r="534" s="1" customFormat="1" spans="1:14">
      <c r="A534" s="18">
        <v>529</v>
      </c>
      <c r="B534" s="19" t="s">
        <v>16937</v>
      </c>
      <c r="C534" s="19" t="s">
        <v>19</v>
      </c>
      <c r="D534" s="19" t="s">
        <v>16938</v>
      </c>
      <c r="E534" s="20" t="s">
        <v>16939</v>
      </c>
      <c r="F534" s="21"/>
      <c r="G534" s="19">
        <v>2.33</v>
      </c>
      <c r="H534" s="22"/>
      <c r="I534" s="27">
        <f t="shared" si="27"/>
        <v>2.33</v>
      </c>
      <c r="J534" s="28" t="s">
        <v>15485</v>
      </c>
      <c r="K534" s="29">
        <f t="shared" si="28"/>
        <v>6.99</v>
      </c>
      <c r="L534" s="29">
        <f t="shared" si="29"/>
        <v>34.95</v>
      </c>
      <c r="M534" s="30"/>
      <c r="N534" s="29"/>
    </row>
    <row r="535" s="1" customFormat="1" spans="1:14">
      <c r="A535" s="18">
        <v>530</v>
      </c>
      <c r="B535" s="19" t="s">
        <v>1359</v>
      </c>
      <c r="C535" s="19" t="s">
        <v>19</v>
      </c>
      <c r="D535" s="19" t="s">
        <v>16940</v>
      </c>
      <c r="E535" s="20" t="s">
        <v>16941</v>
      </c>
      <c r="F535" s="21"/>
      <c r="G535" s="19">
        <v>1.26</v>
      </c>
      <c r="H535" s="22"/>
      <c r="I535" s="27">
        <f t="shared" si="27"/>
        <v>1.26</v>
      </c>
      <c r="J535" s="28" t="s">
        <v>15485</v>
      </c>
      <c r="K535" s="29">
        <f t="shared" si="28"/>
        <v>3.78</v>
      </c>
      <c r="L535" s="29">
        <f t="shared" si="29"/>
        <v>18.9</v>
      </c>
      <c r="M535" s="30"/>
      <c r="N535" s="29"/>
    </row>
    <row r="536" s="1" customFormat="1" spans="1:14">
      <c r="A536" s="18">
        <v>531</v>
      </c>
      <c r="B536" s="19" t="s">
        <v>16942</v>
      </c>
      <c r="C536" s="19" t="s">
        <v>19</v>
      </c>
      <c r="D536" s="19" t="s">
        <v>16943</v>
      </c>
      <c r="E536" s="20" t="s">
        <v>16944</v>
      </c>
      <c r="F536" s="21"/>
      <c r="G536" s="19">
        <v>2.95</v>
      </c>
      <c r="H536" s="22"/>
      <c r="I536" s="27">
        <f t="shared" si="27"/>
        <v>2.95</v>
      </c>
      <c r="J536" s="28" t="s">
        <v>15485</v>
      </c>
      <c r="K536" s="29">
        <f t="shared" si="28"/>
        <v>8.85</v>
      </c>
      <c r="L536" s="29">
        <f t="shared" si="29"/>
        <v>44.25</v>
      </c>
      <c r="M536" s="30"/>
      <c r="N536" s="29"/>
    </row>
    <row r="537" s="1" customFormat="1" spans="1:14">
      <c r="A537" s="18">
        <v>532</v>
      </c>
      <c r="B537" s="19" t="s">
        <v>16945</v>
      </c>
      <c r="C537" s="19" t="s">
        <v>19</v>
      </c>
      <c r="D537" s="19" t="s">
        <v>16946</v>
      </c>
      <c r="E537" s="20" t="s">
        <v>16947</v>
      </c>
      <c r="F537" s="21"/>
      <c r="G537" s="19">
        <v>2.37</v>
      </c>
      <c r="H537" s="22"/>
      <c r="I537" s="27">
        <f t="shared" si="27"/>
        <v>2.37</v>
      </c>
      <c r="J537" s="28" t="s">
        <v>15485</v>
      </c>
      <c r="K537" s="29">
        <f t="shared" si="28"/>
        <v>7.11</v>
      </c>
      <c r="L537" s="29">
        <f t="shared" si="29"/>
        <v>35.55</v>
      </c>
      <c r="M537" s="30"/>
      <c r="N537" s="29"/>
    </row>
    <row r="538" s="1" customFormat="1" spans="1:14">
      <c r="A538" s="18">
        <v>533</v>
      </c>
      <c r="B538" s="19" t="s">
        <v>16948</v>
      </c>
      <c r="C538" s="19" t="s">
        <v>19</v>
      </c>
      <c r="D538" s="19" t="s">
        <v>16949</v>
      </c>
      <c r="E538" s="20" t="s">
        <v>16950</v>
      </c>
      <c r="F538" s="21"/>
      <c r="G538" s="19">
        <v>4.73</v>
      </c>
      <c r="H538" s="22"/>
      <c r="I538" s="27">
        <f t="shared" si="27"/>
        <v>4.73</v>
      </c>
      <c r="J538" s="28" t="s">
        <v>15485</v>
      </c>
      <c r="K538" s="29">
        <f t="shared" si="28"/>
        <v>14.19</v>
      </c>
      <c r="L538" s="29">
        <f t="shared" si="29"/>
        <v>70.95</v>
      </c>
      <c r="M538" s="30"/>
      <c r="N538" s="29"/>
    </row>
    <row r="539" s="1" customFormat="1" spans="1:14">
      <c r="A539" s="18">
        <v>534</v>
      </c>
      <c r="B539" s="19" t="s">
        <v>2241</v>
      </c>
      <c r="C539" s="19" t="s">
        <v>19</v>
      </c>
      <c r="D539" s="19" t="s">
        <v>16951</v>
      </c>
      <c r="E539" s="20" t="s">
        <v>16952</v>
      </c>
      <c r="F539" s="21"/>
      <c r="G539" s="19">
        <v>2.33</v>
      </c>
      <c r="H539" s="22"/>
      <c r="I539" s="27">
        <f t="shared" si="27"/>
        <v>2.33</v>
      </c>
      <c r="J539" s="28" t="s">
        <v>15485</v>
      </c>
      <c r="K539" s="29">
        <f t="shared" si="28"/>
        <v>6.99</v>
      </c>
      <c r="L539" s="29">
        <f t="shared" si="29"/>
        <v>34.95</v>
      </c>
      <c r="M539" s="30"/>
      <c r="N539" s="29"/>
    </row>
    <row r="540" s="1" customFormat="1" spans="1:14">
      <c r="A540" s="18">
        <v>535</v>
      </c>
      <c r="B540" s="19" t="s">
        <v>16953</v>
      </c>
      <c r="C540" s="19" t="s">
        <v>19</v>
      </c>
      <c r="D540" s="19" t="s">
        <v>16954</v>
      </c>
      <c r="E540" s="20" t="s">
        <v>16955</v>
      </c>
      <c r="F540" s="21"/>
      <c r="G540" s="19">
        <v>4.15</v>
      </c>
      <c r="H540" s="22"/>
      <c r="I540" s="27">
        <f t="shared" si="27"/>
        <v>4.15</v>
      </c>
      <c r="J540" s="28" t="s">
        <v>15485</v>
      </c>
      <c r="K540" s="29">
        <f t="shared" si="28"/>
        <v>12.45</v>
      </c>
      <c r="L540" s="29">
        <f t="shared" si="29"/>
        <v>62.25</v>
      </c>
      <c r="M540" s="30"/>
      <c r="N540" s="29"/>
    </row>
    <row r="541" s="1" customFormat="1" spans="1:14">
      <c r="A541" s="18">
        <v>536</v>
      </c>
      <c r="B541" s="19" t="s">
        <v>16956</v>
      </c>
      <c r="C541" s="19" t="s">
        <v>19</v>
      </c>
      <c r="D541" s="19" t="s">
        <v>16957</v>
      </c>
      <c r="E541" s="20" t="s">
        <v>16958</v>
      </c>
      <c r="F541" s="21"/>
      <c r="G541" s="19">
        <v>2.37</v>
      </c>
      <c r="H541" s="22"/>
      <c r="I541" s="27">
        <f t="shared" si="27"/>
        <v>2.37</v>
      </c>
      <c r="J541" s="28" t="s">
        <v>15485</v>
      </c>
      <c r="K541" s="29">
        <f t="shared" si="28"/>
        <v>7.11</v>
      </c>
      <c r="L541" s="29">
        <f t="shared" si="29"/>
        <v>35.55</v>
      </c>
      <c r="M541" s="30"/>
      <c r="N541" s="29"/>
    </row>
    <row r="542" s="1" customFormat="1" spans="1:14">
      <c r="A542" s="18">
        <v>537</v>
      </c>
      <c r="B542" s="19" t="s">
        <v>758</v>
      </c>
      <c r="C542" s="19" t="s">
        <v>19</v>
      </c>
      <c r="D542" s="19" t="s">
        <v>16959</v>
      </c>
      <c r="E542" s="20" t="s">
        <v>2903</v>
      </c>
      <c r="F542" s="21"/>
      <c r="G542" s="19">
        <v>1.76</v>
      </c>
      <c r="H542" s="22"/>
      <c r="I542" s="27">
        <f t="shared" si="27"/>
        <v>1.76</v>
      </c>
      <c r="J542" s="28" t="s">
        <v>15485</v>
      </c>
      <c r="K542" s="29">
        <f t="shared" si="28"/>
        <v>5.28</v>
      </c>
      <c r="L542" s="29">
        <f t="shared" si="29"/>
        <v>26.4</v>
      </c>
      <c r="M542" s="30"/>
      <c r="N542" s="29"/>
    </row>
    <row r="543" s="1" customFormat="1" spans="1:14">
      <c r="A543" s="18">
        <v>538</v>
      </c>
      <c r="B543" s="19" t="s">
        <v>16960</v>
      </c>
      <c r="C543" s="19" t="s">
        <v>19</v>
      </c>
      <c r="D543" s="19" t="s">
        <v>16961</v>
      </c>
      <c r="E543" s="20" t="s">
        <v>16962</v>
      </c>
      <c r="F543" s="21"/>
      <c r="G543" s="19">
        <v>1.57</v>
      </c>
      <c r="H543" s="22"/>
      <c r="I543" s="27">
        <f t="shared" si="27"/>
        <v>1.57</v>
      </c>
      <c r="J543" s="28" t="s">
        <v>15485</v>
      </c>
      <c r="K543" s="29">
        <f t="shared" si="28"/>
        <v>4.71</v>
      </c>
      <c r="L543" s="29">
        <f t="shared" si="29"/>
        <v>23.55</v>
      </c>
      <c r="M543" s="30"/>
      <c r="N543" s="29"/>
    </row>
    <row r="544" s="1" customFormat="1" spans="1:14">
      <c r="A544" s="18">
        <v>539</v>
      </c>
      <c r="B544" s="19" t="s">
        <v>16963</v>
      </c>
      <c r="C544" s="19" t="s">
        <v>19</v>
      </c>
      <c r="D544" s="19" t="s">
        <v>16964</v>
      </c>
      <c r="E544" s="20" t="s">
        <v>16965</v>
      </c>
      <c r="F544" s="21"/>
      <c r="G544" s="19">
        <v>1.2</v>
      </c>
      <c r="H544" s="22"/>
      <c r="I544" s="27">
        <f t="shared" si="27"/>
        <v>1.2</v>
      </c>
      <c r="J544" s="28" t="s">
        <v>15485</v>
      </c>
      <c r="K544" s="29">
        <f t="shared" si="28"/>
        <v>3.6</v>
      </c>
      <c r="L544" s="29">
        <f t="shared" si="29"/>
        <v>18</v>
      </c>
      <c r="M544" s="30"/>
      <c r="N544" s="29"/>
    </row>
    <row r="545" s="1" customFormat="1" spans="1:14">
      <c r="A545" s="18">
        <v>540</v>
      </c>
      <c r="B545" s="19" t="s">
        <v>16966</v>
      </c>
      <c r="C545" s="19" t="s">
        <v>19</v>
      </c>
      <c r="D545" s="19" t="s">
        <v>16967</v>
      </c>
      <c r="E545" s="20" t="s">
        <v>16968</v>
      </c>
      <c r="F545" s="21"/>
      <c r="G545" s="19">
        <v>2.94</v>
      </c>
      <c r="H545" s="22"/>
      <c r="I545" s="27">
        <f t="shared" si="27"/>
        <v>2.94</v>
      </c>
      <c r="J545" s="28" t="s">
        <v>15485</v>
      </c>
      <c r="K545" s="29">
        <f t="shared" si="28"/>
        <v>8.82</v>
      </c>
      <c r="L545" s="29">
        <f t="shared" si="29"/>
        <v>44.1</v>
      </c>
      <c r="M545" s="30"/>
      <c r="N545" s="29"/>
    </row>
    <row r="546" s="1" customFormat="1" spans="1:14">
      <c r="A546" s="18">
        <v>541</v>
      </c>
      <c r="B546" s="19" t="s">
        <v>16969</v>
      </c>
      <c r="C546" s="19" t="s">
        <v>19</v>
      </c>
      <c r="D546" s="19" t="s">
        <v>16970</v>
      </c>
      <c r="E546" s="20" t="s">
        <v>16971</v>
      </c>
      <c r="F546" s="21"/>
      <c r="G546" s="19">
        <v>3.84</v>
      </c>
      <c r="H546" s="22"/>
      <c r="I546" s="27">
        <f t="shared" si="27"/>
        <v>3.84</v>
      </c>
      <c r="J546" s="28" t="s">
        <v>15485</v>
      </c>
      <c r="K546" s="29">
        <f t="shared" si="28"/>
        <v>11.52</v>
      </c>
      <c r="L546" s="29">
        <f t="shared" si="29"/>
        <v>57.6</v>
      </c>
      <c r="M546" s="30"/>
      <c r="N546" s="29"/>
    </row>
    <row r="547" s="1" customFormat="1" spans="1:14">
      <c r="A547" s="18">
        <v>542</v>
      </c>
      <c r="B547" s="19" t="s">
        <v>16972</v>
      </c>
      <c r="C547" s="19" t="s">
        <v>19</v>
      </c>
      <c r="D547" s="19" t="s">
        <v>16973</v>
      </c>
      <c r="E547" s="20" t="s">
        <v>16974</v>
      </c>
      <c r="F547" s="21"/>
      <c r="G547" s="19">
        <v>1.18</v>
      </c>
      <c r="H547" s="22"/>
      <c r="I547" s="27">
        <f t="shared" si="27"/>
        <v>1.18</v>
      </c>
      <c r="J547" s="28" t="s">
        <v>15485</v>
      </c>
      <c r="K547" s="29">
        <f t="shared" si="28"/>
        <v>3.54</v>
      </c>
      <c r="L547" s="29">
        <f t="shared" si="29"/>
        <v>17.7</v>
      </c>
      <c r="M547" s="30"/>
      <c r="N547" s="29"/>
    </row>
    <row r="548" s="1" customFormat="1" spans="1:14">
      <c r="A548" s="18">
        <v>543</v>
      </c>
      <c r="B548" s="19" t="s">
        <v>16975</v>
      </c>
      <c r="C548" s="19" t="s">
        <v>19</v>
      </c>
      <c r="D548" s="19" t="s">
        <v>16976</v>
      </c>
      <c r="E548" s="20" t="s">
        <v>16977</v>
      </c>
      <c r="F548" s="21"/>
      <c r="G548" s="19">
        <v>1.76</v>
      </c>
      <c r="H548" s="22"/>
      <c r="I548" s="27">
        <f t="shared" si="27"/>
        <v>1.76</v>
      </c>
      <c r="J548" s="28" t="s">
        <v>15485</v>
      </c>
      <c r="K548" s="29">
        <f t="shared" si="28"/>
        <v>5.28</v>
      </c>
      <c r="L548" s="29">
        <f t="shared" si="29"/>
        <v>26.4</v>
      </c>
      <c r="M548" s="30"/>
      <c r="N548" s="29"/>
    </row>
    <row r="549" s="1" customFormat="1" spans="1:14">
      <c r="A549" s="18">
        <v>544</v>
      </c>
      <c r="B549" s="19" t="s">
        <v>770</v>
      </c>
      <c r="C549" s="19" t="s">
        <v>19</v>
      </c>
      <c r="D549" s="19" t="s">
        <v>16978</v>
      </c>
      <c r="E549" s="20" t="s">
        <v>16979</v>
      </c>
      <c r="F549" s="21"/>
      <c r="G549" s="19">
        <v>1.76</v>
      </c>
      <c r="H549" s="22"/>
      <c r="I549" s="27">
        <f t="shared" si="27"/>
        <v>1.76</v>
      </c>
      <c r="J549" s="28" t="s">
        <v>15485</v>
      </c>
      <c r="K549" s="29">
        <f t="shared" si="28"/>
        <v>5.28</v>
      </c>
      <c r="L549" s="29">
        <f t="shared" si="29"/>
        <v>26.4</v>
      </c>
      <c r="M549" s="30"/>
      <c r="N549" s="29"/>
    </row>
    <row r="550" s="1" customFormat="1" spans="1:14">
      <c r="A550" s="18">
        <v>545</v>
      </c>
      <c r="B550" s="19" t="s">
        <v>16980</v>
      </c>
      <c r="C550" s="19" t="s">
        <v>19</v>
      </c>
      <c r="D550" s="19" t="s">
        <v>16981</v>
      </c>
      <c r="E550" s="20" t="s">
        <v>16982</v>
      </c>
      <c r="F550" s="21"/>
      <c r="G550" s="19">
        <v>1.21</v>
      </c>
      <c r="H550" s="22"/>
      <c r="I550" s="27">
        <f t="shared" si="27"/>
        <v>1.21</v>
      </c>
      <c r="J550" s="28" t="s">
        <v>15485</v>
      </c>
      <c r="K550" s="29">
        <f t="shared" si="28"/>
        <v>3.63</v>
      </c>
      <c r="L550" s="29">
        <f t="shared" si="29"/>
        <v>18.15</v>
      </c>
      <c r="M550" s="30"/>
      <c r="N550" s="29"/>
    </row>
    <row r="551" s="1" customFormat="1" spans="1:14">
      <c r="A551" s="18">
        <v>546</v>
      </c>
      <c r="B551" s="19" t="s">
        <v>1072</v>
      </c>
      <c r="C551" s="19" t="s">
        <v>19</v>
      </c>
      <c r="D551" s="19" t="s">
        <v>16983</v>
      </c>
      <c r="E551" s="20" t="s">
        <v>16984</v>
      </c>
      <c r="F551" s="21"/>
      <c r="G551" s="19">
        <v>1.21</v>
      </c>
      <c r="H551" s="22"/>
      <c r="I551" s="27">
        <f t="shared" si="27"/>
        <v>1.21</v>
      </c>
      <c r="J551" s="28" t="s">
        <v>15485</v>
      </c>
      <c r="K551" s="29">
        <f t="shared" si="28"/>
        <v>3.63</v>
      </c>
      <c r="L551" s="29">
        <f t="shared" si="29"/>
        <v>18.15</v>
      </c>
      <c r="M551" s="30"/>
      <c r="N551" s="29"/>
    </row>
    <row r="552" s="1" customFormat="1" spans="1:14">
      <c r="A552" s="18">
        <v>547</v>
      </c>
      <c r="B552" s="19" t="s">
        <v>988</v>
      </c>
      <c r="C552" s="19" t="s">
        <v>19</v>
      </c>
      <c r="D552" s="19" t="s">
        <v>16985</v>
      </c>
      <c r="E552" s="20" t="s">
        <v>16986</v>
      </c>
      <c r="F552" s="21"/>
      <c r="G552" s="19">
        <v>2.94</v>
      </c>
      <c r="H552" s="22"/>
      <c r="I552" s="27">
        <f t="shared" si="27"/>
        <v>2.94</v>
      </c>
      <c r="J552" s="28" t="s">
        <v>15485</v>
      </c>
      <c r="K552" s="29">
        <f t="shared" si="28"/>
        <v>8.82</v>
      </c>
      <c r="L552" s="29">
        <f t="shared" si="29"/>
        <v>44.1</v>
      </c>
      <c r="M552" s="30"/>
      <c r="N552" s="29"/>
    </row>
    <row r="553" s="1" customFormat="1" spans="1:14">
      <c r="A553" s="18">
        <v>548</v>
      </c>
      <c r="B553" s="19" t="s">
        <v>16987</v>
      </c>
      <c r="C553" s="19" t="s">
        <v>19</v>
      </c>
      <c r="D553" s="19" t="s">
        <v>16988</v>
      </c>
      <c r="E553" s="20" t="s">
        <v>16989</v>
      </c>
      <c r="F553" s="21"/>
      <c r="G553" s="19">
        <f>1.98+1.18</f>
        <v>3.16</v>
      </c>
      <c r="H553" s="22"/>
      <c r="I553" s="27">
        <f t="shared" si="27"/>
        <v>3.16</v>
      </c>
      <c r="J553" s="28" t="s">
        <v>15485</v>
      </c>
      <c r="K553" s="29">
        <f t="shared" si="28"/>
        <v>9.48</v>
      </c>
      <c r="L553" s="29">
        <f t="shared" si="29"/>
        <v>47.4</v>
      </c>
      <c r="M553" s="30"/>
      <c r="N553" s="29"/>
    </row>
    <row r="554" s="1" customFormat="1" spans="1:14">
      <c r="A554" s="18">
        <v>549</v>
      </c>
      <c r="B554" s="19" t="s">
        <v>16990</v>
      </c>
      <c r="C554" s="19" t="s">
        <v>19</v>
      </c>
      <c r="D554" s="19" t="s">
        <v>16991</v>
      </c>
      <c r="E554" s="20" t="s">
        <v>16992</v>
      </c>
      <c r="F554" s="21"/>
      <c r="G554" s="19">
        <v>1.76</v>
      </c>
      <c r="H554" s="22"/>
      <c r="I554" s="27">
        <f t="shared" si="27"/>
        <v>1.76</v>
      </c>
      <c r="J554" s="28" t="s">
        <v>15485</v>
      </c>
      <c r="K554" s="29">
        <f t="shared" si="28"/>
        <v>5.28</v>
      </c>
      <c r="L554" s="29">
        <f t="shared" si="29"/>
        <v>26.4</v>
      </c>
      <c r="M554" s="30"/>
      <c r="N554" s="29"/>
    </row>
    <row r="555" s="1" customFormat="1" spans="1:14">
      <c r="A555" s="18">
        <v>550</v>
      </c>
      <c r="B555" s="19" t="s">
        <v>16993</v>
      </c>
      <c r="C555" s="19" t="s">
        <v>19</v>
      </c>
      <c r="D555" s="19" t="s">
        <v>16994</v>
      </c>
      <c r="E555" s="20" t="s">
        <v>16995</v>
      </c>
      <c r="F555" s="21"/>
      <c r="G555" s="19">
        <v>4.14</v>
      </c>
      <c r="H555" s="22"/>
      <c r="I555" s="27">
        <f t="shared" si="27"/>
        <v>4.14</v>
      </c>
      <c r="J555" s="28" t="s">
        <v>15485</v>
      </c>
      <c r="K555" s="29">
        <f t="shared" si="28"/>
        <v>12.42</v>
      </c>
      <c r="L555" s="29">
        <f t="shared" si="29"/>
        <v>62.1</v>
      </c>
      <c r="M555" s="30"/>
      <c r="N555" s="29"/>
    </row>
    <row r="556" s="1" customFormat="1" spans="1:14">
      <c r="A556" s="18">
        <v>551</v>
      </c>
      <c r="B556" s="19" t="s">
        <v>2399</v>
      </c>
      <c r="C556" s="19" t="s">
        <v>19</v>
      </c>
      <c r="D556" s="19" t="s">
        <v>16996</v>
      </c>
      <c r="E556" s="20" t="s">
        <v>16997</v>
      </c>
      <c r="F556" s="21"/>
      <c r="G556" s="19">
        <v>1.33</v>
      </c>
      <c r="H556" s="22"/>
      <c r="I556" s="27">
        <f t="shared" si="27"/>
        <v>1.33</v>
      </c>
      <c r="J556" s="28" t="s">
        <v>15485</v>
      </c>
      <c r="K556" s="29">
        <f t="shared" si="28"/>
        <v>3.99</v>
      </c>
      <c r="L556" s="29">
        <f t="shared" si="29"/>
        <v>19.95</v>
      </c>
      <c r="M556" s="30"/>
      <c r="N556" s="29"/>
    </row>
    <row r="557" s="1" customFormat="1" spans="1:14">
      <c r="A557" s="18">
        <v>552</v>
      </c>
      <c r="B557" s="19" t="s">
        <v>16998</v>
      </c>
      <c r="C557" s="19" t="s">
        <v>19</v>
      </c>
      <c r="D557" s="19" t="s">
        <v>16999</v>
      </c>
      <c r="E557" s="20" t="s">
        <v>17000</v>
      </c>
      <c r="F557" s="21"/>
      <c r="G557" s="19">
        <v>0.95</v>
      </c>
      <c r="H557" s="22"/>
      <c r="I557" s="27">
        <f t="shared" si="27"/>
        <v>0.95</v>
      </c>
      <c r="J557" s="28" t="s">
        <v>15485</v>
      </c>
      <c r="K557" s="29">
        <f t="shared" si="28"/>
        <v>2.85</v>
      </c>
      <c r="L557" s="29">
        <f t="shared" si="29"/>
        <v>14.25</v>
      </c>
      <c r="M557" s="30"/>
      <c r="N557" s="29"/>
    </row>
    <row r="558" s="1" customFormat="1" spans="1:14">
      <c r="A558" s="18">
        <v>553</v>
      </c>
      <c r="B558" s="19" t="s">
        <v>17001</v>
      </c>
      <c r="C558" s="19" t="s">
        <v>19</v>
      </c>
      <c r="D558" s="19" t="s">
        <v>17002</v>
      </c>
      <c r="E558" s="20" t="s">
        <v>17003</v>
      </c>
      <c r="F558" s="21"/>
      <c r="G558" s="19">
        <v>1.56</v>
      </c>
      <c r="H558" s="22"/>
      <c r="I558" s="27">
        <f t="shared" si="27"/>
        <v>1.56</v>
      </c>
      <c r="J558" s="28" t="s">
        <v>15485</v>
      </c>
      <c r="K558" s="29">
        <f t="shared" si="28"/>
        <v>4.68</v>
      </c>
      <c r="L558" s="29">
        <f t="shared" si="29"/>
        <v>23.4</v>
      </c>
      <c r="M558" s="30"/>
      <c r="N558" s="29"/>
    </row>
    <row r="559" s="1" customFormat="1" spans="1:14">
      <c r="A559" s="18">
        <v>554</v>
      </c>
      <c r="B559" s="19" t="s">
        <v>1086</v>
      </c>
      <c r="C559" s="19" t="s">
        <v>19</v>
      </c>
      <c r="D559" s="19" t="s">
        <v>17004</v>
      </c>
      <c r="E559" s="20" t="s">
        <v>17005</v>
      </c>
      <c r="F559" s="21"/>
      <c r="G559" s="19">
        <v>2.94</v>
      </c>
      <c r="H559" s="22"/>
      <c r="I559" s="27">
        <f t="shared" si="27"/>
        <v>2.94</v>
      </c>
      <c r="J559" s="28" t="s">
        <v>15485</v>
      </c>
      <c r="K559" s="29">
        <f t="shared" si="28"/>
        <v>8.82</v>
      </c>
      <c r="L559" s="29">
        <f t="shared" si="29"/>
        <v>44.1</v>
      </c>
      <c r="M559" s="30"/>
      <c r="N559" s="29"/>
    </row>
    <row r="560" s="1" customFormat="1" spans="1:14">
      <c r="A560" s="18">
        <v>555</v>
      </c>
      <c r="B560" s="19" t="s">
        <v>17006</v>
      </c>
      <c r="C560" s="19" t="s">
        <v>19</v>
      </c>
      <c r="D560" s="19" t="s">
        <v>17007</v>
      </c>
      <c r="E560" s="20" t="s">
        <v>17008</v>
      </c>
      <c r="F560" s="21"/>
      <c r="G560" s="19">
        <v>2.06</v>
      </c>
      <c r="H560" s="22"/>
      <c r="I560" s="27">
        <f t="shared" si="27"/>
        <v>2.06</v>
      </c>
      <c r="J560" s="28" t="s">
        <v>15485</v>
      </c>
      <c r="K560" s="29">
        <f t="shared" si="28"/>
        <v>6.18</v>
      </c>
      <c r="L560" s="29">
        <f t="shared" si="29"/>
        <v>30.9</v>
      </c>
      <c r="M560" s="30"/>
      <c r="N560" s="29"/>
    </row>
    <row r="561" s="1" customFormat="1" spans="1:14">
      <c r="A561" s="18">
        <v>556</v>
      </c>
      <c r="B561" s="19" t="s">
        <v>17009</v>
      </c>
      <c r="C561" s="19" t="s">
        <v>19</v>
      </c>
      <c r="D561" s="19" t="s">
        <v>17010</v>
      </c>
      <c r="E561" s="20" t="s">
        <v>17011</v>
      </c>
      <c r="F561" s="21"/>
      <c r="G561" s="19">
        <v>1.2</v>
      </c>
      <c r="H561" s="22"/>
      <c r="I561" s="27">
        <f t="shared" si="27"/>
        <v>1.2</v>
      </c>
      <c r="J561" s="28" t="s">
        <v>15485</v>
      </c>
      <c r="K561" s="29">
        <f t="shared" si="28"/>
        <v>3.6</v>
      </c>
      <c r="L561" s="29">
        <f t="shared" si="29"/>
        <v>18</v>
      </c>
      <c r="M561" s="30"/>
      <c r="N561" s="29"/>
    </row>
    <row r="562" s="1" customFormat="1" spans="1:14">
      <c r="A562" s="18">
        <v>557</v>
      </c>
      <c r="B562" s="19" t="s">
        <v>17012</v>
      </c>
      <c r="C562" s="19" t="s">
        <v>19</v>
      </c>
      <c r="D562" s="19" t="s">
        <v>17013</v>
      </c>
      <c r="E562" s="20" t="s">
        <v>17014</v>
      </c>
      <c r="F562" s="21"/>
      <c r="G562" s="19">
        <v>2.43</v>
      </c>
      <c r="H562" s="22"/>
      <c r="I562" s="27">
        <f t="shared" si="27"/>
        <v>2.43</v>
      </c>
      <c r="J562" s="28" t="s">
        <v>15485</v>
      </c>
      <c r="K562" s="29">
        <f t="shared" si="28"/>
        <v>7.29</v>
      </c>
      <c r="L562" s="29">
        <f t="shared" si="29"/>
        <v>36.45</v>
      </c>
      <c r="M562" s="30"/>
      <c r="N562" s="29"/>
    </row>
    <row r="563" s="1" customFormat="1" spans="1:14">
      <c r="A563" s="18">
        <v>558</v>
      </c>
      <c r="B563" s="19" t="s">
        <v>17015</v>
      </c>
      <c r="C563" s="19" t="s">
        <v>19</v>
      </c>
      <c r="D563" s="19" t="s">
        <v>17016</v>
      </c>
      <c r="E563" s="20" t="s">
        <v>17017</v>
      </c>
      <c r="F563" s="21"/>
      <c r="G563" s="19">
        <v>2.37</v>
      </c>
      <c r="H563" s="22"/>
      <c r="I563" s="27">
        <f t="shared" si="27"/>
        <v>2.37</v>
      </c>
      <c r="J563" s="28" t="s">
        <v>15485</v>
      </c>
      <c r="K563" s="29">
        <f t="shared" si="28"/>
        <v>7.11</v>
      </c>
      <c r="L563" s="29">
        <f t="shared" si="29"/>
        <v>35.55</v>
      </c>
      <c r="M563" s="30"/>
      <c r="N563" s="29"/>
    </row>
    <row r="564" s="1" customFormat="1" spans="1:14">
      <c r="A564" s="18">
        <v>559</v>
      </c>
      <c r="B564" s="19" t="s">
        <v>17018</v>
      </c>
      <c r="C564" s="19" t="s">
        <v>19</v>
      </c>
      <c r="D564" s="19" t="s">
        <v>17019</v>
      </c>
      <c r="E564" s="20" t="s">
        <v>17020</v>
      </c>
      <c r="F564" s="21"/>
      <c r="G564" s="19">
        <v>1.18</v>
      </c>
      <c r="H564" s="22"/>
      <c r="I564" s="27">
        <f t="shared" si="27"/>
        <v>1.18</v>
      </c>
      <c r="J564" s="28" t="s">
        <v>15485</v>
      </c>
      <c r="K564" s="29">
        <f t="shared" si="28"/>
        <v>3.54</v>
      </c>
      <c r="L564" s="29">
        <f t="shared" si="29"/>
        <v>17.7</v>
      </c>
      <c r="M564" s="30"/>
      <c r="N564" s="29"/>
    </row>
    <row r="565" s="1" customFormat="1" spans="1:14">
      <c r="A565" s="18">
        <v>560</v>
      </c>
      <c r="B565" s="19" t="s">
        <v>17021</v>
      </c>
      <c r="C565" s="19" t="s">
        <v>19</v>
      </c>
      <c r="D565" s="19" t="s">
        <v>17022</v>
      </c>
      <c r="E565" s="20" t="s">
        <v>17023</v>
      </c>
      <c r="F565" s="21"/>
      <c r="G565" s="19">
        <v>2.4</v>
      </c>
      <c r="H565" s="22"/>
      <c r="I565" s="27">
        <f t="shared" si="27"/>
        <v>2.4</v>
      </c>
      <c r="J565" s="28" t="s">
        <v>15485</v>
      </c>
      <c r="K565" s="29">
        <f t="shared" si="28"/>
        <v>7.2</v>
      </c>
      <c r="L565" s="29">
        <f t="shared" si="29"/>
        <v>36</v>
      </c>
      <c r="M565" s="30"/>
      <c r="N565" s="29"/>
    </row>
    <row r="566" s="1" customFormat="1" spans="1:14">
      <c r="A566" s="18">
        <v>561</v>
      </c>
      <c r="B566" s="19" t="s">
        <v>722</v>
      </c>
      <c r="C566" s="19" t="s">
        <v>19</v>
      </c>
      <c r="D566" s="19" t="s">
        <v>16205</v>
      </c>
      <c r="E566" s="20" t="s">
        <v>17024</v>
      </c>
      <c r="F566" s="21"/>
      <c r="G566" s="19">
        <v>2.73</v>
      </c>
      <c r="H566" s="22"/>
      <c r="I566" s="27">
        <f t="shared" si="27"/>
        <v>2.73</v>
      </c>
      <c r="J566" s="28" t="s">
        <v>15485</v>
      </c>
      <c r="K566" s="29">
        <f t="shared" si="28"/>
        <v>8.19</v>
      </c>
      <c r="L566" s="29">
        <f t="shared" si="29"/>
        <v>40.95</v>
      </c>
      <c r="M566" s="30"/>
      <c r="N566" s="29"/>
    </row>
    <row r="567" s="1" customFormat="1" spans="1:14">
      <c r="A567" s="18">
        <v>562</v>
      </c>
      <c r="B567" s="19" t="s">
        <v>1756</v>
      </c>
      <c r="C567" s="19" t="s">
        <v>19</v>
      </c>
      <c r="D567" s="19" t="s">
        <v>17025</v>
      </c>
      <c r="E567" s="20" t="s">
        <v>17026</v>
      </c>
      <c r="F567" s="21"/>
      <c r="G567" s="19">
        <v>2.95</v>
      </c>
      <c r="H567" s="22"/>
      <c r="I567" s="27">
        <f t="shared" si="27"/>
        <v>2.95</v>
      </c>
      <c r="J567" s="28" t="s">
        <v>15485</v>
      </c>
      <c r="K567" s="29">
        <f t="shared" si="28"/>
        <v>8.85</v>
      </c>
      <c r="L567" s="29">
        <f t="shared" si="29"/>
        <v>44.25</v>
      </c>
      <c r="M567" s="30"/>
      <c r="N567" s="29"/>
    </row>
    <row r="568" s="1" customFormat="1" spans="1:14">
      <c r="A568" s="18">
        <v>563</v>
      </c>
      <c r="B568" s="19" t="s">
        <v>17027</v>
      </c>
      <c r="C568" s="19" t="s">
        <v>19</v>
      </c>
      <c r="D568" s="19" t="s">
        <v>17028</v>
      </c>
      <c r="E568" s="20" t="s">
        <v>17029</v>
      </c>
      <c r="F568" s="21"/>
      <c r="G568" s="19">
        <v>1.22</v>
      </c>
      <c r="H568" s="22"/>
      <c r="I568" s="27">
        <f t="shared" si="27"/>
        <v>1.22</v>
      </c>
      <c r="J568" s="28" t="s">
        <v>15485</v>
      </c>
      <c r="K568" s="29">
        <f t="shared" si="28"/>
        <v>3.66</v>
      </c>
      <c r="L568" s="29">
        <f t="shared" si="29"/>
        <v>18.3</v>
      </c>
      <c r="M568" s="30"/>
      <c r="N568" s="29"/>
    </row>
    <row r="569" s="1" customFormat="1" spans="1:14">
      <c r="A569" s="18">
        <v>564</v>
      </c>
      <c r="B569" s="19" t="s">
        <v>17030</v>
      </c>
      <c r="C569" s="19" t="s">
        <v>19</v>
      </c>
      <c r="D569" s="19" t="s">
        <v>17031</v>
      </c>
      <c r="E569" s="20" t="s">
        <v>17032</v>
      </c>
      <c r="F569" s="21"/>
      <c r="G569" s="19">
        <v>1.22</v>
      </c>
      <c r="H569" s="22"/>
      <c r="I569" s="27">
        <f t="shared" si="27"/>
        <v>1.22</v>
      </c>
      <c r="J569" s="28" t="s">
        <v>15485</v>
      </c>
      <c r="K569" s="29">
        <f t="shared" si="28"/>
        <v>3.66</v>
      </c>
      <c r="L569" s="29">
        <f t="shared" si="29"/>
        <v>18.3</v>
      </c>
      <c r="M569" s="30"/>
      <c r="N569" s="29"/>
    </row>
    <row r="570" s="1" customFormat="1" spans="1:14">
      <c r="A570" s="18">
        <v>565</v>
      </c>
      <c r="B570" s="19" t="s">
        <v>1350</v>
      </c>
      <c r="C570" s="19" t="s">
        <v>19</v>
      </c>
      <c r="D570" s="19" t="s">
        <v>17033</v>
      </c>
      <c r="E570" s="20" t="s">
        <v>17034</v>
      </c>
      <c r="F570" s="21"/>
      <c r="G570" s="19">
        <v>1.22</v>
      </c>
      <c r="H570" s="22"/>
      <c r="I570" s="27">
        <f t="shared" si="27"/>
        <v>1.22</v>
      </c>
      <c r="J570" s="28" t="s">
        <v>15485</v>
      </c>
      <c r="K570" s="29">
        <f t="shared" si="28"/>
        <v>3.66</v>
      </c>
      <c r="L570" s="29">
        <f t="shared" si="29"/>
        <v>18.3</v>
      </c>
      <c r="M570" s="30"/>
      <c r="N570" s="29"/>
    </row>
    <row r="571" s="1" customFormat="1" spans="1:14">
      <c r="A571" s="18">
        <v>566</v>
      </c>
      <c r="B571" s="19" t="s">
        <v>17035</v>
      </c>
      <c r="C571" s="19" t="s">
        <v>19</v>
      </c>
      <c r="D571" s="19" t="s">
        <v>17036</v>
      </c>
      <c r="E571" s="20" t="s">
        <v>17037</v>
      </c>
      <c r="F571" s="21"/>
      <c r="G571" s="19">
        <v>0.98</v>
      </c>
      <c r="H571" s="22"/>
      <c r="I571" s="27">
        <f t="shared" si="27"/>
        <v>0.98</v>
      </c>
      <c r="J571" s="28" t="s">
        <v>15485</v>
      </c>
      <c r="K571" s="29">
        <f t="shared" si="28"/>
        <v>2.94</v>
      </c>
      <c r="L571" s="29">
        <f t="shared" si="29"/>
        <v>14.7</v>
      </c>
      <c r="M571" s="30"/>
      <c r="N571" s="29"/>
    </row>
    <row r="572" s="1" customFormat="1" spans="1:14">
      <c r="A572" s="18">
        <v>567</v>
      </c>
      <c r="B572" s="19" t="s">
        <v>1798</v>
      </c>
      <c r="C572" s="19" t="s">
        <v>19</v>
      </c>
      <c r="D572" s="19" t="s">
        <v>17038</v>
      </c>
      <c r="E572" s="20" t="s">
        <v>17039</v>
      </c>
      <c r="F572" s="21"/>
      <c r="G572" s="19">
        <v>1.22</v>
      </c>
      <c r="H572" s="22"/>
      <c r="I572" s="27">
        <f t="shared" si="27"/>
        <v>1.22</v>
      </c>
      <c r="J572" s="28" t="s">
        <v>15485</v>
      </c>
      <c r="K572" s="29">
        <f t="shared" si="28"/>
        <v>3.66</v>
      </c>
      <c r="L572" s="29">
        <f t="shared" si="29"/>
        <v>18.3</v>
      </c>
      <c r="M572" s="30"/>
      <c r="N572" s="29"/>
    </row>
    <row r="573" s="1" customFormat="1" spans="1:14">
      <c r="A573" s="18">
        <v>568</v>
      </c>
      <c r="B573" s="19" t="s">
        <v>17040</v>
      </c>
      <c r="C573" s="19" t="s">
        <v>19</v>
      </c>
      <c r="D573" s="19" t="s">
        <v>17041</v>
      </c>
      <c r="E573" s="20" t="s">
        <v>17042</v>
      </c>
      <c r="F573" s="21"/>
      <c r="G573" s="19">
        <v>1.1</v>
      </c>
      <c r="H573" s="22"/>
      <c r="I573" s="27">
        <f t="shared" si="27"/>
        <v>1.1</v>
      </c>
      <c r="J573" s="28" t="s">
        <v>15485</v>
      </c>
      <c r="K573" s="29">
        <f t="shared" si="28"/>
        <v>3.3</v>
      </c>
      <c r="L573" s="29">
        <f t="shared" si="29"/>
        <v>16.5</v>
      </c>
      <c r="M573" s="30"/>
      <c r="N573" s="29"/>
    </row>
    <row r="574" s="1" customFormat="1" spans="1:14">
      <c r="A574" s="18">
        <v>569</v>
      </c>
      <c r="B574" s="19" t="s">
        <v>15592</v>
      </c>
      <c r="C574" s="19" t="s">
        <v>19</v>
      </c>
      <c r="D574" s="19" t="s">
        <v>17043</v>
      </c>
      <c r="E574" s="20" t="s">
        <v>17044</v>
      </c>
      <c r="F574" s="21"/>
      <c r="G574" s="19">
        <v>1.1</v>
      </c>
      <c r="H574" s="22"/>
      <c r="I574" s="27">
        <f t="shared" si="27"/>
        <v>1.1</v>
      </c>
      <c r="J574" s="28" t="s">
        <v>15485</v>
      </c>
      <c r="K574" s="29">
        <f t="shared" si="28"/>
        <v>3.3</v>
      </c>
      <c r="L574" s="29">
        <f t="shared" si="29"/>
        <v>16.5</v>
      </c>
      <c r="M574" s="30"/>
      <c r="N574" s="29"/>
    </row>
    <row r="575" s="1" customFormat="1" spans="1:14">
      <c r="A575" s="18">
        <v>570</v>
      </c>
      <c r="B575" s="19" t="s">
        <v>725</v>
      </c>
      <c r="C575" s="19" t="s">
        <v>19</v>
      </c>
      <c r="D575" s="19" t="s">
        <v>17045</v>
      </c>
      <c r="E575" s="20" t="s">
        <v>17046</v>
      </c>
      <c r="F575" s="21"/>
      <c r="G575" s="19">
        <v>0.67</v>
      </c>
      <c r="H575" s="22"/>
      <c r="I575" s="27">
        <f t="shared" si="27"/>
        <v>0.67</v>
      </c>
      <c r="J575" s="28" t="s">
        <v>15485</v>
      </c>
      <c r="K575" s="29">
        <f t="shared" si="28"/>
        <v>2.01</v>
      </c>
      <c r="L575" s="29">
        <f t="shared" si="29"/>
        <v>10.05</v>
      </c>
      <c r="M575" s="30"/>
      <c r="N575" s="29"/>
    </row>
    <row r="576" s="1" customFormat="1" spans="1:14">
      <c r="A576" s="18">
        <v>571</v>
      </c>
      <c r="B576" s="19" t="s">
        <v>17047</v>
      </c>
      <c r="C576" s="19" t="s">
        <v>19</v>
      </c>
      <c r="D576" s="19" t="s">
        <v>17048</v>
      </c>
      <c r="E576" s="20" t="s">
        <v>17049</v>
      </c>
      <c r="F576" s="21"/>
      <c r="G576" s="19">
        <v>1.03</v>
      </c>
      <c r="H576" s="22"/>
      <c r="I576" s="27">
        <f t="shared" si="27"/>
        <v>1.03</v>
      </c>
      <c r="J576" s="28" t="s">
        <v>15485</v>
      </c>
      <c r="K576" s="29">
        <f t="shared" si="28"/>
        <v>3.09</v>
      </c>
      <c r="L576" s="29">
        <f t="shared" si="29"/>
        <v>15.45</v>
      </c>
      <c r="M576" s="30"/>
      <c r="N576" s="29"/>
    </row>
    <row r="577" s="1" customFormat="1" spans="1:14">
      <c r="A577" s="18">
        <v>572</v>
      </c>
      <c r="B577" s="19" t="s">
        <v>1661</v>
      </c>
      <c r="C577" s="19" t="s">
        <v>19</v>
      </c>
      <c r="D577" s="19" t="s">
        <v>17050</v>
      </c>
      <c r="E577" s="20" t="s">
        <v>17051</v>
      </c>
      <c r="F577" s="21"/>
      <c r="G577" s="19">
        <v>2.38</v>
      </c>
      <c r="H577" s="22"/>
      <c r="I577" s="27">
        <f t="shared" si="27"/>
        <v>2.38</v>
      </c>
      <c r="J577" s="28" t="s">
        <v>15485</v>
      </c>
      <c r="K577" s="29">
        <f t="shared" si="28"/>
        <v>7.14</v>
      </c>
      <c r="L577" s="29">
        <f t="shared" si="29"/>
        <v>35.7</v>
      </c>
      <c r="M577" s="30"/>
      <c r="N577" s="29"/>
    </row>
    <row r="578" s="1" customFormat="1" spans="1:14">
      <c r="A578" s="18">
        <v>573</v>
      </c>
      <c r="B578" s="19" t="s">
        <v>17052</v>
      </c>
      <c r="C578" s="19" t="s">
        <v>19</v>
      </c>
      <c r="D578" s="19" t="s">
        <v>17053</v>
      </c>
      <c r="E578" s="20" t="s">
        <v>17054</v>
      </c>
      <c r="F578" s="21"/>
      <c r="G578" s="19">
        <v>0.66</v>
      </c>
      <c r="H578" s="22"/>
      <c r="I578" s="27">
        <f t="shared" si="27"/>
        <v>0.66</v>
      </c>
      <c r="J578" s="28" t="s">
        <v>15485</v>
      </c>
      <c r="K578" s="29">
        <f t="shared" si="28"/>
        <v>1.98</v>
      </c>
      <c r="L578" s="29">
        <f t="shared" si="29"/>
        <v>9.9</v>
      </c>
      <c r="M578" s="30"/>
      <c r="N578" s="29"/>
    </row>
    <row r="579" s="1" customFormat="1" spans="1:14">
      <c r="A579" s="18">
        <v>574</v>
      </c>
      <c r="B579" s="19" t="s">
        <v>2269</v>
      </c>
      <c r="C579" s="19" t="s">
        <v>19</v>
      </c>
      <c r="D579" s="19" t="s">
        <v>17055</v>
      </c>
      <c r="E579" s="20" t="s">
        <v>17056</v>
      </c>
      <c r="F579" s="21"/>
      <c r="G579" s="19">
        <v>0.69</v>
      </c>
      <c r="H579" s="22"/>
      <c r="I579" s="27">
        <f t="shared" si="27"/>
        <v>0.69</v>
      </c>
      <c r="J579" s="28" t="s">
        <v>15485</v>
      </c>
      <c r="K579" s="29">
        <f t="shared" si="28"/>
        <v>2.07</v>
      </c>
      <c r="L579" s="29">
        <f t="shared" si="29"/>
        <v>10.35</v>
      </c>
      <c r="M579" s="30"/>
      <c r="N579" s="29"/>
    </row>
    <row r="580" s="1" customFormat="1" spans="1:14">
      <c r="A580" s="18">
        <v>575</v>
      </c>
      <c r="B580" s="19" t="s">
        <v>17057</v>
      </c>
      <c r="C580" s="19" t="s">
        <v>19</v>
      </c>
      <c r="D580" s="19" t="s">
        <v>17058</v>
      </c>
      <c r="E580" s="20" t="s">
        <v>17059</v>
      </c>
      <c r="F580" s="21"/>
      <c r="G580" s="19">
        <v>0.66</v>
      </c>
      <c r="H580" s="22"/>
      <c r="I580" s="27">
        <f t="shared" si="27"/>
        <v>0.66</v>
      </c>
      <c r="J580" s="28" t="s">
        <v>15485</v>
      </c>
      <c r="K580" s="29">
        <f t="shared" si="28"/>
        <v>1.98</v>
      </c>
      <c r="L580" s="29">
        <f t="shared" si="29"/>
        <v>9.9</v>
      </c>
      <c r="M580" s="30"/>
      <c r="N580" s="29"/>
    </row>
    <row r="581" s="1" customFormat="1" spans="1:14">
      <c r="A581" s="18">
        <v>576</v>
      </c>
      <c r="B581" s="19" t="s">
        <v>17060</v>
      </c>
      <c r="C581" s="19" t="s">
        <v>19</v>
      </c>
      <c r="D581" s="19" t="s">
        <v>17061</v>
      </c>
      <c r="E581" s="20" t="s">
        <v>17062</v>
      </c>
      <c r="F581" s="21"/>
      <c r="G581" s="19">
        <v>2.9</v>
      </c>
      <c r="H581" s="22"/>
      <c r="I581" s="27">
        <f t="shared" si="27"/>
        <v>2.9</v>
      </c>
      <c r="J581" s="28" t="s">
        <v>15485</v>
      </c>
      <c r="K581" s="29">
        <f t="shared" si="28"/>
        <v>8.7</v>
      </c>
      <c r="L581" s="29">
        <f t="shared" si="29"/>
        <v>43.5</v>
      </c>
      <c r="M581" s="30"/>
      <c r="N581" s="29"/>
    </row>
    <row r="582" s="1" customFormat="1" spans="1:14">
      <c r="A582" s="18">
        <v>577</v>
      </c>
      <c r="B582" s="19" t="s">
        <v>17063</v>
      </c>
      <c r="C582" s="19" t="s">
        <v>19</v>
      </c>
      <c r="D582" s="19" t="s">
        <v>17064</v>
      </c>
      <c r="E582" s="20" t="s">
        <v>17065</v>
      </c>
      <c r="F582" s="21"/>
      <c r="G582" s="19">
        <v>1.73</v>
      </c>
      <c r="H582" s="22"/>
      <c r="I582" s="27">
        <f t="shared" ref="I582:I604" si="30">G582</f>
        <v>1.73</v>
      </c>
      <c r="J582" s="28" t="s">
        <v>15485</v>
      </c>
      <c r="K582" s="29">
        <f t="shared" ref="K582:K604" si="31">I582*3</f>
        <v>5.19</v>
      </c>
      <c r="L582" s="29">
        <f t="shared" ref="L582:L604" si="32">I582*15</f>
        <v>25.95</v>
      </c>
      <c r="M582" s="30"/>
      <c r="N582" s="29"/>
    </row>
    <row r="583" s="1" customFormat="1" spans="1:14">
      <c r="A583" s="18">
        <v>578</v>
      </c>
      <c r="B583" s="19" t="s">
        <v>17066</v>
      </c>
      <c r="C583" s="19" t="s">
        <v>19</v>
      </c>
      <c r="D583" s="19" t="s">
        <v>17067</v>
      </c>
      <c r="E583" s="20" t="s">
        <v>17068</v>
      </c>
      <c r="F583" s="21"/>
      <c r="G583" s="19">
        <v>1.6</v>
      </c>
      <c r="H583" s="22"/>
      <c r="I583" s="27">
        <f t="shared" si="30"/>
        <v>1.6</v>
      </c>
      <c r="J583" s="28" t="s">
        <v>15485</v>
      </c>
      <c r="K583" s="29">
        <f t="shared" si="31"/>
        <v>4.8</v>
      </c>
      <c r="L583" s="29">
        <f t="shared" si="32"/>
        <v>24</v>
      </c>
      <c r="M583" s="30"/>
      <c r="N583" s="29"/>
    </row>
    <row r="584" s="1" customFormat="1" spans="1:14">
      <c r="A584" s="18">
        <v>579</v>
      </c>
      <c r="B584" s="19" t="s">
        <v>17069</v>
      </c>
      <c r="C584" s="19" t="s">
        <v>19</v>
      </c>
      <c r="D584" s="19" t="s">
        <v>17070</v>
      </c>
      <c r="E584" s="20" t="s">
        <v>17071</v>
      </c>
      <c r="F584" s="21"/>
      <c r="G584" s="19">
        <v>3.2</v>
      </c>
      <c r="H584" s="22"/>
      <c r="I584" s="27">
        <f t="shared" si="30"/>
        <v>3.2</v>
      </c>
      <c r="J584" s="28" t="s">
        <v>15485</v>
      </c>
      <c r="K584" s="29">
        <f t="shared" si="31"/>
        <v>9.6</v>
      </c>
      <c r="L584" s="29">
        <f t="shared" si="32"/>
        <v>48</v>
      </c>
      <c r="M584" s="30"/>
      <c r="N584" s="29"/>
    </row>
    <row r="585" s="1" customFormat="1" spans="1:14">
      <c r="A585" s="18">
        <v>580</v>
      </c>
      <c r="B585" s="19" t="s">
        <v>17072</v>
      </c>
      <c r="C585" s="19" t="s">
        <v>19</v>
      </c>
      <c r="D585" s="19" t="s">
        <v>17073</v>
      </c>
      <c r="E585" s="20" t="s">
        <v>17074</v>
      </c>
      <c r="F585" s="21"/>
      <c r="G585" s="19">
        <v>4.67</v>
      </c>
      <c r="H585" s="22"/>
      <c r="I585" s="27">
        <f t="shared" si="30"/>
        <v>4.67</v>
      </c>
      <c r="J585" s="28" t="s">
        <v>15485</v>
      </c>
      <c r="K585" s="29">
        <f t="shared" si="31"/>
        <v>14.01</v>
      </c>
      <c r="L585" s="29">
        <f t="shared" si="32"/>
        <v>70.05</v>
      </c>
      <c r="M585" s="30"/>
      <c r="N585" s="29"/>
    </row>
    <row r="586" s="1" customFormat="1" spans="1:14">
      <c r="A586" s="18">
        <v>581</v>
      </c>
      <c r="B586" s="19" t="s">
        <v>17075</v>
      </c>
      <c r="C586" s="19" t="s">
        <v>19</v>
      </c>
      <c r="D586" s="19" t="s">
        <v>17076</v>
      </c>
      <c r="E586" s="20" t="s">
        <v>17077</v>
      </c>
      <c r="F586" s="21"/>
      <c r="G586" s="19">
        <v>2.8</v>
      </c>
      <c r="H586" s="22"/>
      <c r="I586" s="27">
        <f t="shared" si="30"/>
        <v>2.8</v>
      </c>
      <c r="J586" s="28" t="s">
        <v>15485</v>
      </c>
      <c r="K586" s="29">
        <f t="shared" si="31"/>
        <v>8.4</v>
      </c>
      <c r="L586" s="29">
        <f t="shared" si="32"/>
        <v>42</v>
      </c>
      <c r="M586" s="30"/>
      <c r="N586" s="22"/>
    </row>
    <row r="587" s="1" customFormat="1" spans="1:14">
      <c r="A587" s="18">
        <v>582</v>
      </c>
      <c r="B587" s="19" t="s">
        <v>17078</v>
      </c>
      <c r="C587" s="19" t="s">
        <v>19</v>
      </c>
      <c r="D587" s="19" t="s">
        <v>17079</v>
      </c>
      <c r="E587" s="20" t="s">
        <v>17080</v>
      </c>
      <c r="F587" s="21"/>
      <c r="G587" s="19">
        <v>0.96</v>
      </c>
      <c r="H587" s="22"/>
      <c r="I587" s="27">
        <f t="shared" si="30"/>
        <v>0.96</v>
      </c>
      <c r="J587" s="28" t="s">
        <v>15485</v>
      </c>
      <c r="K587" s="29">
        <f t="shared" si="31"/>
        <v>2.88</v>
      </c>
      <c r="L587" s="29">
        <f t="shared" si="32"/>
        <v>14.4</v>
      </c>
      <c r="M587" s="30"/>
      <c r="N587" s="22"/>
    </row>
    <row r="588" s="1" customFormat="1" spans="1:14">
      <c r="A588" s="18">
        <v>583</v>
      </c>
      <c r="B588" s="19" t="s">
        <v>17081</v>
      </c>
      <c r="C588" s="19" t="s">
        <v>19</v>
      </c>
      <c r="D588" s="19" t="s">
        <v>17082</v>
      </c>
      <c r="E588" s="20" t="s">
        <v>17083</v>
      </c>
      <c r="F588" s="21"/>
      <c r="G588" s="19">
        <v>0.93</v>
      </c>
      <c r="H588" s="22"/>
      <c r="I588" s="27">
        <f t="shared" si="30"/>
        <v>0.93</v>
      </c>
      <c r="J588" s="28" t="s">
        <v>15485</v>
      </c>
      <c r="K588" s="29">
        <f t="shared" si="31"/>
        <v>2.79</v>
      </c>
      <c r="L588" s="29">
        <f t="shared" si="32"/>
        <v>13.95</v>
      </c>
      <c r="M588" s="30"/>
      <c r="N588" s="22"/>
    </row>
    <row r="589" s="1" customFormat="1" spans="1:14">
      <c r="A589" s="18">
        <v>584</v>
      </c>
      <c r="B589" s="19" t="s">
        <v>17084</v>
      </c>
      <c r="C589" s="19" t="s">
        <v>19</v>
      </c>
      <c r="D589" s="19" t="s">
        <v>17085</v>
      </c>
      <c r="E589" s="20" t="s">
        <v>17086</v>
      </c>
      <c r="F589" s="21"/>
      <c r="G589" s="19">
        <v>2.37</v>
      </c>
      <c r="H589" s="22"/>
      <c r="I589" s="27">
        <f t="shared" si="30"/>
        <v>2.37</v>
      </c>
      <c r="J589" s="28" t="s">
        <v>15485</v>
      </c>
      <c r="K589" s="29">
        <f t="shared" si="31"/>
        <v>7.11</v>
      </c>
      <c r="L589" s="29">
        <f t="shared" si="32"/>
        <v>35.55</v>
      </c>
      <c r="M589" s="30"/>
      <c r="N589" s="22"/>
    </row>
    <row r="590" s="1" customFormat="1" spans="1:14">
      <c r="A590" s="18">
        <v>585</v>
      </c>
      <c r="B590" s="19" t="s">
        <v>17087</v>
      </c>
      <c r="C590" s="19" t="s">
        <v>19</v>
      </c>
      <c r="D590" s="19" t="s">
        <v>17088</v>
      </c>
      <c r="E590" s="20" t="s">
        <v>17089</v>
      </c>
      <c r="F590" s="21"/>
      <c r="G590" s="19">
        <v>1.8</v>
      </c>
      <c r="H590" s="22"/>
      <c r="I590" s="27">
        <f t="shared" si="30"/>
        <v>1.8</v>
      </c>
      <c r="J590" s="28" t="s">
        <v>15485</v>
      </c>
      <c r="K590" s="29">
        <f t="shared" si="31"/>
        <v>5.4</v>
      </c>
      <c r="L590" s="29">
        <f t="shared" si="32"/>
        <v>27</v>
      </c>
      <c r="M590" s="30"/>
      <c r="N590" s="22"/>
    </row>
    <row r="591" s="1" customFormat="1" spans="1:14">
      <c r="A591" s="18">
        <v>586</v>
      </c>
      <c r="B591" s="19" t="s">
        <v>17090</v>
      </c>
      <c r="C591" s="19" t="s">
        <v>19</v>
      </c>
      <c r="D591" s="19" t="s">
        <v>17091</v>
      </c>
      <c r="E591" s="20" t="s">
        <v>17092</v>
      </c>
      <c r="F591" s="21"/>
      <c r="G591" s="19">
        <v>0.67</v>
      </c>
      <c r="H591" s="22"/>
      <c r="I591" s="27">
        <f t="shared" si="30"/>
        <v>0.67</v>
      </c>
      <c r="J591" s="28" t="s">
        <v>15485</v>
      </c>
      <c r="K591" s="29">
        <f t="shared" si="31"/>
        <v>2.01</v>
      </c>
      <c r="L591" s="29">
        <f t="shared" si="32"/>
        <v>10.05</v>
      </c>
      <c r="M591" s="30"/>
      <c r="N591" s="22"/>
    </row>
    <row r="592" s="1" customFormat="1" spans="1:14">
      <c r="A592" s="18">
        <v>587</v>
      </c>
      <c r="B592" s="19" t="s">
        <v>17093</v>
      </c>
      <c r="C592" s="19" t="s">
        <v>19</v>
      </c>
      <c r="D592" s="19" t="s">
        <v>17094</v>
      </c>
      <c r="E592" s="20" t="s">
        <v>17095</v>
      </c>
      <c r="F592" s="21"/>
      <c r="G592" s="19">
        <v>1.8</v>
      </c>
      <c r="H592" s="22"/>
      <c r="I592" s="27">
        <f t="shared" si="30"/>
        <v>1.8</v>
      </c>
      <c r="J592" s="28" t="s">
        <v>15485</v>
      </c>
      <c r="K592" s="29">
        <f t="shared" si="31"/>
        <v>5.4</v>
      </c>
      <c r="L592" s="29">
        <f t="shared" si="32"/>
        <v>27</v>
      </c>
      <c r="M592" s="30"/>
      <c r="N592" s="22"/>
    </row>
    <row r="593" s="1" customFormat="1" spans="1:14">
      <c r="A593" s="18">
        <v>588</v>
      </c>
      <c r="B593" s="19" t="s">
        <v>17096</v>
      </c>
      <c r="C593" s="19" t="s">
        <v>19</v>
      </c>
      <c r="D593" s="19" t="s">
        <v>17097</v>
      </c>
      <c r="E593" s="20" t="s">
        <v>17098</v>
      </c>
      <c r="F593" s="21"/>
      <c r="G593" s="19">
        <v>2.38</v>
      </c>
      <c r="H593" s="22"/>
      <c r="I593" s="27">
        <f t="shared" si="30"/>
        <v>2.38</v>
      </c>
      <c r="J593" s="28" t="s">
        <v>15485</v>
      </c>
      <c r="K593" s="29">
        <f t="shared" si="31"/>
        <v>7.14</v>
      </c>
      <c r="L593" s="29">
        <f t="shared" si="32"/>
        <v>35.7</v>
      </c>
      <c r="M593" s="30"/>
      <c r="N593" s="22"/>
    </row>
    <row r="594" s="1" customFormat="1" spans="1:14">
      <c r="A594" s="18">
        <v>589</v>
      </c>
      <c r="B594" s="19" t="s">
        <v>17099</v>
      </c>
      <c r="C594" s="19" t="s">
        <v>19</v>
      </c>
      <c r="D594" s="19" t="s">
        <v>17100</v>
      </c>
      <c r="E594" s="20" t="s">
        <v>8291</v>
      </c>
      <c r="F594" s="21"/>
      <c r="G594" s="19">
        <v>2.38</v>
      </c>
      <c r="H594" s="22"/>
      <c r="I594" s="27">
        <f t="shared" si="30"/>
        <v>2.38</v>
      </c>
      <c r="J594" s="28" t="s">
        <v>15485</v>
      </c>
      <c r="K594" s="29">
        <f t="shared" si="31"/>
        <v>7.14</v>
      </c>
      <c r="L594" s="29">
        <f t="shared" si="32"/>
        <v>35.7</v>
      </c>
      <c r="M594" s="30"/>
      <c r="N594" s="22"/>
    </row>
    <row r="595" s="2" customFormat="1" spans="1:14">
      <c r="A595" s="18">
        <v>590</v>
      </c>
      <c r="B595" s="19" t="s">
        <v>17101</v>
      </c>
      <c r="C595" s="19" t="s">
        <v>19</v>
      </c>
      <c r="D595" s="19" t="s">
        <v>17102</v>
      </c>
      <c r="E595" s="20" t="s">
        <v>17103</v>
      </c>
      <c r="F595" s="21"/>
      <c r="G595" s="19">
        <v>2.38</v>
      </c>
      <c r="H595" s="22"/>
      <c r="I595" s="27">
        <f t="shared" si="30"/>
        <v>2.38</v>
      </c>
      <c r="J595" s="28" t="s">
        <v>15485</v>
      </c>
      <c r="K595" s="29">
        <f t="shared" si="31"/>
        <v>7.14</v>
      </c>
      <c r="L595" s="29">
        <f t="shared" si="32"/>
        <v>35.7</v>
      </c>
      <c r="M595" s="30"/>
      <c r="N595" s="31"/>
    </row>
    <row r="596" s="1" customFormat="1" spans="1:14">
      <c r="A596" s="18">
        <v>591</v>
      </c>
      <c r="B596" s="19" t="s">
        <v>17104</v>
      </c>
      <c r="C596" s="19" t="s">
        <v>19</v>
      </c>
      <c r="D596" s="19" t="s">
        <v>17105</v>
      </c>
      <c r="E596" s="20" t="s">
        <v>17106</v>
      </c>
      <c r="F596" s="21"/>
      <c r="G596" s="19">
        <v>2.03</v>
      </c>
      <c r="H596" s="22"/>
      <c r="I596" s="27">
        <f t="shared" si="30"/>
        <v>2.03</v>
      </c>
      <c r="J596" s="28" t="s">
        <v>15485</v>
      </c>
      <c r="K596" s="29">
        <f t="shared" si="31"/>
        <v>6.09</v>
      </c>
      <c r="L596" s="29">
        <f t="shared" si="32"/>
        <v>30.45</v>
      </c>
      <c r="M596" s="30"/>
      <c r="N596" s="22"/>
    </row>
    <row r="597" s="1" customFormat="1" spans="1:14">
      <c r="A597" s="18">
        <v>592</v>
      </c>
      <c r="B597" s="19" t="s">
        <v>17107</v>
      </c>
      <c r="C597" s="19" t="s">
        <v>19</v>
      </c>
      <c r="D597" s="19" t="s">
        <v>17108</v>
      </c>
      <c r="E597" s="20" t="s">
        <v>17109</v>
      </c>
      <c r="F597" s="21"/>
      <c r="G597" s="19">
        <v>2.69</v>
      </c>
      <c r="H597" s="22"/>
      <c r="I597" s="27">
        <f t="shared" si="30"/>
        <v>2.69</v>
      </c>
      <c r="J597" s="28" t="s">
        <v>15485</v>
      </c>
      <c r="K597" s="29">
        <f t="shared" si="31"/>
        <v>8.07</v>
      </c>
      <c r="L597" s="29">
        <f t="shared" si="32"/>
        <v>40.35</v>
      </c>
      <c r="M597" s="30"/>
      <c r="N597" s="22"/>
    </row>
    <row r="598" s="1" customFormat="1" spans="1:14">
      <c r="A598" s="18">
        <v>593</v>
      </c>
      <c r="B598" s="19" t="s">
        <v>17110</v>
      </c>
      <c r="C598" s="19" t="s">
        <v>19</v>
      </c>
      <c r="D598" s="19" t="s">
        <v>17111</v>
      </c>
      <c r="E598" s="20" t="s">
        <v>17112</v>
      </c>
      <c r="F598" s="21"/>
      <c r="G598" s="19">
        <v>2.69</v>
      </c>
      <c r="H598" s="22"/>
      <c r="I598" s="27">
        <f t="shared" si="30"/>
        <v>2.69</v>
      </c>
      <c r="J598" s="28" t="s">
        <v>15485</v>
      </c>
      <c r="K598" s="29">
        <f t="shared" si="31"/>
        <v>8.07</v>
      </c>
      <c r="L598" s="29">
        <f t="shared" si="32"/>
        <v>40.35</v>
      </c>
      <c r="M598" s="30"/>
      <c r="N598" s="22"/>
    </row>
    <row r="599" s="1" customFormat="1" spans="1:14">
      <c r="A599" s="18">
        <v>594</v>
      </c>
      <c r="B599" s="19" t="s">
        <v>17113</v>
      </c>
      <c r="C599" s="19" t="s">
        <v>19</v>
      </c>
      <c r="D599" s="19" t="s">
        <v>17114</v>
      </c>
      <c r="E599" s="20" t="s">
        <v>17115</v>
      </c>
      <c r="F599" s="21"/>
      <c r="G599" s="19">
        <v>4.72</v>
      </c>
      <c r="H599" s="22"/>
      <c r="I599" s="27">
        <f t="shared" si="30"/>
        <v>4.72</v>
      </c>
      <c r="J599" s="28" t="s">
        <v>15485</v>
      </c>
      <c r="K599" s="29">
        <f t="shared" si="31"/>
        <v>14.16</v>
      </c>
      <c r="L599" s="29">
        <f t="shared" si="32"/>
        <v>70.8</v>
      </c>
      <c r="M599" s="30"/>
      <c r="N599" s="22"/>
    </row>
    <row r="600" s="1" customFormat="1" spans="1:14">
      <c r="A600" s="18">
        <v>595</v>
      </c>
      <c r="B600" s="19" t="s">
        <v>17116</v>
      </c>
      <c r="C600" s="19" t="s">
        <v>19</v>
      </c>
      <c r="D600" s="19" t="s">
        <v>17117</v>
      </c>
      <c r="E600" s="20" t="s">
        <v>17118</v>
      </c>
      <c r="F600" s="21"/>
      <c r="G600" s="19">
        <v>2.68</v>
      </c>
      <c r="H600" s="22"/>
      <c r="I600" s="27">
        <f t="shared" si="30"/>
        <v>2.68</v>
      </c>
      <c r="J600" s="28" t="s">
        <v>15485</v>
      </c>
      <c r="K600" s="29">
        <f t="shared" si="31"/>
        <v>8.04</v>
      </c>
      <c r="L600" s="29">
        <f t="shared" si="32"/>
        <v>40.2</v>
      </c>
      <c r="M600" s="30"/>
      <c r="N600" s="22"/>
    </row>
    <row r="601" s="1" customFormat="1" spans="1:14">
      <c r="A601" s="18">
        <v>596</v>
      </c>
      <c r="B601" s="19" t="s">
        <v>17119</v>
      </c>
      <c r="C601" s="19" t="s">
        <v>19</v>
      </c>
      <c r="D601" s="19" t="s">
        <v>17120</v>
      </c>
      <c r="E601" s="20" t="s">
        <v>17121</v>
      </c>
      <c r="F601" s="21"/>
      <c r="G601" s="19">
        <v>2.15</v>
      </c>
      <c r="H601" s="22"/>
      <c r="I601" s="27">
        <f t="shared" si="30"/>
        <v>2.15</v>
      </c>
      <c r="J601" s="28" t="s">
        <v>15485</v>
      </c>
      <c r="K601" s="29">
        <f t="shared" si="31"/>
        <v>6.45</v>
      </c>
      <c r="L601" s="29">
        <f t="shared" si="32"/>
        <v>32.25</v>
      </c>
      <c r="M601" s="30"/>
      <c r="N601" s="22"/>
    </row>
    <row r="602" s="1" customFormat="1" spans="1:14">
      <c r="A602" s="18">
        <v>597</v>
      </c>
      <c r="B602" s="19" t="s">
        <v>17122</v>
      </c>
      <c r="C602" s="19" t="s">
        <v>19</v>
      </c>
      <c r="D602" s="19" t="s">
        <v>17123</v>
      </c>
      <c r="E602" s="20" t="s">
        <v>17124</v>
      </c>
      <c r="F602" s="21"/>
      <c r="G602" s="19">
        <v>1.22</v>
      </c>
      <c r="H602" s="22"/>
      <c r="I602" s="27">
        <f t="shared" si="30"/>
        <v>1.22</v>
      </c>
      <c r="J602" s="28" t="s">
        <v>15485</v>
      </c>
      <c r="K602" s="29">
        <f t="shared" si="31"/>
        <v>3.66</v>
      </c>
      <c r="L602" s="29">
        <f t="shared" si="32"/>
        <v>18.3</v>
      </c>
      <c r="M602" s="30"/>
      <c r="N602" s="22"/>
    </row>
    <row r="603" s="1" customFormat="1" spans="1:14">
      <c r="A603" s="18">
        <v>598</v>
      </c>
      <c r="B603" s="19" t="s">
        <v>17125</v>
      </c>
      <c r="C603" s="19" t="s">
        <v>19</v>
      </c>
      <c r="D603" s="19" t="s">
        <v>17126</v>
      </c>
      <c r="E603" s="20" t="s">
        <v>17127</v>
      </c>
      <c r="F603" s="21"/>
      <c r="G603" s="19">
        <v>1.61</v>
      </c>
      <c r="H603" s="22"/>
      <c r="I603" s="27">
        <f t="shared" si="30"/>
        <v>1.61</v>
      </c>
      <c r="J603" s="28" t="s">
        <v>15485</v>
      </c>
      <c r="K603" s="29">
        <f t="shared" si="31"/>
        <v>4.83</v>
      </c>
      <c r="L603" s="29">
        <f t="shared" si="32"/>
        <v>24.15</v>
      </c>
      <c r="M603" s="30"/>
      <c r="N603" s="22"/>
    </row>
    <row r="604" s="1" customFormat="1" spans="1:14">
      <c r="A604" s="18">
        <v>599</v>
      </c>
      <c r="B604" s="19" t="s">
        <v>17128</v>
      </c>
      <c r="C604" s="19" t="s">
        <v>19</v>
      </c>
      <c r="D604" s="19" t="s">
        <v>17129</v>
      </c>
      <c r="E604" s="20" t="s">
        <v>17130</v>
      </c>
      <c r="F604" s="21"/>
      <c r="G604" s="19">
        <v>1.83</v>
      </c>
      <c r="H604" s="22"/>
      <c r="I604" s="27">
        <f t="shared" si="30"/>
        <v>1.83</v>
      </c>
      <c r="J604" s="28" t="s">
        <v>15485</v>
      </c>
      <c r="K604" s="29">
        <f t="shared" si="31"/>
        <v>5.49</v>
      </c>
      <c r="L604" s="29">
        <f t="shared" si="32"/>
        <v>27.45</v>
      </c>
      <c r="M604" s="30"/>
      <c r="N604" s="29"/>
    </row>
    <row r="605" s="1" customFormat="1" spans="1:14">
      <c r="A605" s="18">
        <v>600</v>
      </c>
      <c r="B605" s="19" t="s">
        <v>17131</v>
      </c>
      <c r="C605" s="19" t="s">
        <v>19</v>
      </c>
      <c r="D605" s="19" t="s">
        <v>17132</v>
      </c>
      <c r="E605" s="20" t="s">
        <v>17133</v>
      </c>
      <c r="F605" s="21"/>
      <c r="G605" s="19">
        <v>1.22</v>
      </c>
      <c r="H605" s="22"/>
      <c r="I605" s="27">
        <f t="shared" ref="I605:I666" si="33">G605</f>
        <v>1.22</v>
      </c>
      <c r="J605" s="28" t="s">
        <v>15485</v>
      </c>
      <c r="K605" s="29">
        <f t="shared" ref="K605:K666" si="34">I605*3</f>
        <v>3.66</v>
      </c>
      <c r="L605" s="29">
        <f t="shared" ref="L605:L666" si="35">I605*15</f>
        <v>18.3</v>
      </c>
      <c r="M605" s="30"/>
      <c r="N605" s="29"/>
    </row>
    <row r="606" s="1" customFormat="1" spans="1:14">
      <c r="A606" s="18">
        <v>601</v>
      </c>
      <c r="B606" s="19" t="s">
        <v>17134</v>
      </c>
      <c r="C606" s="19" t="s">
        <v>19</v>
      </c>
      <c r="D606" s="19" t="s">
        <v>17135</v>
      </c>
      <c r="E606" s="20" t="s">
        <v>17136</v>
      </c>
      <c r="F606" s="21"/>
      <c r="G606" s="19">
        <v>1.1</v>
      </c>
      <c r="H606" s="22"/>
      <c r="I606" s="27">
        <f t="shared" si="33"/>
        <v>1.1</v>
      </c>
      <c r="J606" s="28" t="s">
        <v>15485</v>
      </c>
      <c r="K606" s="29">
        <f t="shared" si="34"/>
        <v>3.3</v>
      </c>
      <c r="L606" s="29">
        <f t="shared" si="35"/>
        <v>16.5</v>
      </c>
      <c r="M606" s="30"/>
      <c r="N606" s="29"/>
    </row>
    <row r="607" s="1" customFormat="1" spans="1:14">
      <c r="A607" s="18">
        <v>602</v>
      </c>
      <c r="B607" s="19" t="s">
        <v>17137</v>
      </c>
      <c r="C607" s="19" t="s">
        <v>19</v>
      </c>
      <c r="D607" s="19" t="s">
        <v>17138</v>
      </c>
      <c r="E607" s="20" t="s">
        <v>17139</v>
      </c>
      <c r="F607" s="21"/>
      <c r="G607" s="19">
        <v>4.11</v>
      </c>
      <c r="H607" s="22"/>
      <c r="I607" s="27">
        <f t="shared" si="33"/>
        <v>4.11</v>
      </c>
      <c r="J607" s="28" t="s">
        <v>15485</v>
      </c>
      <c r="K607" s="29">
        <f t="shared" si="34"/>
        <v>12.33</v>
      </c>
      <c r="L607" s="29">
        <f t="shared" si="35"/>
        <v>61.65</v>
      </c>
      <c r="M607" s="30"/>
      <c r="N607" s="29"/>
    </row>
    <row r="608" s="1" customFormat="1" spans="1:14">
      <c r="A608" s="18">
        <v>603</v>
      </c>
      <c r="B608" s="19" t="s">
        <v>17140</v>
      </c>
      <c r="C608" s="19" t="s">
        <v>19</v>
      </c>
      <c r="D608" s="19" t="s">
        <v>17141</v>
      </c>
      <c r="E608" s="20" t="s">
        <v>17142</v>
      </c>
      <c r="F608" s="21"/>
      <c r="G608" s="19">
        <v>2.88</v>
      </c>
      <c r="H608" s="22"/>
      <c r="I608" s="27">
        <f t="shared" si="33"/>
        <v>2.88</v>
      </c>
      <c r="J608" s="28" t="s">
        <v>15485</v>
      </c>
      <c r="K608" s="29">
        <f t="shared" si="34"/>
        <v>8.64</v>
      </c>
      <c r="L608" s="29">
        <f t="shared" si="35"/>
        <v>43.2</v>
      </c>
      <c r="M608" s="30"/>
      <c r="N608" s="29"/>
    </row>
    <row r="609" s="1" customFormat="1" spans="1:14">
      <c r="A609" s="18">
        <v>604</v>
      </c>
      <c r="B609" s="19" t="s">
        <v>17143</v>
      </c>
      <c r="C609" s="19" t="s">
        <v>19</v>
      </c>
      <c r="D609" s="19" t="s">
        <v>17144</v>
      </c>
      <c r="E609" s="20" t="s">
        <v>17145</v>
      </c>
      <c r="F609" s="21"/>
      <c r="G609" s="19">
        <v>2.33</v>
      </c>
      <c r="H609" s="22"/>
      <c r="I609" s="27">
        <f t="shared" si="33"/>
        <v>2.33</v>
      </c>
      <c r="J609" s="28" t="s">
        <v>15485</v>
      </c>
      <c r="K609" s="29">
        <f t="shared" si="34"/>
        <v>6.99</v>
      </c>
      <c r="L609" s="29">
        <f t="shared" si="35"/>
        <v>34.95</v>
      </c>
      <c r="M609" s="30"/>
      <c r="N609" s="29"/>
    </row>
    <row r="610" s="1" customFormat="1" spans="1:14">
      <c r="A610" s="18">
        <v>605</v>
      </c>
      <c r="B610" s="19" t="s">
        <v>16794</v>
      </c>
      <c r="C610" s="19" t="s">
        <v>19</v>
      </c>
      <c r="D610" s="19" t="s">
        <v>17146</v>
      </c>
      <c r="E610" s="20" t="s">
        <v>17147</v>
      </c>
      <c r="F610" s="21"/>
      <c r="G610" s="19">
        <v>4.11</v>
      </c>
      <c r="H610" s="22"/>
      <c r="I610" s="27">
        <f t="shared" si="33"/>
        <v>4.11</v>
      </c>
      <c r="J610" s="28" t="s">
        <v>15485</v>
      </c>
      <c r="K610" s="29">
        <f t="shared" si="34"/>
        <v>12.33</v>
      </c>
      <c r="L610" s="29">
        <f t="shared" si="35"/>
        <v>61.65</v>
      </c>
      <c r="M610" s="30"/>
      <c r="N610" s="29"/>
    </row>
    <row r="611" s="1" customFormat="1" spans="1:14">
      <c r="A611" s="18">
        <v>606</v>
      </c>
      <c r="B611" s="19" t="s">
        <v>17148</v>
      </c>
      <c r="C611" s="19" t="s">
        <v>19</v>
      </c>
      <c r="D611" s="19" t="s">
        <v>17149</v>
      </c>
      <c r="E611" s="20" t="s">
        <v>17150</v>
      </c>
      <c r="F611" s="21"/>
      <c r="G611" s="19">
        <v>2.33</v>
      </c>
      <c r="H611" s="22"/>
      <c r="I611" s="27">
        <f t="shared" si="33"/>
        <v>2.33</v>
      </c>
      <c r="J611" s="28" t="s">
        <v>15485</v>
      </c>
      <c r="K611" s="29">
        <f t="shared" si="34"/>
        <v>6.99</v>
      </c>
      <c r="L611" s="29">
        <f t="shared" si="35"/>
        <v>34.95</v>
      </c>
      <c r="M611" s="30"/>
      <c r="N611" s="29"/>
    </row>
    <row r="612" s="1" customFormat="1" spans="1:14">
      <c r="A612" s="18">
        <v>607</v>
      </c>
      <c r="B612" s="19" t="s">
        <v>17151</v>
      </c>
      <c r="C612" s="19" t="s">
        <v>19</v>
      </c>
      <c r="D612" s="19" t="s">
        <v>17152</v>
      </c>
      <c r="E612" s="20" t="s">
        <v>17153</v>
      </c>
      <c r="F612" s="21"/>
      <c r="G612" s="19">
        <v>3.57</v>
      </c>
      <c r="H612" s="22"/>
      <c r="I612" s="27">
        <f t="shared" si="33"/>
        <v>3.57</v>
      </c>
      <c r="J612" s="28" t="s">
        <v>15485</v>
      </c>
      <c r="K612" s="29">
        <f t="shared" si="34"/>
        <v>10.71</v>
      </c>
      <c r="L612" s="29">
        <f t="shared" si="35"/>
        <v>53.55</v>
      </c>
      <c r="M612" s="30"/>
      <c r="N612" s="29"/>
    </row>
    <row r="613" s="1" customFormat="1" spans="1:14">
      <c r="A613" s="18">
        <v>608</v>
      </c>
      <c r="B613" s="19" t="s">
        <v>1857</v>
      </c>
      <c r="C613" s="19" t="s">
        <v>19</v>
      </c>
      <c r="D613" s="19" t="s">
        <v>17154</v>
      </c>
      <c r="E613" s="20" t="s">
        <v>17155</v>
      </c>
      <c r="F613" s="21"/>
      <c r="G613" s="19">
        <v>2.18</v>
      </c>
      <c r="H613" s="22"/>
      <c r="I613" s="27">
        <f t="shared" si="33"/>
        <v>2.18</v>
      </c>
      <c r="J613" s="28" t="s">
        <v>15485</v>
      </c>
      <c r="K613" s="29">
        <f t="shared" si="34"/>
        <v>6.54</v>
      </c>
      <c r="L613" s="29">
        <f t="shared" si="35"/>
        <v>32.7</v>
      </c>
      <c r="M613" s="30"/>
      <c r="N613" s="29"/>
    </row>
    <row r="614" s="1" customFormat="1" spans="1:14">
      <c r="A614" s="18">
        <v>609</v>
      </c>
      <c r="B614" s="19" t="s">
        <v>17156</v>
      </c>
      <c r="C614" s="19" t="s">
        <v>19</v>
      </c>
      <c r="D614" s="19" t="s">
        <v>17157</v>
      </c>
      <c r="E614" s="20" t="s">
        <v>626</v>
      </c>
      <c r="F614" s="21"/>
      <c r="G614" s="19">
        <f>2.18+0.89</f>
        <v>3.07</v>
      </c>
      <c r="H614" s="22"/>
      <c r="I614" s="27">
        <f t="shared" si="33"/>
        <v>3.07</v>
      </c>
      <c r="J614" s="28" t="s">
        <v>15485</v>
      </c>
      <c r="K614" s="29">
        <f t="shared" si="34"/>
        <v>9.21</v>
      </c>
      <c r="L614" s="29">
        <f t="shared" si="35"/>
        <v>46.05</v>
      </c>
      <c r="M614" s="30"/>
      <c r="N614" s="29"/>
    </row>
    <row r="615" s="1" customFormat="1" spans="1:14">
      <c r="A615" s="18">
        <v>610</v>
      </c>
      <c r="B615" s="19" t="s">
        <v>17158</v>
      </c>
      <c r="C615" s="19" t="s">
        <v>19</v>
      </c>
      <c r="D615" s="19" t="s">
        <v>17159</v>
      </c>
      <c r="E615" s="20" t="s">
        <v>17160</v>
      </c>
      <c r="F615" s="21"/>
      <c r="G615" s="19">
        <v>2.33</v>
      </c>
      <c r="H615" s="22"/>
      <c r="I615" s="27">
        <f t="shared" si="33"/>
        <v>2.33</v>
      </c>
      <c r="J615" s="28" t="s">
        <v>15485</v>
      </c>
      <c r="K615" s="29">
        <f t="shared" si="34"/>
        <v>6.99</v>
      </c>
      <c r="L615" s="29">
        <f t="shared" si="35"/>
        <v>34.95</v>
      </c>
      <c r="M615" s="30"/>
      <c r="N615" s="29"/>
    </row>
    <row r="616" s="1" customFormat="1" spans="1:14">
      <c r="A616" s="18">
        <v>611</v>
      </c>
      <c r="B616" s="19" t="s">
        <v>17161</v>
      </c>
      <c r="C616" s="19" t="s">
        <v>19</v>
      </c>
      <c r="D616" s="19" t="s">
        <v>17162</v>
      </c>
      <c r="E616" s="20" t="s">
        <v>17163</v>
      </c>
      <c r="F616" s="21"/>
      <c r="G616" s="19">
        <v>0.69</v>
      </c>
      <c r="H616" s="22"/>
      <c r="I616" s="27">
        <f t="shared" si="33"/>
        <v>0.69</v>
      </c>
      <c r="J616" s="28" t="s">
        <v>15485</v>
      </c>
      <c r="K616" s="29">
        <f t="shared" si="34"/>
        <v>2.07</v>
      </c>
      <c r="L616" s="29">
        <f t="shared" si="35"/>
        <v>10.35</v>
      </c>
      <c r="M616" s="30"/>
      <c r="N616" s="29"/>
    </row>
    <row r="617" s="1" customFormat="1" spans="1:14">
      <c r="A617" s="18">
        <v>612</v>
      </c>
      <c r="B617" s="19" t="s">
        <v>17164</v>
      </c>
      <c r="C617" s="19" t="s">
        <v>19</v>
      </c>
      <c r="D617" s="19" t="s">
        <v>17165</v>
      </c>
      <c r="E617" s="20" t="s">
        <v>17166</v>
      </c>
      <c r="F617" s="21"/>
      <c r="G617" s="19">
        <v>0.95</v>
      </c>
      <c r="H617" s="22"/>
      <c r="I617" s="27">
        <f t="shared" si="33"/>
        <v>0.95</v>
      </c>
      <c r="J617" s="28" t="s">
        <v>15485</v>
      </c>
      <c r="K617" s="29">
        <f t="shared" si="34"/>
        <v>2.85</v>
      </c>
      <c r="L617" s="29">
        <f t="shared" si="35"/>
        <v>14.25</v>
      </c>
      <c r="M617" s="30"/>
      <c r="N617" s="29"/>
    </row>
    <row r="618" s="1" customFormat="1" spans="1:14">
      <c r="A618" s="18">
        <v>613</v>
      </c>
      <c r="B618" s="19" t="s">
        <v>17167</v>
      </c>
      <c r="C618" s="19" t="s">
        <v>19</v>
      </c>
      <c r="D618" s="19" t="s">
        <v>17168</v>
      </c>
      <c r="E618" s="20" t="s">
        <v>17169</v>
      </c>
      <c r="F618" s="21"/>
      <c r="G618" s="19">
        <v>4.23</v>
      </c>
      <c r="H618" s="22"/>
      <c r="I618" s="27">
        <f t="shared" si="33"/>
        <v>4.23</v>
      </c>
      <c r="J618" s="28" t="s">
        <v>15485</v>
      </c>
      <c r="K618" s="29">
        <f t="shared" si="34"/>
        <v>12.69</v>
      </c>
      <c r="L618" s="29">
        <f t="shared" si="35"/>
        <v>63.45</v>
      </c>
      <c r="M618" s="30"/>
      <c r="N618" s="29"/>
    </row>
    <row r="619" s="1" customFormat="1" spans="1:14">
      <c r="A619" s="18">
        <v>614</v>
      </c>
      <c r="B619" s="19" t="s">
        <v>17170</v>
      </c>
      <c r="C619" s="19" t="s">
        <v>19</v>
      </c>
      <c r="D619" s="19" t="s">
        <v>17171</v>
      </c>
      <c r="E619" s="20" t="s">
        <v>3648</v>
      </c>
      <c r="F619" s="21"/>
      <c r="G619" s="19">
        <v>1.6</v>
      </c>
      <c r="H619" s="22"/>
      <c r="I619" s="27">
        <f t="shared" si="33"/>
        <v>1.6</v>
      </c>
      <c r="J619" s="28" t="s">
        <v>15485</v>
      </c>
      <c r="K619" s="29">
        <f t="shared" si="34"/>
        <v>4.8</v>
      </c>
      <c r="L619" s="29">
        <f t="shared" si="35"/>
        <v>24</v>
      </c>
      <c r="M619" s="30"/>
      <c r="N619" s="29"/>
    </row>
    <row r="620" s="1" customFormat="1" spans="1:14">
      <c r="A620" s="18">
        <v>615</v>
      </c>
      <c r="B620" s="19" t="s">
        <v>17172</v>
      </c>
      <c r="C620" s="19" t="s">
        <v>19</v>
      </c>
      <c r="D620" s="19" t="s">
        <v>17173</v>
      </c>
      <c r="E620" s="20" t="s">
        <v>17174</v>
      </c>
      <c r="F620" s="21"/>
      <c r="G620" s="19">
        <v>2.94</v>
      </c>
      <c r="H620" s="22"/>
      <c r="I620" s="27">
        <f t="shared" si="33"/>
        <v>2.94</v>
      </c>
      <c r="J620" s="28" t="s">
        <v>15485</v>
      </c>
      <c r="K620" s="29">
        <f t="shared" si="34"/>
        <v>8.82</v>
      </c>
      <c r="L620" s="29">
        <f t="shared" si="35"/>
        <v>44.1</v>
      </c>
      <c r="M620" s="30"/>
      <c r="N620" s="29"/>
    </row>
    <row r="621" s="1" customFormat="1" spans="1:14">
      <c r="A621" s="18">
        <v>616</v>
      </c>
      <c r="B621" s="19" t="s">
        <v>17175</v>
      </c>
      <c r="C621" s="19" t="s">
        <v>19</v>
      </c>
      <c r="D621" s="19" t="s">
        <v>17176</v>
      </c>
      <c r="E621" s="20" t="s">
        <v>17177</v>
      </c>
      <c r="F621" s="21"/>
      <c r="G621" s="19">
        <v>2.94</v>
      </c>
      <c r="H621" s="22"/>
      <c r="I621" s="27">
        <f t="shared" si="33"/>
        <v>2.94</v>
      </c>
      <c r="J621" s="28" t="s">
        <v>15485</v>
      </c>
      <c r="K621" s="29">
        <f t="shared" si="34"/>
        <v>8.82</v>
      </c>
      <c r="L621" s="29">
        <f t="shared" si="35"/>
        <v>44.1</v>
      </c>
      <c r="M621" s="30"/>
      <c r="N621" s="29"/>
    </row>
    <row r="622" s="1" customFormat="1" spans="1:14">
      <c r="A622" s="18">
        <v>617</v>
      </c>
      <c r="B622" s="19" t="s">
        <v>17178</v>
      </c>
      <c r="C622" s="19" t="s">
        <v>19</v>
      </c>
      <c r="D622" s="19" t="s">
        <v>17179</v>
      </c>
      <c r="E622" s="20" t="s">
        <v>17180</v>
      </c>
      <c r="F622" s="21"/>
      <c r="G622" s="19">
        <v>1.8</v>
      </c>
      <c r="H622" s="22"/>
      <c r="I622" s="27">
        <f t="shared" si="33"/>
        <v>1.8</v>
      </c>
      <c r="J622" s="28" t="s">
        <v>15485</v>
      </c>
      <c r="K622" s="29">
        <f t="shared" si="34"/>
        <v>5.4</v>
      </c>
      <c r="L622" s="29">
        <f t="shared" si="35"/>
        <v>27</v>
      </c>
      <c r="M622" s="30"/>
      <c r="N622" s="29"/>
    </row>
    <row r="623" s="1" customFormat="1" spans="1:14">
      <c r="A623" s="18">
        <v>618</v>
      </c>
      <c r="B623" s="19" t="s">
        <v>17181</v>
      </c>
      <c r="C623" s="19" t="s">
        <v>19</v>
      </c>
      <c r="D623" s="19" t="s">
        <v>17182</v>
      </c>
      <c r="E623" s="20" t="s">
        <v>17183</v>
      </c>
      <c r="F623" s="21"/>
      <c r="G623" s="19">
        <v>1.8</v>
      </c>
      <c r="H623" s="22"/>
      <c r="I623" s="27">
        <f t="shared" si="33"/>
        <v>1.8</v>
      </c>
      <c r="J623" s="28" t="s">
        <v>15485</v>
      </c>
      <c r="K623" s="29">
        <f t="shared" si="34"/>
        <v>5.4</v>
      </c>
      <c r="L623" s="29">
        <f t="shared" si="35"/>
        <v>27</v>
      </c>
      <c r="M623" s="30"/>
      <c r="N623" s="29"/>
    </row>
    <row r="624" s="1" customFormat="1" spans="1:14">
      <c r="A624" s="18">
        <v>619</v>
      </c>
      <c r="B624" s="19" t="s">
        <v>17184</v>
      </c>
      <c r="C624" s="19" t="s">
        <v>19</v>
      </c>
      <c r="D624" s="19" t="s">
        <v>17185</v>
      </c>
      <c r="E624" s="20" t="s">
        <v>12903</v>
      </c>
      <c r="F624" s="21"/>
      <c r="G624" s="19">
        <v>3.94</v>
      </c>
      <c r="H624" s="22"/>
      <c r="I624" s="27">
        <f t="shared" si="33"/>
        <v>3.94</v>
      </c>
      <c r="J624" s="28" t="s">
        <v>15485</v>
      </c>
      <c r="K624" s="29">
        <f t="shared" si="34"/>
        <v>11.82</v>
      </c>
      <c r="L624" s="29">
        <f t="shared" si="35"/>
        <v>59.1</v>
      </c>
      <c r="M624" s="30"/>
      <c r="N624" s="29"/>
    </row>
    <row r="625" s="1" customFormat="1" spans="1:14">
      <c r="A625" s="18">
        <v>620</v>
      </c>
      <c r="B625" s="19" t="s">
        <v>17186</v>
      </c>
      <c r="C625" s="19" t="s">
        <v>19</v>
      </c>
      <c r="D625" s="19" t="s">
        <v>17187</v>
      </c>
      <c r="E625" s="20" t="s">
        <v>17188</v>
      </c>
      <c r="F625" s="21"/>
      <c r="G625" s="19">
        <v>1.6</v>
      </c>
      <c r="H625" s="22"/>
      <c r="I625" s="27">
        <f t="shared" si="33"/>
        <v>1.6</v>
      </c>
      <c r="J625" s="28" t="s">
        <v>15485</v>
      </c>
      <c r="K625" s="29">
        <f t="shared" si="34"/>
        <v>4.8</v>
      </c>
      <c r="L625" s="29">
        <f t="shared" si="35"/>
        <v>24</v>
      </c>
      <c r="M625" s="30"/>
      <c r="N625" s="29"/>
    </row>
    <row r="626" s="1" customFormat="1" spans="1:14">
      <c r="A626" s="18">
        <v>621</v>
      </c>
      <c r="B626" s="19" t="s">
        <v>17189</v>
      </c>
      <c r="C626" s="19" t="s">
        <v>19</v>
      </c>
      <c r="D626" s="19" t="s">
        <v>17190</v>
      </c>
      <c r="E626" s="20" t="s">
        <v>17191</v>
      </c>
      <c r="F626" s="21"/>
      <c r="G626" s="19">
        <v>1.6</v>
      </c>
      <c r="H626" s="22"/>
      <c r="I626" s="27">
        <f t="shared" si="33"/>
        <v>1.6</v>
      </c>
      <c r="J626" s="28" t="s">
        <v>15485</v>
      </c>
      <c r="K626" s="29">
        <f t="shared" si="34"/>
        <v>4.8</v>
      </c>
      <c r="L626" s="29">
        <f t="shared" si="35"/>
        <v>24</v>
      </c>
      <c r="M626" s="30"/>
      <c r="N626" s="29"/>
    </row>
    <row r="627" s="1" customFormat="1" spans="1:14">
      <c r="A627" s="18">
        <v>622</v>
      </c>
      <c r="B627" s="19" t="s">
        <v>17192</v>
      </c>
      <c r="C627" s="19" t="s">
        <v>19</v>
      </c>
      <c r="D627" s="19" t="s">
        <v>17193</v>
      </c>
      <c r="E627" s="20" t="s">
        <v>17194</v>
      </c>
      <c r="F627" s="21"/>
      <c r="G627" s="19">
        <v>2.42</v>
      </c>
      <c r="H627" s="22"/>
      <c r="I627" s="27">
        <f t="shared" si="33"/>
        <v>2.42</v>
      </c>
      <c r="J627" s="28" t="s">
        <v>15485</v>
      </c>
      <c r="K627" s="29">
        <f t="shared" si="34"/>
        <v>7.26</v>
      </c>
      <c r="L627" s="29">
        <f t="shared" si="35"/>
        <v>36.3</v>
      </c>
      <c r="M627" s="30"/>
      <c r="N627" s="29"/>
    </row>
    <row r="628" s="1" customFormat="1" spans="1:14">
      <c r="A628" s="18">
        <v>623</v>
      </c>
      <c r="B628" s="19" t="s">
        <v>17195</v>
      </c>
      <c r="C628" s="19" t="s">
        <v>19</v>
      </c>
      <c r="D628" s="19" t="s">
        <v>17196</v>
      </c>
      <c r="E628" s="20" t="s">
        <v>17197</v>
      </c>
      <c r="F628" s="21"/>
      <c r="G628" s="19">
        <v>1.6</v>
      </c>
      <c r="H628" s="22"/>
      <c r="I628" s="27">
        <f t="shared" si="33"/>
        <v>1.6</v>
      </c>
      <c r="J628" s="28" t="s">
        <v>15485</v>
      </c>
      <c r="K628" s="29">
        <f t="shared" si="34"/>
        <v>4.8</v>
      </c>
      <c r="L628" s="29">
        <f t="shared" si="35"/>
        <v>24</v>
      </c>
      <c r="M628" s="30"/>
      <c r="N628" s="29"/>
    </row>
    <row r="629" s="1" customFormat="1" spans="1:14">
      <c r="A629" s="18">
        <v>624</v>
      </c>
      <c r="B629" s="19" t="s">
        <v>17198</v>
      </c>
      <c r="C629" s="19" t="s">
        <v>19</v>
      </c>
      <c r="D629" s="19" t="s">
        <v>17199</v>
      </c>
      <c r="E629" s="20" t="s">
        <v>17200</v>
      </c>
      <c r="F629" s="21"/>
      <c r="G629" s="19">
        <v>1.6</v>
      </c>
      <c r="H629" s="22"/>
      <c r="I629" s="27">
        <f t="shared" si="33"/>
        <v>1.6</v>
      </c>
      <c r="J629" s="28" t="s">
        <v>15485</v>
      </c>
      <c r="K629" s="29">
        <f t="shared" si="34"/>
        <v>4.8</v>
      </c>
      <c r="L629" s="29">
        <f t="shared" si="35"/>
        <v>24</v>
      </c>
      <c r="M629" s="30"/>
      <c r="N629" s="29"/>
    </row>
    <row r="630" s="1" customFormat="1" spans="1:14">
      <c r="A630" s="18">
        <v>625</v>
      </c>
      <c r="B630" s="19" t="s">
        <v>17201</v>
      </c>
      <c r="C630" s="19" t="s">
        <v>19</v>
      </c>
      <c r="D630" s="19" t="s">
        <v>17202</v>
      </c>
      <c r="E630" s="20" t="s">
        <v>17203</v>
      </c>
      <c r="F630" s="21"/>
      <c r="G630" s="19">
        <v>1.6</v>
      </c>
      <c r="H630" s="22"/>
      <c r="I630" s="27">
        <f t="shared" si="33"/>
        <v>1.6</v>
      </c>
      <c r="J630" s="28" t="s">
        <v>15485</v>
      </c>
      <c r="K630" s="29">
        <f t="shared" si="34"/>
        <v>4.8</v>
      </c>
      <c r="L630" s="29">
        <f t="shared" si="35"/>
        <v>24</v>
      </c>
      <c r="M630" s="30"/>
      <c r="N630" s="29"/>
    </row>
    <row r="631" s="1" customFormat="1" spans="1:14">
      <c r="A631" s="18">
        <v>626</v>
      </c>
      <c r="B631" s="19" t="s">
        <v>17204</v>
      </c>
      <c r="C631" s="19" t="s">
        <v>19</v>
      </c>
      <c r="D631" s="19" t="s">
        <v>17205</v>
      </c>
      <c r="E631" s="20" t="s">
        <v>17206</v>
      </c>
      <c r="F631" s="21"/>
      <c r="G631" s="19">
        <v>1.07</v>
      </c>
      <c r="H631" s="22"/>
      <c r="I631" s="27">
        <f t="shared" si="33"/>
        <v>1.07</v>
      </c>
      <c r="J631" s="28" t="s">
        <v>15485</v>
      </c>
      <c r="K631" s="29">
        <f t="shared" si="34"/>
        <v>3.21</v>
      </c>
      <c r="L631" s="29">
        <f t="shared" si="35"/>
        <v>16.05</v>
      </c>
      <c r="M631" s="30"/>
      <c r="N631" s="29"/>
    </row>
    <row r="632" s="1" customFormat="1" spans="1:14">
      <c r="A632" s="18">
        <v>627</v>
      </c>
      <c r="B632" s="19" t="s">
        <v>17207</v>
      </c>
      <c r="C632" s="19" t="s">
        <v>19</v>
      </c>
      <c r="D632" s="19" t="s">
        <v>17208</v>
      </c>
      <c r="E632" s="20" t="s">
        <v>14273</v>
      </c>
      <c r="F632" s="21"/>
      <c r="G632" s="19">
        <v>3.07</v>
      </c>
      <c r="H632" s="22"/>
      <c r="I632" s="27">
        <f t="shared" si="33"/>
        <v>3.07</v>
      </c>
      <c r="J632" s="28" t="s">
        <v>15485</v>
      </c>
      <c r="K632" s="29">
        <f t="shared" si="34"/>
        <v>9.21</v>
      </c>
      <c r="L632" s="29">
        <f t="shared" si="35"/>
        <v>46.05</v>
      </c>
      <c r="M632" s="30"/>
      <c r="N632" s="29"/>
    </row>
    <row r="633" s="1" customFormat="1" spans="1:14">
      <c r="A633" s="18">
        <v>628</v>
      </c>
      <c r="B633" s="19" t="s">
        <v>17209</v>
      </c>
      <c r="C633" s="19" t="s">
        <v>19</v>
      </c>
      <c r="D633" s="19" t="s">
        <v>17210</v>
      </c>
      <c r="E633" s="20" t="s">
        <v>17211</v>
      </c>
      <c r="F633" s="21"/>
      <c r="G633" s="19">
        <v>1.46</v>
      </c>
      <c r="H633" s="22"/>
      <c r="I633" s="27">
        <f t="shared" si="33"/>
        <v>1.46</v>
      </c>
      <c r="J633" s="28" t="s">
        <v>15485</v>
      </c>
      <c r="K633" s="29">
        <f t="shared" si="34"/>
        <v>4.38</v>
      </c>
      <c r="L633" s="29">
        <f t="shared" si="35"/>
        <v>21.9</v>
      </c>
      <c r="M633" s="30"/>
      <c r="N633" s="29"/>
    </row>
    <row r="634" s="1" customFormat="1" spans="1:14">
      <c r="A634" s="18">
        <v>629</v>
      </c>
      <c r="B634" s="19" t="s">
        <v>17212</v>
      </c>
      <c r="C634" s="19" t="s">
        <v>19</v>
      </c>
      <c r="D634" s="19" t="s">
        <v>17213</v>
      </c>
      <c r="E634" s="20" t="s">
        <v>17214</v>
      </c>
      <c r="F634" s="21"/>
      <c r="G634" s="19">
        <v>1.8</v>
      </c>
      <c r="H634" s="22"/>
      <c r="I634" s="27">
        <f t="shared" si="33"/>
        <v>1.8</v>
      </c>
      <c r="J634" s="28" t="s">
        <v>15485</v>
      </c>
      <c r="K634" s="29">
        <f t="shared" si="34"/>
        <v>5.4</v>
      </c>
      <c r="L634" s="29">
        <f t="shared" si="35"/>
        <v>27</v>
      </c>
      <c r="M634" s="30"/>
      <c r="N634" s="29"/>
    </row>
    <row r="635" s="1" customFormat="1" spans="1:14">
      <c r="A635" s="18">
        <v>630</v>
      </c>
      <c r="B635" s="19" t="s">
        <v>17215</v>
      </c>
      <c r="C635" s="19" t="s">
        <v>19</v>
      </c>
      <c r="D635" s="19" t="s">
        <v>17216</v>
      </c>
      <c r="E635" s="20" t="s">
        <v>16500</v>
      </c>
      <c r="F635" s="21"/>
      <c r="G635" s="19">
        <v>0.79</v>
      </c>
      <c r="H635" s="22"/>
      <c r="I635" s="27">
        <f t="shared" si="33"/>
        <v>0.79</v>
      </c>
      <c r="J635" s="28" t="s">
        <v>15485</v>
      </c>
      <c r="K635" s="29">
        <f t="shared" si="34"/>
        <v>2.37</v>
      </c>
      <c r="L635" s="29">
        <f t="shared" si="35"/>
        <v>11.85</v>
      </c>
      <c r="M635" s="30"/>
      <c r="N635" s="29"/>
    </row>
    <row r="636" s="1" customFormat="1" spans="1:14">
      <c r="A636" s="18">
        <v>631</v>
      </c>
      <c r="B636" s="19" t="s">
        <v>17217</v>
      </c>
      <c r="C636" s="19" t="s">
        <v>19</v>
      </c>
      <c r="D636" s="19" t="s">
        <v>17218</v>
      </c>
      <c r="E636" s="20" t="s">
        <v>17219</v>
      </c>
      <c r="F636" s="21"/>
      <c r="G636" s="19">
        <v>2.13</v>
      </c>
      <c r="H636" s="22"/>
      <c r="I636" s="27">
        <f t="shared" si="33"/>
        <v>2.13</v>
      </c>
      <c r="J636" s="28" t="s">
        <v>15485</v>
      </c>
      <c r="K636" s="29">
        <f t="shared" si="34"/>
        <v>6.39</v>
      </c>
      <c r="L636" s="29">
        <f t="shared" si="35"/>
        <v>31.95</v>
      </c>
      <c r="M636" s="30"/>
      <c r="N636" s="29"/>
    </row>
    <row r="637" s="1" customFormat="1" spans="1:14">
      <c r="A637" s="18">
        <v>632</v>
      </c>
      <c r="B637" s="19" t="s">
        <v>17220</v>
      </c>
      <c r="C637" s="19" t="s">
        <v>19</v>
      </c>
      <c r="D637" s="19" t="s">
        <v>17221</v>
      </c>
      <c r="E637" s="20" t="s">
        <v>17222</v>
      </c>
      <c r="F637" s="21"/>
      <c r="G637" s="19">
        <v>2.67</v>
      </c>
      <c r="H637" s="22"/>
      <c r="I637" s="27">
        <f t="shared" si="33"/>
        <v>2.67</v>
      </c>
      <c r="J637" s="28" t="s">
        <v>15485</v>
      </c>
      <c r="K637" s="29">
        <f t="shared" si="34"/>
        <v>8.01</v>
      </c>
      <c r="L637" s="29">
        <f t="shared" si="35"/>
        <v>40.05</v>
      </c>
      <c r="M637" s="30"/>
      <c r="N637" s="29"/>
    </row>
    <row r="638" s="1" customFormat="1" spans="1:14">
      <c r="A638" s="18">
        <v>633</v>
      </c>
      <c r="B638" s="19" t="s">
        <v>17223</v>
      </c>
      <c r="C638" s="19" t="s">
        <v>19</v>
      </c>
      <c r="D638" s="19" t="s">
        <v>17224</v>
      </c>
      <c r="E638" s="20" t="s">
        <v>17225</v>
      </c>
      <c r="F638" s="21"/>
      <c r="G638" s="19">
        <v>1.4</v>
      </c>
      <c r="H638" s="22"/>
      <c r="I638" s="27">
        <f t="shared" si="33"/>
        <v>1.4</v>
      </c>
      <c r="J638" s="28" t="s">
        <v>15485</v>
      </c>
      <c r="K638" s="29">
        <f t="shared" si="34"/>
        <v>4.2</v>
      </c>
      <c r="L638" s="29">
        <f t="shared" si="35"/>
        <v>21</v>
      </c>
      <c r="M638" s="30"/>
      <c r="N638" s="29"/>
    </row>
    <row r="639" s="1" customFormat="1" spans="1:14">
      <c r="A639" s="18">
        <v>634</v>
      </c>
      <c r="B639" s="19" t="s">
        <v>17226</v>
      </c>
      <c r="C639" s="19" t="s">
        <v>19</v>
      </c>
      <c r="D639" s="19" t="s">
        <v>17227</v>
      </c>
      <c r="E639" s="20" t="s">
        <v>17228</v>
      </c>
      <c r="F639" s="21"/>
      <c r="G639" s="19">
        <v>2.97</v>
      </c>
      <c r="H639" s="22"/>
      <c r="I639" s="27">
        <f t="shared" si="33"/>
        <v>2.97</v>
      </c>
      <c r="J639" s="28" t="s">
        <v>15485</v>
      </c>
      <c r="K639" s="29">
        <f t="shared" si="34"/>
        <v>8.91</v>
      </c>
      <c r="L639" s="29">
        <f t="shared" si="35"/>
        <v>44.55</v>
      </c>
      <c r="M639" s="30"/>
      <c r="N639" s="29"/>
    </row>
    <row r="640" s="1" customFormat="1" spans="1:14">
      <c r="A640" s="18">
        <v>635</v>
      </c>
      <c r="B640" s="19" t="s">
        <v>17229</v>
      </c>
      <c r="C640" s="19" t="s">
        <v>19</v>
      </c>
      <c r="D640" s="19" t="s">
        <v>17230</v>
      </c>
      <c r="E640" s="20" t="s">
        <v>17231</v>
      </c>
      <c r="F640" s="21"/>
      <c r="G640" s="19">
        <v>1.6</v>
      </c>
      <c r="H640" s="22"/>
      <c r="I640" s="27">
        <f t="shared" si="33"/>
        <v>1.6</v>
      </c>
      <c r="J640" s="28" t="s">
        <v>15485</v>
      </c>
      <c r="K640" s="29">
        <f t="shared" si="34"/>
        <v>4.8</v>
      </c>
      <c r="L640" s="29">
        <f t="shared" si="35"/>
        <v>24</v>
      </c>
      <c r="M640" s="30"/>
      <c r="N640" s="29"/>
    </row>
    <row r="641" s="1" customFormat="1" spans="1:14">
      <c r="A641" s="18">
        <v>636</v>
      </c>
      <c r="B641" s="19" t="s">
        <v>17232</v>
      </c>
      <c r="C641" s="19" t="s">
        <v>19</v>
      </c>
      <c r="D641" s="19" t="s">
        <v>17233</v>
      </c>
      <c r="E641" s="20" t="s">
        <v>17234</v>
      </c>
      <c r="F641" s="21"/>
      <c r="G641" s="19">
        <v>0.79</v>
      </c>
      <c r="H641" s="22"/>
      <c r="I641" s="27">
        <f t="shared" si="33"/>
        <v>0.79</v>
      </c>
      <c r="J641" s="28" t="s">
        <v>15485</v>
      </c>
      <c r="K641" s="29">
        <f t="shared" si="34"/>
        <v>2.37</v>
      </c>
      <c r="L641" s="29">
        <f t="shared" si="35"/>
        <v>11.85</v>
      </c>
      <c r="M641" s="30"/>
      <c r="N641" s="29"/>
    </row>
    <row r="642" s="1" customFormat="1" spans="1:14">
      <c r="A642" s="18">
        <v>637</v>
      </c>
      <c r="B642" s="19" t="s">
        <v>17235</v>
      </c>
      <c r="C642" s="19" t="s">
        <v>19</v>
      </c>
      <c r="D642" s="19" t="s">
        <v>17236</v>
      </c>
      <c r="E642" s="20" t="s">
        <v>17237</v>
      </c>
      <c r="F642" s="21"/>
      <c r="G642" s="19">
        <v>1.08</v>
      </c>
      <c r="H642" s="22"/>
      <c r="I642" s="27">
        <f t="shared" si="33"/>
        <v>1.08</v>
      </c>
      <c r="J642" s="28" t="s">
        <v>15485</v>
      </c>
      <c r="K642" s="29">
        <f t="shared" si="34"/>
        <v>3.24</v>
      </c>
      <c r="L642" s="29">
        <f t="shared" si="35"/>
        <v>16.2</v>
      </c>
      <c r="M642" s="30"/>
      <c r="N642" s="29"/>
    </row>
    <row r="643" s="1" customFormat="1" spans="1:14">
      <c r="A643" s="18">
        <v>638</v>
      </c>
      <c r="B643" s="19" t="s">
        <v>17238</v>
      </c>
      <c r="C643" s="19" t="s">
        <v>19</v>
      </c>
      <c r="D643" s="19" t="s">
        <v>17239</v>
      </c>
      <c r="E643" s="20" t="s">
        <v>17240</v>
      </c>
      <c r="F643" s="21"/>
      <c r="G643" s="19">
        <v>3.47</v>
      </c>
      <c r="H643" s="22"/>
      <c r="I643" s="27">
        <f t="shared" si="33"/>
        <v>3.47</v>
      </c>
      <c r="J643" s="28" t="s">
        <v>15485</v>
      </c>
      <c r="K643" s="29">
        <f t="shared" si="34"/>
        <v>10.41</v>
      </c>
      <c r="L643" s="29">
        <f t="shared" si="35"/>
        <v>52.05</v>
      </c>
      <c r="M643" s="30"/>
      <c r="N643" s="29"/>
    </row>
    <row r="644" s="1" customFormat="1" spans="1:14">
      <c r="A644" s="18">
        <v>639</v>
      </c>
      <c r="B644" s="19" t="s">
        <v>17241</v>
      </c>
      <c r="C644" s="19" t="s">
        <v>19</v>
      </c>
      <c r="D644" s="19" t="s">
        <v>17242</v>
      </c>
      <c r="E644" s="20" t="s">
        <v>17243</v>
      </c>
      <c r="F644" s="21"/>
      <c r="G644" s="19">
        <v>2.13</v>
      </c>
      <c r="H644" s="22"/>
      <c r="I644" s="27">
        <f t="shared" si="33"/>
        <v>2.13</v>
      </c>
      <c r="J644" s="28" t="s">
        <v>15485</v>
      </c>
      <c r="K644" s="29">
        <f t="shared" si="34"/>
        <v>6.39</v>
      </c>
      <c r="L644" s="29">
        <f t="shared" si="35"/>
        <v>31.95</v>
      </c>
      <c r="M644" s="30"/>
      <c r="N644" s="29"/>
    </row>
    <row r="645" s="1" customFormat="1" spans="1:14">
      <c r="A645" s="18">
        <v>640</v>
      </c>
      <c r="B645" s="19" t="s">
        <v>17244</v>
      </c>
      <c r="C645" s="19" t="s">
        <v>19</v>
      </c>
      <c r="D645" s="19" t="s">
        <v>17245</v>
      </c>
      <c r="E645" s="20" t="s">
        <v>17246</v>
      </c>
      <c r="F645" s="21"/>
      <c r="G645" s="19">
        <v>1.33</v>
      </c>
      <c r="H645" s="22"/>
      <c r="I645" s="27">
        <f t="shared" si="33"/>
        <v>1.33</v>
      </c>
      <c r="J645" s="28" t="s">
        <v>15485</v>
      </c>
      <c r="K645" s="29">
        <f t="shared" si="34"/>
        <v>3.99</v>
      </c>
      <c r="L645" s="29">
        <f t="shared" si="35"/>
        <v>19.95</v>
      </c>
      <c r="M645" s="30"/>
      <c r="N645" s="29"/>
    </row>
    <row r="646" s="1" customFormat="1" spans="1:14">
      <c r="A646" s="18">
        <v>641</v>
      </c>
      <c r="B646" s="19" t="s">
        <v>17247</v>
      </c>
      <c r="C646" s="19" t="s">
        <v>19</v>
      </c>
      <c r="D646" s="19" t="s">
        <v>17248</v>
      </c>
      <c r="E646" s="20" t="s">
        <v>2367</v>
      </c>
      <c r="F646" s="21"/>
      <c r="G646" s="19">
        <v>1.86</v>
      </c>
      <c r="H646" s="22"/>
      <c r="I646" s="27">
        <f t="shared" si="33"/>
        <v>1.86</v>
      </c>
      <c r="J646" s="28" t="s">
        <v>15485</v>
      </c>
      <c r="K646" s="29">
        <f t="shared" si="34"/>
        <v>5.58</v>
      </c>
      <c r="L646" s="29">
        <f t="shared" si="35"/>
        <v>27.9</v>
      </c>
      <c r="M646" s="30"/>
      <c r="N646" s="29"/>
    </row>
    <row r="647" s="1" customFormat="1" spans="1:14">
      <c r="A647" s="18">
        <v>642</v>
      </c>
      <c r="B647" s="19" t="s">
        <v>17249</v>
      </c>
      <c r="C647" s="19" t="s">
        <v>19</v>
      </c>
      <c r="D647" s="19" t="s">
        <v>17250</v>
      </c>
      <c r="E647" s="20" t="s">
        <v>17251</v>
      </c>
      <c r="F647" s="21"/>
      <c r="G647" s="19">
        <v>1.4</v>
      </c>
      <c r="H647" s="22"/>
      <c r="I647" s="27">
        <f t="shared" si="33"/>
        <v>1.4</v>
      </c>
      <c r="J647" s="28" t="s">
        <v>15485</v>
      </c>
      <c r="K647" s="29">
        <f t="shared" si="34"/>
        <v>4.2</v>
      </c>
      <c r="L647" s="29">
        <f t="shared" si="35"/>
        <v>21</v>
      </c>
      <c r="M647" s="30"/>
      <c r="N647" s="29"/>
    </row>
    <row r="648" s="1" customFormat="1" spans="1:14">
      <c r="A648" s="18">
        <v>643</v>
      </c>
      <c r="B648" s="19" t="s">
        <v>17252</v>
      </c>
      <c r="C648" s="19" t="s">
        <v>19</v>
      </c>
      <c r="D648" s="19" t="s">
        <v>17253</v>
      </c>
      <c r="E648" s="20" t="s">
        <v>17254</v>
      </c>
      <c r="F648" s="21"/>
      <c r="G648" s="19">
        <v>1.33</v>
      </c>
      <c r="H648" s="22"/>
      <c r="I648" s="27">
        <f t="shared" si="33"/>
        <v>1.33</v>
      </c>
      <c r="J648" s="28" t="s">
        <v>15485</v>
      </c>
      <c r="K648" s="29">
        <f t="shared" si="34"/>
        <v>3.99</v>
      </c>
      <c r="L648" s="29">
        <f t="shared" si="35"/>
        <v>19.95</v>
      </c>
      <c r="M648" s="30"/>
      <c r="N648" s="29"/>
    </row>
    <row r="649" s="1" customFormat="1" spans="1:14">
      <c r="A649" s="18">
        <v>644</v>
      </c>
      <c r="B649" s="19" t="s">
        <v>17255</v>
      </c>
      <c r="C649" s="19" t="s">
        <v>19</v>
      </c>
      <c r="D649" s="19" t="s">
        <v>17256</v>
      </c>
      <c r="E649" s="20" t="s">
        <v>17257</v>
      </c>
      <c r="F649" s="21"/>
      <c r="G649" s="19">
        <v>1.33</v>
      </c>
      <c r="H649" s="22"/>
      <c r="I649" s="27">
        <f t="shared" si="33"/>
        <v>1.33</v>
      </c>
      <c r="J649" s="28" t="s">
        <v>15485</v>
      </c>
      <c r="K649" s="29">
        <f t="shared" si="34"/>
        <v>3.99</v>
      </c>
      <c r="L649" s="29">
        <f t="shared" si="35"/>
        <v>19.95</v>
      </c>
      <c r="M649" s="30"/>
      <c r="N649" s="29"/>
    </row>
    <row r="650" s="1" customFormat="1" spans="1:14">
      <c r="A650" s="18">
        <v>645</v>
      </c>
      <c r="B650" s="19" t="s">
        <v>17258</v>
      </c>
      <c r="C650" s="19" t="s">
        <v>19</v>
      </c>
      <c r="D650" s="19" t="s">
        <v>17259</v>
      </c>
      <c r="E650" s="20" t="s">
        <v>13886</v>
      </c>
      <c r="F650" s="21"/>
      <c r="G650" s="19">
        <v>1.97</v>
      </c>
      <c r="H650" s="22"/>
      <c r="I650" s="27">
        <f t="shared" si="33"/>
        <v>1.97</v>
      </c>
      <c r="J650" s="28" t="s">
        <v>15485</v>
      </c>
      <c r="K650" s="29">
        <f t="shared" si="34"/>
        <v>5.91</v>
      </c>
      <c r="L650" s="29">
        <f t="shared" si="35"/>
        <v>29.55</v>
      </c>
      <c r="M650" s="30"/>
      <c r="N650" s="29"/>
    </row>
    <row r="651" s="1" customFormat="1" spans="1:14">
      <c r="A651" s="18">
        <v>646</v>
      </c>
      <c r="B651" s="19" t="s">
        <v>17260</v>
      </c>
      <c r="C651" s="19" t="s">
        <v>19</v>
      </c>
      <c r="D651" s="19" t="s">
        <v>17261</v>
      </c>
      <c r="E651" s="20" t="s">
        <v>17262</v>
      </c>
      <c r="F651" s="21"/>
      <c r="G651" s="19">
        <v>1.4</v>
      </c>
      <c r="H651" s="22"/>
      <c r="I651" s="27">
        <f t="shared" si="33"/>
        <v>1.4</v>
      </c>
      <c r="J651" s="28" t="s">
        <v>15485</v>
      </c>
      <c r="K651" s="29">
        <f t="shared" si="34"/>
        <v>4.2</v>
      </c>
      <c r="L651" s="29">
        <f t="shared" si="35"/>
        <v>21</v>
      </c>
      <c r="M651" s="30"/>
      <c r="N651" s="29"/>
    </row>
    <row r="652" s="1" customFormat="1" spans="1:14">
      <c r="A652" s="18">
        <v>647</v>
      </c>
      <c r="B652" s="19" t="s">
        <v>17263</v>
      </c>
      <c r="C652" s="19" t="s">
        <v>19</v>
      </c>
      <c r="D652" s="19" t="s">
        <v>17264</v>
      </c>
      <c r="E652" s="20" t="s">
        <v>17265</v>
      </c>
      <c r="F652" s="21"/>
      <c r="G652" s="19">
        <v>1.06</v>
      </c>
      <c r="H652" s="22"/>
      <c r="I652" s="27">
        <f t="shared" si="33"/>
        <v>1.06</v>
      </c>
      <c r="J652" s="28" t="s">
        <v>15485</v>
      </c>
      <c r="K652" s="29">
        <f t="shared" si="34"/>
        <v>3.18</v>
      </c>
      <c r="L652" s="29">
        <f t="shared" si="35"/>
        <v>15.9</v>
      </c>
      <c r="M652" s="30"/>
      <c r="N652" s="29"/>
    </row>
    <row r="653" s="1" customFormat="1" spans="1:14">
      <c r="A653" s="18">
        <v>648</v>
      </c>
      <c r="B653" s="19" t="s">
        <v>17266</v>
      </c>
      <c r="C653" s="19" t="s">
        <v>19</v>
      </c>
      <c r="D653" s="19" t="s">
        <v>17267</v>
      </c>
      <c r="E653" s="20" t="s">
        <v>17268</v>
      </c>
      <c r="F653" s="21"/>
      <c r="G653" s="19">
        <v>4.36</v>
      </c>
      <c r="H653" s="22"/>
      <c r="I653" s="27">
        <f t="shared" si="33"/>
        <v>4.36</v>
      </c>
      <c r="J653" s="28" t="s">
        <v>15485</v>
      </c>
      <c r="K653" s="29">
        <f t="shared" si="34"/>
        <v>13.08</v>
      </c>
      <c r="L653" s="29">
        <f t="shared" si="35"/>
        <v>65.4</v>
      </c>
      <c r="M653" s="30"/>
      <c r="N653" s="29"/>
    </row>
    <row r="654" s="1" customFormat="1" spans="1:14">
      <c r="A654" s="18">
        <v>649</v>
      </c>
      <c r="B654" s="19" t="s">
        <v>17269</v>
      </c>
      <c r="C654" s="19" t="s">
        <v>19</v>
      </c>
      <c r="D654" s="19" t="s">
        <v>17270</v>
      </c>
      <c r="E654" s="20" t="s">
        <v>17271</v>
      </c>
      <c r="F654" s="21"/>
      <c r="G654" s="19">
        <v>1</v>
      </c>
      <c r="H654" s="22"/>
      <c r="I654" s="27">
        <f t="shared" si="33"/>
        <v>1</v>
      </c>
      <c r="J654" s="28" t="s">
        <v>15485</v>
      </c>
      <c r="K654" s="29">
        <f t="shared" si="34"/>
        <v>3</v>
      </c>
      <c r="L654" s="29">
        <f t="shared" si="35"/>
        <v>15</v>
      </c>
      <c r="M654" s="30"/>
      <c r="N654" s="29"/>
    </row>
    <row r="655" s="1" customFormat="1" spans="1:14">
      <c r="A655" s="18">
        <v>650</v>
      </c>
      <c r="B655" s="19" t="s">
        <v>17272</v>
      </c>
      <c r="C655" s="19" t="s">
        <v>19</v>
      </c>
      <c r="D655" s="19" t="s">
        <v>17273</v>
      </c>
      <c r="E655" s="20" t="s">
        <v>17274</v>
      </c>
      <c r="F655" s="21"/>
      <c r="G655" s="19">
        <v>1</v>
      </c>
      <c r="H655" s="22"/>
      <c r="I655" s="27">
        <f t="shared" si="33"/>
        <v>1</v>
      </c>
      <c r="J655" s="28" t="s">
        <v>15485</v>
      </c>
      <c r="K655" s="29">
        <f t="shared" si="34"/>
        <v>3</v>
      </c>
      <c r="L655" s="29">
        <f t="shared" si="35"/>
        <v>15</v>
      </c>
      <c r="M655" s="30"/>
      <c r="N655" s="29"/>
    </row>
    <row r="656" s="1" customFormat="1" spans="1:14">
      <c r="A656" s="18">
        <v>651</v>
      </c>
      <c r="B656" s="19" t="s">
        <v>17275</v>
      </c>
      <c r="C656" s="19" t="s">
        <v>19</v>
      </c>
      <c r="D656" s="19" t="s">
        <v>17276</v>
      </c>
      <c r="E656" s="20" t="s">
        <v>17277</v>
      </c>
      <c r="F656" s="21"/>
      <c r="G656" s="19">
        <v>1</v>
      </c>
      <c r="H656" s="22"/>
      <c r="I656" s="27">
        <f t="shared" si="33"/>
        <v>1</v>
      </c>
      <c r="J656" s="28" t="s">
        <v>15485</v>
      </c>
      <c r="K656" s="29">
        <f t="shared" si="34"/>
        <v>3</v>
      </c>
      <c r="L656" s="29">
        <f t="shared" si="35"/>
        <v>15</v>
      </c>
      <c r="M656" s="30"/>
      <c r="N656" s="29"/>
    </row>
    <row r="657" s="1" customFormat="1" spans="1:14">
      <c r="A657" s="18">
        <v>652</v>
      </c>
      <c r="B657" s="19" t="s">
        <v>17278</v>
      </c>
      <c r="C657" s="19" t="s">
        <v>19</v>
      </c>
      <c r="D657" s="19" t="s">
        <v>17279</v>
      </c>
      <c r="E657" s="20" t="s">
        <v>17280</v>
      </c>
      <c r="F657" s="21"/>
      <c r="G657" s="19">
        <v>2.81</v>
      </c>
      <c r="H657" s="22"/>
      <c r="I657" s="27">
        <f t="shared" si="33"/>
        <v>2.81</v>
      </c>
      <c r="J657" s="28" t="s">
        <v>15485</v>
      </c>
      <c r="K657" s="29">
        <f t="shared" si="34"/>
        <v>8.43</v>
      </c>
      <c r="L657" s="29">
        <f t="shared" si="35"/>
        <v>42.15</v>
      </c>
      <c r="M657" s="30"/>
      <c r="N657" s="29"/>
    </row>
    <row r="658" s="1" customFormat="1" spans="1:14">
      <c r="A658" s="18">
        <v>653</v>
      </c>
      <c r="B658" s="19" t="s">
        <v>17281</v>
      </c>
      <c r="C658" s="19" t="s">
        <v>19</v>
      </c>
      <c r="D658" s="19" t="s">
        <v>17282</v>
      </c>
      <c r="E658" s="20" t="s">
        <v>17283</v>
      </c>
      <c r="F658" s="21"/>
      <c r="G658" s="19">
        <v>4.11</v>
      </c>
      <c r="H658" s="22"/>
      <c r="I658" s="27">
        <f t="shared" si="33"/>
        <v>4.11</v>
      </c>
      <c r="J658" s="28" t="s">
        <v>15485</v>
      </c>
      <c r="K658" s="29">
        <f t="shared" si="34"/>
        <v>12.33</v>
      </c>
      <c r="L658" s="29">
        <f t="shared" si="35"/>
        <v>61.65</v>
      </c>
      <c r="M658" s="30"/>
      <c r="N658" s="29"/>
    </row>
    <row r="659" s="1" customFormat="1" spans="1:14">
      <c r="A659" s="18">
        <v>654</v>
      </c>
      <c r="B659" s="19" t="s">
        <v>1631</v>
      </c>
      <c r="C659" s="19" t="s">
        <v>19</v>
      </c>
      <c r="D659" s="19" t="s">
        <v>17284</v>
      </c>
      <c r="E659" s="20" t="s">
        <v>17285</v>
      </c>
      <c r="F659" s="21"/>
      <c r="G659" s="19">
        <v>0.93</v>
      </c>
      <c r="H659" s="22"/>
      <c r="I659" s="27">
        <f t="shared" si="33"/>
        <v>0.93</v>
      </c>
      <c r="J659" s="28" t="s">
        <v>15485</v>
      </c>
      <c r="K659" s="29">
        <f t="shared" si="34"/>
        <v>2.79</v>
      </c>
      <c r="L659" s="29">
        <f t="shared" si="35"/>
        <v>13.95</v>
      </c>
      <c r="M659" s="30"/>
      <c r="N659" s="29"/>
    </row>
    <row r="660" s="1" customFormat="1" spans="1:14">
      <c r="A660" s="18">
        <v>655</v>
      </c>
      <c r="B660" s="19" t="s">
        <v>8606</v>
      </c>
      <c r="C660" s="19" t="s">
        <v>19</v>
      </c>
      <c r="D660" s="19" t="s">
        <v>17286</v>
      </c>
      <c r="E660" s="20" t="s">
        <v>17287</v>
      </c>
      <c r="F660" s="21"/>
      <c r="G660" s="19">
        <v>0.93</v>
      </c>
      <c r="H660" s="22"/>
      <c r="I660" s="27">
        <f t="shared" si="33"/>
        <v>0.93</v>
      </c>
      <c r="J660" s="28" t="s">
        <v>15485</v>
      </c>
      <c r="K660" s="29">
        <f t="shared" si="34"/>
        <v>2.79</v>
      </c>
      <c r="L660" s="29">
        <f t="shared" si="35"/>
        <v>13.95</v>
      </c>
      <c r="M660" s="30"/>
      <c r="N660" s="29"/>
    </row>
    <row r="661" s="1" customFormat="1" spans="1:14">
      <c r="A661" s="18">
        <v>656</v>
      </c>
      <c r="B661" s="19" t="s">
        <v>17288</v>
      </c>
      <c r="C661" s="19" t="s">
        <v>19</v>
      </c>
      <c r="D661" s="19" t="s">
        <v>17289</v>
      </c>
      <c r="E661" s="20" t="s">
        <v>17290</v>
      </c>
      <c r="F661" s="21"/>
      <c r="G661" s="19">
        <v>1.86</v>
      </c>
      <c r="H661" s="22"/>
      <c r="I661" s="27">
        <f t="shared" si="33"/>
        <v>1.86</v>
      </c>
      <c r="J661" s="28" t="s">
        <v>15485</v>
      </c>
      <c r="K661" s="29">
        <f t="shared" si="34"/>
        <v>5.58</v>
      </c>
      <c r="L661" s="29">
        <f t="shared" si="35"/>
        <v>27.9</v>
      </c>
      <c r="M661" s="30"/>
      <c r="N661" s="29"/>
    </row>
    <row r="662" s="1" customFormat="1" spans="1:14">
      <c r="A662" s="18">
        <v>657</v>
      </c>
      <c r="B662" s="19" t="s">
        <v>15915</v>
      </c>
      <c r="C662" s="19" t="s">
        <v>19</v>
      </c>
      <c r="D662" s="19" t="s">
        <v>17291</v>
      </c>
      <c r="E662" s="20" t="s">
        <v>17292</v>
      </c>
      <c r="F662" s="21"/>
      <c r="G662" s="19">
        <v>1.87</v>
      </c>
      <c r="H662" s="22"/>
      <c r="I662" s="27">
        <f t="shared" si="33"/>
        <v>1.87</v>
      </c>
      <c r="J662" s="28" t="s">
        <v>15485</v>
      </c>
      <c r="K662" s="29">
        <f t="shared" si="34"/>
        <v>5.61</v>
      </c>
      <c r="L662" s="29">
        <f t="shared" si="35"/>
        <v>28.05</v>
      </c>
      <c r="M662" s="30"/>
      <c r="N662" s="29"/>
    </row>
    <row r="663" s="1" customFormat="1" spans="1:14">
      <c r="A663" s="18">
        <v>658</v>
      </c>
      <c r="B663" s="19" t="s">
        <v>2079</v>
      </c>
      <c r="C663" s="19" t="s">
        <v>19</v>
      </c>
      <c r="D663" s="19" t="s">
        <v>17293</v>
      </c>
      <c r="E663" s="20" t="s">
        <v>17294</v>
      </c>
      <c r="F663" s="21"/>
      <c r="G663" s="19">
        <v>1.87</v>
      </c>
      <c r="H663" s="22"/>
      <c r="I663" s="27">
        <f t="shared" si="33"/>
        <v>1.87</v>
      </c>
      <c r="J663" s="28" t="s">
        <v>15485</v>
      </c>
      <c r="K663" s="29">
        <f t="shared" si="34"/>
        <v>5.61</v>
      </c>
      <c r="L663" s="29">
        <f t="shared" si="35"/>
        <v>28.05</v>
      </c>
      <c r="M663" s="30"/>
      <c r="N663" s="29"/>
    </row>
    <row r="664" s="1" customFormat="1" spans="1:14">
      <c r="A664" s="18">
        <v>659</v>
      </c>
      <c r="B664" s="19" t="s">
        <v>17295</v>
      </c>
      <c r="C664" s="19" t="s">
        <v>19</v>
      </c>
      <c r="D664" s="19" t="s">
        <v>17296</v>
      </c>
      <c r="E664" s="20" t="s">
        <v>17297</v>
      </c>
      <c r="F664" s="21"/>
      <c r="G664" s="19">
        <v>3.2</v>
      </c>
      <c r="H664" s="22"/>
      <c r="I664" s="27">
        <f t="shared" si="33"/>
        <v>3.2</v>
      </c>
      <c r="J664" s="28" t="s">
        <v>15485</v>
      </c>
      <c r="K664" s="29">
        <f t="shared" si="34"/>
        <v>9.6</v>
      </c>
      <c r="L664" s="29">
        <f t="shared" si="35"/>
        <v>48</v>
      </c>
      <c r="M664" s="30"/>
      <c r="N664" s="29"/>
    </row>
    <row r="665" s="1" customFormat="1" spans="1:14">
      <c r="A665" s="18">
        <v>660</v>
      </c>
      <c r="B665" s="19" t="s">
        <v>1893</v>
      </c>
      <c r="C665" s="19" t="s">
        <v>19</v>
      </c>
      <c r="D665" s="19" t="s">
        <v>17298</v>
      </c>
      <c r="E665" s="20" t="s">
        <v>17299</v>
      </c>
      <c r="F665" s="21"/>
      <c r="G665" s="19">
        <v>1.86</v>
      </c>
      <c r="H665" s="22"/>
      <c r="I665" s="27">
        <f t="shared" si="33"/>
        <v>1.86</v>
      </c>
      <c r="J665" s="28" t="s">
        <v>15485</v>
      </c>
      <c r="K665" s="29">
        <f t="shared" si="34"/>
        <v>5.58</v>
      </c>
      <c r="L665" s="29">
        <f t="shared" si="35"/>
        <v>27.9</v>
      </c>
      <c r="M665" s="30"/>
      <c r="N665" s="29"/>
    </row>
    <row r="666" s="1" customFormat="1" spans="1:14">
      <c r="A666" s="18">
        <v>661</v>
      </c>
      <c r="B666" s="19" t="s">
        <v>17300</v>
      </c>
      <c r="C666" s="19" t="s">
        <v>19</v>
      </c>
      <c r="D666" s="19" t="s">
        <v>17301</v>
      </c>
      <c r="E666" s="20" t="s">
        <v>17302</v>
      </c>
      <c r="F666" s="21"/>
      <c r="G666" s="19">
        <v>2.68</v>
      </c>
      <c r="H666" s="22"/>
      <c r="I666" s="27">
        <f t="shared" si="33"/>
        <v>2.68</v>
      </c>
      <c r="J666" s="28" t="s">
        <v>15485</v>
      </c>
      <c r="K666" s="29">
        <f t="shared" si="34"/>
        <v>8.04</v>
      </c>
      <c r="L666" s="29">
        <f t="shared" si="35"/>
        <v>40.2</v>
      </c>
      <c r="M666" s="30"/>
      <c r="N666" s="29"/>
    </row>
    <row r="667" s="1" customFormat="1" spans="1:14">
      <c r="A667" s="18">
        <v>662</v>
      </c>
      <c r="B667" s="19" t="s">
        <v>16306</v>
      </c>
      <c r="C667" s="19" t="s">
        <v>19</v>
      </c>
      <c r="D667" s="19" t="s">
        <v>17303</v>
      </c>
      <c r="E667" s="20" t="s">
        <v>17304</v>
      </c>
      <c r="F667" s="21"/>
      <c r="G667" s="19">
        <v>2.67</v>
      </c>
      <c r="H667" s="22"/>
      <c r="I667" s="27">
        <f t="shared" ref="I667:I730" si="36">G667</f>
        <v>2.67</v>
      </c>
      <c r="J667" s="28" t="s">
        <v>15485</v>
      </c>
      <c r="K667" s="29">
        <f t="shared" ref="K667:K730" si="37">I667*3</f>
        <v>8.01</v>
      </c>
      <c r="L667" s="29">
        <f t="shared" ref="L667:L730" si="38">I667*15</f>
        <v>40.05</v>
      </c>
      <c r="M667" s="30"/>
      <c r="N667" s="29"/>
    </row>
    <row r="668" s="1" customFormat="1" spans="1:14">
      <c r="A668" s="18">
        <v>663</v>
      </c>
      <c r="B668" s="19" t="s">
        <v>8612</v>
      </c>
      <c r="C668" s="19" t="s">
        <v>19</v>
      </c>
      <c r="D668" s="19" t="s">
        <v>17305</v>
      </c>
      <c r="E668" s="20" t="s">
        <v>17306</v>
      </c>
      <c r="F668" s="21"/>
      <c r="G668" s="19">
        <v>1.33</v>
      </c>
      <c r="H668" s="22"/>
      <c r="I668" s="27">
        <f t="shared" si="36"/>
        <v>1.33</v>
      </c>
      <c r="J668" s="28" t="s">
        <v>15485</v>
      </c>
      <c r="K668" s="29">
        <f t="shared" si="37"/>
        <v>3.99</v>
      </c>
      <c r="L668" s="29">
        <f t="shared" si="38"/>
        <v>19.95</v>
      </c>
      <c r="M668" s="30"/>
      <c r="N668" s="29"/>
    </row>
    <row r="669" s="1" customFormat="1" spans="1:14">
      <c r="A669" s="18">
        <v>664</v>
      </c>
      <c r="B669" s="19" t="s">
        <v>17307</v>
      </c>
      <c r="C669" s="19" t="s">
        <v>19</v>
      </c>
      <c r="D669" s="19" t="s">
        <v>17308</v>
      </c>
      <c r="E669" s="20" t="s">
        <v>17309</v>
      </c>
      <c r="F669" s="21"/>
      <c r="G669" s="19">
        <v>2.22</v>
      </c>
      <c r="H669" s="22"/>
      <c r="I669" s="27">
        <f t="shared" si="36"/>
        <v>2.22</v>
      </c>
      <c r="J669" s="28" t="s">
        <v>15485</v>
      </c>
      <c r="K669" s="29">
        <f t="shared" si="37"/>
        <v>6.66</v>
      </c>
      <c r="L669" s="29">
        <f t="shared" si="38"/>
        <v>33.3</v>
      </c>
      <c r="M669" s="30"/>
      <c r="N669" s="29"/>
    </row>
    <row r="670" s="1" customFormat="1" spans="1:14">
      <c r="A670" s="18">
        <v>665</v>
      </c>
      <c r="B670" s="19" t="s">
        <v>17310</v>
      </c>
      <c r="C670" s="19" t="s">
        <v>19</v>
      </c>
      <c r="D670" s="19" t="s">
        <v>17311</v>
      </c>
      <c r="E670" s="20" t="s">
        <v>17312</v>
      </c>
      <c r="F670" s="21"/>
      <c r="G670" s="19">
        <v>4.27</v>
      </c>
      <c r="H670" s="22"/>
      <c r="I670" s="27">
        <f t="shared" si="36"/>
        <v>4.27</v>
      </c>
      <c r="J670" s="28" t="s">
        <v>15485</v>
      </c>
      <c r="K670" s="29">
        <f t="shared" si="37"/>
        <v>12.81</v>
      </c>
      <c r="L670" s="29">
        <f t="shared" si="38"/>
        <v>64.05</v>
      </c>
      <c r="M670" s="30"/>
      <c r="N670" s="29"/>
    </row>
    <row r="671" s="1" customFormat="1" spans="1:14">
      <c r="A671" s="18">
        <v>666</v>
      </c>
      <c r="B671" s="19" t="s">
        <v>17313</v>
      </c>
      <c r="C671" s="19" t="s">
        <v>19</v>
      </c>
      <c r="D671" s="19" t="s">
        <v>17314</v>
      </c>
      <c r="E671" s="20" t="s">
        <v>17315</v>
      </c>
      <c r="F671" s="21"/>
      <c r="G671" s="19">
        <v>2.67</v>
      </c>
      <c r="H671" s="22"/>
      <c r="I671" s="27">
        <f t="shared" si="36"/>
        <v>2.67</v>
      </c>
      <c r="J671" s="28" t="s">
        <v>15485</v>
      </c>
      <c r="K671" s="29">
        <f t="shared" si="37"/>
        <v>8.01</v>
      </c>
      <c r="L671" s="29">
        <f t="shared" si="38"/>
        <v>40.05</v>
      </c>
      <c r="M671" s="30"/>
      <c r="N671" s="22"/>
    </row>
    <row r="672" s="1" customFormat="1" spans="1:14">
      <c r="A672" s="18">
        <v>667</v>
      </c>
      <c r="B672" s="19" t="s">
        <v>17316</v>
      </c>
      <c r="C672" s="19" t="s">
        <v>19</v>
      </c>
      <c r="D672" s="19" t="s">
        <v>17317</v>
      </c>
      <c r="E672" s="20" t="s">
        <v>17318</v>
      </c>
      <c r="F672" s="21"/>
      <c r="G672" s="19">
        <v>3.47</v>
      </c>
      <c r="H672" s="22"/>
      <c r="I672" s="27">
        <f t="shared" si="36"/>
        <v>3.47</v>
      </c>
      <c r="J672" s="28" t="s">
        <v>15485</v>
      </c>
      <c r="K672" s="29">
        <f t="shared" si="37"/>
        <v>10.41</v>
      </c>
      <c r="L672" s="29">
        <f t="shared" si="38"/>
        <v>52.05</v>
      </c>
      <c r="M672" s="30"/>
      <c r="N672" s="22"/>
    </row>
    <row r="673" s="1" customFormat="1" spans="1:14">
      <c r="A673" s="18">
        <v>668</v>
      </c>
      <c r="B673" s="19" t="s">
        <v>17319</v>
      </c>
      <c r="C673" s="19" t="s">
        <v>19</v>
      </c>
      <c r="D673" s="19" t="s">
        <v>17320</v>
      </c>
      <c r="E673" s="20" t="s">
        <v>17321</v>
      </c>
      <c r="F673" s="21"/>
      <c r="G673" s="19">
        <v>2.13</v>
      </c>
      <c r="H673" s="22"/>
      <c r="I673" s="27">
        <f t="shared" si="36"/>
        <v>2.13</v>
      </c>
      <c r="J673" s="28" t="s">
        <v>15485</v>
      </c>
      <c r="K673" s="29">
        <f t="shared" si="37"/>
        <v>6.39</v>
      </c>
      <c r="L673" s="29">
        <f t="shared" si="38"/>
        <v>31.95</v>
      </c>
      <c r="M673" s="30"/>
      <c r="N673" s="22"/>
    </row>
    <row r="674" s="1" customFormat="1" spans="1:14">
      <c r="A674" s="18">
        <v>669</v>
      </c>
      <c r="B674" s="19" t="s">
        <v>17322</v>
      </c>
      <c r="C674" s="19" t="s">
        <v>19</v>
      </c>
      <c r="D674" s="19" t="s">
        <v>17323</v>
      </c>
      <c r="E674" s="20" t="s">
        <v>9008</v>
      </c>
      <c r="F674" s="21"/>
      <c r="G674" s="19">
        <v>1.4</v>
      </c>
      <c r="H674" s="22"/>
      <c r="I674" s="27">
        <f t="shared" si="36"/>
        <v>1.4</v>
      </c>
      <c r="J674" s="28" t="s">
        <v>15485</v>
      </c>
      <c r="K674" s="29">
        <f t="shared" si="37"/>
        <v>4.2</v>
      </c>
      <c r="L674" s="29">
        <f t="shared" si="38"/>
        <v>21</v>
      </c>
      <c r="M674" s="30"/>
      <c r="N674" s="22"/>
    </row>
    <row r="675" s="1" customFormat="1" spans="1:14">
      <c r="A675" s="18">
        <v>670</v>
      </c>
      <c r="B675" s="19" t="s">
        <v>17324</v>
      </c>
      <c r="C675" s="19" t="s">
        <v>19</v>
      </c>
      <c r="D675" s="19" t="s">
        <v>17325</v>
      </c>
      <c r="E675" s="20" t="s">
        <v>17326</v>
      </c>
      <c r="F675" s="21"/>
      <c r="G675" s="19">
        <v>3.21</v>
      </c>
      <c r="H675" s="22"/>
      <c r="I675" s="27">
        <f t="shared" si="36"/>
        <v>3.21</v>
      </c>
      <c r="J675" s="28" t="s">
        <v>15485</v>
      </c>
      <c r="K675" s="29">
        <f t="shared" si="37"/>
        <v>9.63</v>
      </c>
      <c r="L675" s="29">
        <f t="shared" si="38"/>
        <v>48.15</v>
      </c>
      <c r="M675" s="30"/>
      <c r="N675" s="22"/>
    </row>
    <row r="676" s="1" customFormat="1" spans="1:14">
      <c r="A676" s="18">
        <v>671</v>
      </c>
      <c r="B676" s="19" t="s">
        <v>17327</v>
      </c>
      <c r="C676" s="19" t="s">
        <v>19</v>
      </c>
      <c r="D676" s="19" t="s">
        <v>17328</v>
      </c>
      <c r="E676" s="20" t="s">
        <v>17329</v>
      </c>
      <c r="F676" s="21"/>
      <c r="G676" s="19">
        <v>1.16</v>
      </c>
      <c r="H676" s="22"/>
      <c r="I676" s="27">
        <f t="shared" si="36"/>
        <v>1.16</v>
      </c>
      <c r="J676" s="28" t="s">
        <v>15485</v>
      </c>
      <c r="K676" s="29">
        <f t="shared" si="37"/>
        <v>3.48</v>
      </c>
      <c r="L676" s="29">
        <f t="shared" si="38"/>
        <v>17.4</v>
      </c>
      <c r="M676" s="30"/>
      <c r="N676" s="22"/>
    </row>
    <row r="677" s="1" customFormat="1" spans="1:14">
      <c r="A677" s="18">
        <v>672</v>
      </c>
      <c r="B677" s="19" t="s">
        <v>17330</v>
      </c>
      <c r="C677" s="19" t="s">
        <v>19</v>
      </c>
      <c r="D677" s="19" t="s">
        <v>17331</v>
      </c>
      <c r="E677" s="20" t="s">
        <v>17332</v>
      </c>
      <c r="F677" s="21"/>
      <c r="G677" s="19">
        <v>1.16</v>
      </c>
      <c r="H677" s="22"/>
      <c r="I677" s="27">
        <f t="shared" si="36"/>
        <v>1.16</v>
      </c>
      <c r="J677" s="28" t="s">
        <v>15485</v>
      </c>
      <c r="K677" s="29">
        <f t="shared" si="37"/>
        <v>3.48</v>
      </c>
      <c r="L677" s="29">
        <f t="shared" si="38"/>
        <v>17.4</v>
      </c>
      <c r="M677" s="30"/>
      <c r="N677" s="22"/>
    </row>
    <row r="678" s="1" customFormat="1" spans="1:14">
      <c r="A678" s="18">
        <v>673</v>
      </c>
      <c r="B678" s="19" t="s">
        <v>17333</v>
      </c>
      <c r="C678" s="19" t="s">
        <v>19</v>
      </c>
      <c r="D678" s="19" t="s">
        <v>17334</v>
      </c>
      <c r="E678" s="20" t="s">
        <v>17335</v>
      </c>
      <c r="F678" s="21"/>
      <c r="G678" s="19">
        <v>1.16</v>
      </c>
      <c r="H678" s="22"/>
      <c r="I678" s="27">
        <f t="shared" si="36"/>
        <v>1.16</v>
      </c>
      <c r="J678" s="28" t="s">
        <v>15485</v>
      </c>
      <c r="K678" s="29">
        <f t="shared" si="37"/>
        <v>3.48</v>
      </c>
      <c r="L678" s="29">
        <f t="shared" si="38"/>
        <v>17.4</v>
      </c>
      <c r="M678" s="30"/>
      <c r="N678" s="22"/>
    </row>
    <row r="679" s="1" customFormat="1" spans="1:14">
      <c r="A679" s="18">
        <v>674</v>
      </c>
      <c r="B679" s="19" t="s">
        <v>17336</v>
      </c>
      <c r="C679" s="19" t="s">
        <v>19</v>
      </c>
      <c r="D679" s="19" t="s">
        <v>17337</v>
      </c>
      <c r="E679" s="20" t="s">
        <v>17338</v>
      </c>
      <c r="F679" s="21"/>
      <c r="G679" s="19">
        <v>1.23</v>
      </c>
      <c r="H679" s="22"/>
      <c r="I679" s="27">
        <f t="shared" si="36"/>
        <v>1.23</v>
      </c>
      <c r="J679" s="28" t="s">
        <v>15485</v>
      </c>
      <c r="K679" s="29">
        <f t="shared" si="37"/>
        <v>3.69</v>
      </c>
      <c r="L679" s="29">
        <f t="shared" si="38"/>
        <v>18.45</v>
      </c>
      <c r="M679" s="30"/>
      <c r="N679" s="22"/>
    </row>
    <row r="680" s="2" customFormat="1" spans="1:14">
      <c r="A680" s="18">
        <v>675</v>
      </c>
      <c r="B680" s="19" t="s">
        <v>2299</v>
      </c>
      <c r="C680" s="19" t="s">
        <v>19</v>
      </c>
      <c r="D680" s="19" t="s">
        <v>17339</v>
      </c>
      <c r="E680" s="20" t="s">
        <v>17340</v>
      </c>
      <c r="F680" s="21"/>
      <c r="G680" s="19">
        <v>0.72</v>
      </c>
      <c r="H680" s="22"/>
      <c r="I680" s="27">
        <f t="shared" si="36"/>
        <v>0.72</v>
      </c>
      <c r="J680" s="28" t="s">
        <v>15485</v>
      </c>
      <c r="K680" s="29">
        <f t="shared" si="37"/>
        <v>2.16</v>
      </c>
      <c r="L680" s="29">
        <f t="shared" si="38"/>
        <v>10.8</v>
      </c>
      <c r="M680" s="30"/>
      <c r="N680" s="31"/>
    </row>
    <row r="681" s="1" customFormat="1" spans="1:14">
      <c r="A681" s="18">
        <v>676</v>
      </c>
      <c r="B681" s="19" t="s">
        <v>17341</v>
      </c>
      <c r="C681" s="19" t="s">
        <v>19</v>
      </c>
      <c r="D681" s="19" t="s">
        <v>17342</v>
      </c>
      <c r="E681" s="20" t="s">
        <v>17343</v>
      </c>
      <c r="F681" s="21"/>
      <c r="G681" s="19">
        <v>2.68</v>
      </c>
      <c r="H681" s="22"/>
      <c r="I681" s="27">
        <f t="shared" si="36"/>
        <v>2.68</v>
      </c>
      <c r="J681" s="28" t="s">
        <v>15485</v>
      </c>
      <c r="K681" s="29">
        <f t="shared" si="37"/>
        <v>8.04</v>
      </c>
      <c r="L681" s="29">
        <f t="shared" si="38"/>
        <v>40.2</v>
      </c>
      <c r="M681" s="30"/>
      <c r="N681" s="22"/>
    </row>
    <row r="682" s="1" customFormat="1" spans="1:14">
      <c r="A682" s="18">
        <v>677</v>
      </c>
      <c r="B682" s="19" t="s">
        <v>17344</v>
      </c>
      <c r="C682" s="19" t="s">
        <v>19</v>
      </c>
      <c r="D682" s="19" t="s">
        <v>17345</v>
      </c>
      <c r="E682" s="20" t="s">
        <v>17346</v>
      </c>
      <c r="F682" s="21"/>
      <c r="G682" s="19">
        <v>2.68</v>
      </c>
      <c r="H682" s="22"/>
      <c r="I682" s="27">
        <f t="shared" si="36"/>
        <v>2.68</v>
      </c>
      <c r="J682" s="28" t="s">
        <v>15485</v>
      </c>
      <c r="K682" s="29">
        <f t="shared" si="37"/>
        <v>8.04</v>
      </c>
      <c r="L682" s="29">
        <f t="shared" si="38"/>
        <v>40.2</v>
      </c>
      <c r="M682" s="30"/>
      <c r="N682" s="22"/>
    </row>
    <row r="683" s="1" customFormat="1" spans="1:14">
      <c r="A683" s="18">
        <v>678</v>
      </c>
      <c r="B683" s="19" t="s">
        <v>16025</v>
      </c>
      <c r="C683" s="19" t="s">
        <v>19</v>
      </c>
      <c r="D683" s="19" t="s">
        <v>17347</v>
      </c>
      <c r="E683" s="20" t="s">
        <v>17348</v>
      </c>
      <c r="F683" s="21"/>
      <c r="G683" s="19">
        <v>2.68</v>
      </c>
      <c r="H683" s="22"/>
      <c r="I683" s="27">
        <f t="shared" si="36"/>
        <v>2.68</v>
      </c>
      <c r="J683" s="28" t="s">
        <v>15485</v>
      </c>
      <c r="K683" s="29">
        <f t="shared" si="37"/>
        <v>8.04</v>
      </c>
      <c r="L683" s="29">
        <f t="shared" si="38"/>
        <v>40.2</v>
      </c>
      <c r="M683" s="30"/>
      <c r="N683" s="29"/>
    </row>
    <row r="684" s="1" customFormat="1" spans="1:14">
      <c r="A684" s="18">
        <v>679</v>
      </c>
      <c r="B684" s="19" t="s">
        <v>17349</v>
      </c>
      <c r="C684" s="19" t="s">
        <v>19</v>
      </c>
      <c r="D684" s="19" t="s">
        <v>17350</v>
      </c>
      <c r="E684" s="20" t="s">
        <v>6986</v>
      </c>
      <c r="F684" s="21"/>
      <c r="G684" s="19">
        <v>1.33</v>
      </c>
      <c r="H684" s="22"/>
      <c r="I684" s="27">
        <f t="shared" si="36"/>
        <v>1.33</v>
      </c>
      <c r="J684" s="28" t="s">
        <v>15485</v>
      </c>
      <c r="K684" s="29">
        <f t="shared" si="37"/>
        <v>3.99</v>
      </c>
      <c r="L684" s="29">
        <f t="shared" si="38"/>
        <v>19.95</v>
      </c>
      <c r="M684" s="30"/>
      <c r="N684" s="29"/>
    </row>
    <row r="685" s="1" customFormat="1" spans="1:14">
      <c r="A685" s="18">
        <v>680</v>
      </c>
      <c r="B685" s="19" t="s">
        <v>1845</v>
      </c>
      <c r="C685" s="19" t="s">
        <v>19</v>
      </c>
      <c r="D685" s="19" t="s">
        <v>17351</v>
      </c>
      <c r="E685" s="20" t="s">
        <v>17352</v>
      </c>
      <c r="F685" s="21"/>
      <c r="G685" s="19">
        <v>2.97</v>
      </c>
      <c r="H685" s="22"/>
      <c r="I685" s="27">
        <f t="shared" si="36"/>
        <v>2.97</v>
      </c>
      <c r="J685" s="28" t="s">
        <v>15485</v>
      </c>
      <c r="K685" s="29">
        <f t="shared" si="37"/>
        <v>8.91</v>
      </c>
      <c r="L685" s="29">
        <f t="shared" si="38"/>
        <v>44.55</v>
      </c>
      <c r="M685" s="30"/>
      <c r="N685" s="29"/>
    </row>
    <row r="686" s="1" customFormat="1" spans="1:14">
      <c r="A686" s="18">
        <v>681</v>
      </c>
      <c r="B686" s="19" t="s">
        <v>17353</v>
      </c>
      <c r="C686" s="19" t="s">
        <v>19</v>
      </c>
      <c r="D686" s="19" t="s">
        <v>17354</v>
      </c>
      <c r="E686" s="20" t="s">
        <v>17355</v>
      </c>
      <c r="F686" s="21"/>
      <c r="G686" s="19">
        <v>1.46</v>
      </c>
      <c r="H686" s="22"/>
      <c r="I686" s="27">
        <f t="shared" si="36"/>
        <v>1.46</v>
      </c>
      <c r="J686" s="28" t="s">
        <v>15485</v>
      </c>
      <c r="K686" s="29">
        <f t="shared" si="37"/>
        <v>4.38</v>
      </c>
      <c r="L686" s="29">
        <f t="shared" si="38"/>
        <v>21.9</v>
      </c>
      <c r="M686" s="30"/>
      <c r="N686" s="29"/>
    </row>
    <row r="687" s="1" customFormat="1" spans="1:14">
      <c r="A687" s="18">
        <v>682</v>
      </c>
      <c r="B687" s="19" t="s">
        <v>17356</v>
      </c>
      <c r="C687" s="19" t="s">
        <v>19</v>
      </c>
      <c r="D687" s="19" t="s">
        <v>17357</v>
      </c>
      <c r="E687" s="20" t="s">
        <v>17358</v>
      </c>
      <c r="F687" s="21"/>
      <c r="G687" s="19">
        <v>0.86</v>
      </c>
      <c r="H687" s="22"/>
      <c r="I687" s="27">
        <f t="shared" si="36"/>
        <v>0.86</v>
      </c>
      <c r="J687" s="28" t="s">
        <v>15485</v>
      </c>
      <c r="K687" s="29">
        <f t="shared" si="37"/>
        <v>2.58</v>
      </c>
      <c r="L687" s="29">
        <f t="shared" si="38"/>
        <v>12.9</v>
      </c>
      <c r="M687" s="30"/>
      <c r="N687" s="29"/>
    </row>
    <row r="688" s="1" customFormat="1" spans="1:14">
      <c r="A688" s="18">
        <v>683</v>
      </c>
      <c r="B688" s="19" t="s">
        <v>17359</v>
      </c>
      <c r="C688" s="19" t="s">
        <v>19</v>
      </c>
      <c r="D688" s="19" t="s">
        <v>17360</v>
      </c>
      <c r="E688" s="20" t="s">
        <v>17361</v>
      </c>
      <c r="F688" s="21"/>
      <c r="G688" s="19">
        <v>2.16</v>
      </c>
      <c r="H688" s="22"/>
      <c r="I688" s="27">
        <f t="shared" si="36"/>
        <v>2.16</v>
      </c>
      <c r="J688" s="28" t="s">
        <v>15485</v>
      </c>
      <c r="K688" s="29">
        <f t="shared" si="37"/>
        <v>6.48</v>
      </c>
      <c r="L688" s="29">
        <f t="shared" si="38"/>
        <v>32.4</v>
      </c>
      <c r="M688" s="30"/>
      <c r="N688" s="29"/>
    </row>
    <row r="689" s="1" customFormat="1" spans="1:14">
      <c r="A689" s="18">
        <v>684</v>
      </c>
      <c r="B689" s="19" t="s">
        <v>17362</v>
      </c>
      <c r="C689" s="19" t="s">
        <v>19</v>
      </c>
      <c r="D689" s="19" t="s">
        <v>17363</v>
      </c>
      <c r="E689" s="20" t="s">
        <v>17364</v>
      </c>
      <c r="F689" s="21"/>
      <c r="G689" s="19">
        <v>1.6</v>
      </c>
      <c r="H689" s="22"/>
      <c r="I689" s="27">
        <f t="shared" si="36"/>
        <v>1.6</v>
      </c>
      <c r="J689" s="28" t="s">
        <v>15485</v>
      </c>
      <c r="K689" s="29">
        <f t="shared" si="37"/>
        <v>4.8</v>
      </c>
      <c r="L689" s="29">
        <f t="shared" si="38"/>
        <v>24</v>
      </c>
      <c r="M689" s="30"/>
      <c r="N689" s="29"/>
    </row>
    <row r="690" s="1" customFormat="1" spans="1:14">
      <c r="A690" s="18">
        <v>685</v>
      </c>
      <c r="B690" s="19" t="s">
        <v>17365</v>
      </c>
      <c r="C690" s="19" t="s">
        <v>19</v>
      </c>
      <c r="D690" s="19" t="s">
        <v>17366</v>
      </c>
      <c r="E690" s="20" t="s">
        <v>17367</v>
      </c>
      <c r="F690" s="21"/>
      <c r="G690" s="19">
        <v>0.7</v>
      </c>
      <c r="H690" s="22"/>
      <c r="I690" s="27">
        <f t="shared" si="36"/>
        <v>0.7</v>
      </c>
      <c r="J690" s="28" t="s">
        <v>15485</v>
      </c>
      <c r="K690" s="29">
        <f t="shared" si="37"/>
        <v>2.1</v>
      </c>
      <c r="L690" s="29">
        <f t="shared" si="38"/>
        <v>10.5</v>
      </c>
      <c r="M690" s="30"/>
      <c r="N690" s="29"/>
    </row>
    <row r="691" s="1" customFormat="1" spans="1:14">
      <c r="A691" s="18">
        <v>686</v>
      </c>
      <c r="B691" s="19" t="s">
        <v>17368</v>
      </c>
      <c r="C691" s="19" t="s">
        <v>19</v>
      </c>
      <c r="D691" s="19" t="s">
        <v>17369</v>
      </c>
      <c r="E691" s="20" t="s">
        <v>17370</v>
      </c>
      <c r="F691" s="21"/>
      <c r="G691" s="19">
        <v>1.6</v>
      </c>
      <c r="H691" s="22"/>
      <c r="I691" s="27">
        <f t="shared" si="36"/>
        <v>1.6</v>
      </c>
      <c r="J691" s="28" t="s">
        <v>15485</v>
      </c>
      <c r="K691" s="29">
        <f t="shared" si="37"/>
        <v>4.8</v>
      </c>
      <c r="L691" s="29">
        <f t="shared" si="38"/>
        <v>24</v>
      </c>
      <c r="M691" s="30"/>
      <c r="N691" s="29"/>
    </row>
    <row r="692" s="1" customFormat="1" spans="1:14">
      <c r="A692" s="18">
        <v>687</v>
      </c>
      <c r="B692" s="19" t="s">
        <v>17371</v>
      </c>
      <c r="C692" s="19" t="s">
        <v>19</v>
      </c>
      <c r="D692" s="19" t="s">
        <v>17372</v>
      </c>
      <c r="E692" s="20" t="s">
        <v>17373</v>
      </c>
      <c r="F692" s="21"/>
      <c r="G692" s="19">
        <v>1.33</v>
      </c>
      <c r="H692" s="22"/>
      <c r="I692" s="27">
        <f t="shared" si="36"/>
        <v>1.33</v>
      </c>
      <c r="J692" s="28" t="s">
        <v>15485</v>
      </c>
      <c r="K692" s="29">
        <f t="shared" si="37"/>
        <v>3.99</v>
      </c>
      <c r="L692" s="29">
        <f t="shared" si="38"/>
        <v>19.95</v>
      </c>
      <c r="M692" s="30"/>
      <c r="N692" s="29"/>
    </row>
    <row r="693" s="1" customFormat="1" spans="1:14">
      <c r="A693" s="18">
        <v>688</v>
      </c>
      <c r="B693" s="19" t="s">
        <v>16264</v>
      </c>
      <c r="C693" s="19" t="s">
        <v>19</v>
      </c>
      <c r="D693" s="19" t="s">
        <v>17374</v>
      </c>
      <c r="E693" s="20" t="s">
        <v>17375</v>
      </c>
      <c r="F693" s="21"/>
      <c r="G693" s="19">
        <v>0.83</v>
      </c>
      <c r="H693" s="22"/>
      <c r="I693" s="27">
        <f t="shared" si="36"/>
        <v>0.83</v>
      </c>
      <c r="J693" s="28" t="s">
        <v>15485</v>
      </c>
      <c r="K693" s="29">
        <f t="shared" si="37"/>
        <v>2.49</v>
      </c>
      <c r="L693" s="29">
        <f t="shared" si="38"/>
        <v>12.45</v>
      </c>
      <c r="M693" s="30"/>
      <c r="N693" s="29"/>
    </row>
    <row r="694" s="1" customFormat="1" spans="1:14">
      <c r="A694" s="18">
        <v>689</v>
      </c>
      <c r="B694" s="19" t="s">
        <v>17376</v>
      </c>
      <c r="C694" s="19" t="s">
        <v>19</v>
      </c>
      <c r="D694" s="19" t="s">
        <v>17377</v>
      </c>
      <c r="E694" s="20" t="s">
        <v>17378</v>
      </c>
      <c r="F694" s="21"/>
      <c r="G694" s="19">
        <v>3.77</v>
      </c>
      <c r="H694" s="22"/>
      <c r="I694" s="27">
        <f t="shared" si="36"/>
        <v>3.77</v>
      </c>
      <c r="J694" s="28" t="s">
        <v>15485</v>
      </c>
      <c r="K694" s="29">
        <f t="shared" si="37"/>
        <v>11.31</v>
      </c>
      <c r="L694" s="29">
        <f t="shared" si="38"/>
        <v>56.55</v>
      </c>
      <c r="M694" s="30"/>
      <c r="N694" s="29"/>
    </row>
    <row r="695" s="1" customFormat="1" spans="1:14">
      <c r="A695" s="18">
        <v>690</v>
      </c>
      <c r="B695" s="19" t="s">
        <v>1910</v>
      </c>
      <c r="C695" s="19" t="s">
        <v>19</v>
      </c>
      <c r="D695" s="19" t="s">
        <v>17379</v>
      </c>
      <c r="E695" s="20" t="s">
        <v>17380</v>
      </c>
      <c r="F695" s="21"/>
      <c r="G695" s="19">
        <v>2.03</v>
      </c>
      <c r="H695" s="22"/>
      <c r="I695" s="27">
        <f t="shared" si="36"/>
        <v>2.03</v>
      </c>
      <c r="J695" s="28" t="s">
        <v>15485</v>
      </c>
      <c r="K695" s="29">
        <f t="shared" si="37"/>
        <v>6.09</v>
      </c>
      <c r="L695" s="29">
        <f t="shared" si="38"/>
        <v>30.45</v>
      </c>
      <c r="M695" s="30"/>
      <c r="N695" s="29"/>
    </row>
    <row r="696" s="1" customFormat="1" spans="1:14">
      <c r="A696" s="18">
        <v>691</v>
      </c>
      <c r="B696" s="19" t="s">
        <v>2344</v>
      </c>
      <c r="C696" s="19" t="s">
        <v>19</v>
      </c>
      <c r="D696" s="19" t="s">
        <v>17381</v>
      </c>
      <c r="E696" s="20" t="s">
        <v>17382</v>
      </c>
      <c r="F696" s="21"/>
      <c r="G696" s="19">
        <v>1.6</v>
      </c>
      <c r="H696" s="22"/>
      <c r="I696" s="27">
        <f t="shared" si="36"/>
        <v>1.6</v>
      </c>
      <c r="J696" s="28" t="s">
        <v>15485</v>
      </c>
      <c r="K696" s="29">
        <f t="shared" si="37"/>
        <v>4.8</v>
      </c>
      <c r="L696" s="29">
        <f t="shared" si="38"/>
        <v>24</v>
      </c>
      <c r="M696" s="30"/>
      <c r="N696" s="29"/>
    </row>
    <row r="697" s="1" customFormat="1" spans="1:14">
      <c r="A697" s="18">
        <v>692</v>
      </c>
      <c r="B697" s="19" t="s">
        <v>16659</v>
      </c>
      <c r="C697" s="19" t="s">
        <v>19</v>
      </c>
      <c r="D697" s="19" t="s">
        <v>17383</v>
      </c>
      <c r="E697" s="20" t="s">
        <v>17384</v>
      </c>
      <c r="F697" s="21"/>
      <c r="G697" s="19">
        <v>1.23</v>
      </c>
      <c r="H697" s="22"/>
      <c r="I697" s="27">
        <f t="shared" si="36"/>
        <v>1.23</v>
      </c>
      <c r="J697" s="28" t="s">
        <v>15485</v>
      </c>
      <c r="K697" s="29">
        <f t="shared" si="37"/>
        <v>3.69</v>
      </c>
      <c r="L697" s="29">
        <f t="shared" si="38"/>
        <v>18.45</v>
      </c>
      <c r="M697" s="30"/>
      <c r="N697" s="29"/>
    </row>
    <row r="698" s="1" customFormat="1" spans="1:14">
      <c r="A698" s="18">
        <v>693</v>
      </c>
      <c r="B698" s="19" t="s">
        <v>17385</v>
      </c>
      <c r="C698" s="19" t="s">
        <v>19</v>
      </c>
      <c r="D698" s="19" t="s">
        <v>17386</v>
      </c>
      <c r="E698" s="20" t="s">
        <v>17387</v>
      </c>
      <c r="F698" s="21"/>
      <c r="G698" s="19">
        <v>1.6</v>
      </c>
      <c r="H698" s="22"/>
      <c r="I698" s="27">
        <f t="shared" si="36"/>
        <v>1.6</v>
      </c>
      <c r="J698" s="28" t="s">
        <v>15485</v>
      </c>
      <c r="K698" s="29">
        <f t="shared" si="37"/>
        <v>4.8</v>
      </c>
      <c r="L698" s="29">
        <f t="shared" si="38"/>
        <v>24</v>
      </c>
      <c r="M698" s="30"/>
      <c r="N698" s="29"/>
    </row>
    <row r="699" s="1" customFormat="1" spans="1:14">
      <c r="A699" s="18">
        <v>694</v>
      </c>
      <c r="B699" s="19" t="s">
        <v>15883</v>
      </c>
      <c r="C699" s="19" t="s">
        <v>19</v>
      </c>
      <c r="D699" s="19" t="s">
        <v>17388</v>
      </c>
      <c r="E699" s="20" t="s">
        <v>17389</v>
      </c>
      <c r="F699" s="21"/>
      <c r="G699" s="19">
        <v>1.33</v>
      </c>
      <c r="H699" s="22"/>
      <c r="I699" s="27">
        <f t="shared" si="36"/>
        <v>1.33</v>
      </c>
      <c r="J699" s="28" t="s">
        <v>15485</v>
      </c>
      <c r="K699" s="29">
        <f t="shared" si="37"/>
        <v>3.99</v>
      </c>
      <c r="L699" s="29">
        <f t="shared" si="38"/>
        <v>19.95</v>
      </c>
      <c r="M699" s="30"/>
      <c r="N699" s="29"/>
    </row>
    <row r="700" s="1" customFormat="1" spans="1:14">
      <c r="A700" s="18">
        <v>695</v>
      </c>
      <c r="B700" s="19" t="s">
        <v>2488</v>
      </c>
      <c r="C700" s="19" t="s">
        <v>19</v>
      </c>
      <c r="D700" s="19" t="s">
        <v>17390</v>
      </c>
      <c r="E700" s="20" t="s">
        <v>17391</v>
      </c>
      <c r="F700" s="21"/>
      <c r="G700" s="19">
        <v>1.33</v>
      </c>
      <c r="H700" s="22"/>
      <c r="I700" s="27">
        <f t="shared" si="36"/>
        <v>1.33</v>
      </c>
      <c r="J700" s="28" t="s">
        <v>15485</v>
      </c>
      <c r="K700" s="29">
        <f t="shared" si="37"/>
        <v>3.99</v>
      </c>
      <c r="L700" s="29">
        <f t="shared" si="38"/>
        <v>19.95</v>
      </c>
      <c r="M700" s="30"/>
      <c r="N700" s="29"/>
    </row>
    <row r="701" s="1" customFormat="1" spans="1:14">
      <c r="A701" s="18">
        <v>696</v>
      </c>
      <c r="B701" s="19" t="s">
        <v>15889</v>
      </c>
      <c r="C701" s="19" t="s">
        <v>19</v>
      </c>
      <c r="D701" s="19" t="s">
        <v>17392</v>
      </c>
      <c r="E701" s="20" t="s">
        <v>17393</v>
      </c>
      <c r="F701" s="21"/>
      <c r="G701" s="19">
        <v>1.33</v>
      </c>
      <c r="H701" s="22"/>
      <c r="I701" s="27">
        <f t="shared" si="36"/>
        <v>1.33</v>
      </c>
      <c r="J701" s="28" t="s">
        <v>15485</v>
      </c>
      <c r="K701" s="29">
        <f t="shared" si="37"/>
        <v>3.99</v>
      </c>
      <c r="L701" s="29">
        <f t="shared" si="38"/>
        <v>19.95</v>
      </c>
      <c r="M701" s="30"/>
      <c r="N701" s="29"/>
    </row>
    <row r="702" s="1" customFormat="1" spans="1:14">
      <c r="A702" s="18">
        <v>697</v>
      </c>
      <c r="B702" s="19" t="s">
        <v>17394</v>
      </c>
      <c r="C702" s="19" t="s">
        <v>19</v>
      </c>
      <c r="D702" s="19" t="s">
        <v>17395</v>
      </c>
      <c r="E702" s="20" t="s">
        <v>17396</v>
      </c>
      <c r="F702" s="21"/>
      <c r="G702" s="19">
        <v>1.86</v>
      </c>
      <c r="H702" s="22"/>
      <c r="I702" s="27">
        <f t="shared" si="36"/>
        <v>1.86</v>
      </c>
      <c r="J702" s="28" t="s">
        <v>15485</v>
      </c>
      <c r="K702" s="29">
        <f t="shared" si="37"/>
        <v>5.58</v>
      </c>
      <c r="L702" s="29">
        <f t="shared" si="38"/>
        <v>27.9</v>
      </c>
      <c r="M702" s="30"/>
      <c r="N702" s="29"/>
    </row>
    <row r="703" s="1" customFormat="1" spans="1:14">
      <c r="A703" s="18">
        <v>698</v>
      </c>
      <c r="B703" s="19" t="s">
        <v>15838</v>
      </c>
      <c r="C703" s="19" t="s">
        <v>19</v>
      </c>
      <c r="D703" s="19" t="s">
        <v>17397</v>
      </c>
      <c r="E703" s="20" t="s">
        <v>17398</v>
      </c>
      <c r="F703" s="21"/>
      <c r="G703" s="19">
        <v>2.17</v>
      </c>
      <c r="H703" s="22"/>
      <c r="I703" s="27">
        <f t="shared" si="36"/>
        <v>2.17</v>
      </c>
      <c r="J703" s="28" t="s">
        <v>15485</v>
      </c>
      <c r="K703" s="29">
        <f t="shared" si="37"/>
        <v>6.51</v>
      </c>
      <c r="L703" s="29">
        <f t="shared" si="38"/>
        <v>32.55</v>
      </c>
      <c r="M703" s="30"/>
      <c r="N703" s="29"/>
    </row>
    <row r="704" s="1" customFormat="1" spans="1:14">
      <c r="A704" s="18">
        <v>699</v>
      </c>
      <c r="B704" s="19" t="s">
        <v>17399</v>
      </c>
      <c r="C704" s="19" t="s">
        <v>19</v>
      </c>
      <c r="D704" s="19" t="s">
        <v>17400</v>
      </c>
      <c r="E704" s="20" t="s">
        <v>17401</v>
      </c>
      <c r="F704" s="21"/>
      <c r="G704" s="19">
        <v>2.13</v>
      </c>
      <c r="H704" s="22"/>
      <c r="I704" s="27">
        <f t="shared" si="36"/>
        <v>2.13</v>
      </c>
      <c r="J704" s="28" t="s">
        <v>15485</v>
      </c>
      <c r="K704" s="29">
        <f t="shared" si="37"/>
        <v>6.39</v>
      </c>
      <c r="L704" s="29">
        <f t="shared" si="38"/>
        <v>31.95</v>
      </c>
      <c r="M704" s="30"/>
      <c r="N704" s="29"/>
    </row>
    <row r="705" s="1" customFormat="1" spans="1:14">
      <c r="A705" s="18">
        <v>700</v>
      </c>
      <c r="B705" s="19" t="s">
        <v>15927</v>
      </c>
      <c r="C705" s="19" t="s">
        <v>19</v>
      </c>
      <c r="D705" s="19" t="s">
        <v>17402</v>
      </c>
      <c r="E705" s="20" t="s">
        <v>17403</v>
      </c>
      <c r="F705" s="21"/>
      <c r="G705" s="19">
        <v>2.17</v>
      </c>
      <c r="H705" s="22"/>
      <c r="I705" s="27">
        <f t="shared" si="36"/>
        <v>2.17</v>
      </c>
      <c r="J705" s="28" t="s">
        <v>15485</v>
      </c>
      <c r="K705" s="29">
        <f t="shared" si="37"/>
        <v>6.51</v>
      </c>
      <c r="L705" s="29">
        <f t="shared" si="38"/>
        <v>32.55</v>
      </c>
      <c r="M705" s="30"/>
      <c r="N705" s="29"/>
    </row>
    <row r="706" s="1" customFormat="1" spans="1:14">
      <c r="A706" s="18">
        <v>701</v>
      </c>
      <c r="B706" s="19" t="s">
        <v>17404</v>
      </c>
      <c r="C706" s="19" t="s">
        <v>19</v>
      </c>
      <c r="D706" s="19" t="s">
        <v>17405</v>
      </c>
      <c r="E706" s="20" t="s">
        <v>17406</v>
      </c>
      <c r="F706" s="21"/>
      <c r="G706" s="19">
        <v>1.86</v>
      </c>
      <c r="H706" s="22"/>
      <c r="I706" s="27">
        <f t="shared" si="36"/>
        <v>1.86</v>
      </c>
      <c r="J706" s="28" t="s">
        <v>15485</v>
      </c>
      <c r="K706" s="29">
        <f t="shared" si="37"/>
        <v>5.58</v>
      </c>
      <c r="L706" s="29">
        <f t="shared" si="38"/>
        <v>27.9</v>
      </c>
      <c r="M706" s="30"/>
      <c r="N706" s="29"/>
    </row>
    <row r="707" s="1" customFormat="1" spans="1:14">
      <c r="A707" s="18">
        <v>702</v>
      </c>
      <c r="B707" s="19" t="s">
        <v>17407</v>
      </c>
      <c r="C707" s="19" t="s">
        <v>19</v>
      </c>
      <c r="D707" s="19" t="s">
        <v>17408</v>
      </c>
      <c r="E707" s="20" t="s">
        <v>17409</v>
      </c>
      <c r="F707" s="21"/>
      <c r="G707" s="19">
        <v>1.4</v>
      </c>
      <c r="H707" s="22"/>
      <c r="I707" s="27">
        <f t="shared" si="36"/>
        <v>1.4</v>
      </c>
      <c r="J707" s="28" t="s">
        <v>15485</v>
      </c>
      <c r="K707" s="29">
        <f t="shared" si="37"/>
        <v>4.2</v>
      </c>
      <c r="L707" s="29">
        <f t="shared" si="38"/>
        <v>21</v>
      </c>
      <c r="M707" s="30"/>
      <c r="N707" s="29"/>
    </row>
    <row r="708" s="1" customFormat="1" spans="1:14">
      <c r="A708" s="18">
        <v>703</v>
      </c>
      <c r="B708" s="19" t="s">
        <v>17410</v>
      </c>
      <c r="C708" s="19" t="s">
        <v>19</v>
      </c>
      <c r="D708" s="19" t="s">
        <v>17411</v>
      </c>
      <c r="E708" s="20" t="s">
        <v>17412</v>
      </c>
      <c r="F708" s="21"/>
      <c r="G708" s="19">
        <v>1.33</v>
      </c>
      <c r="H708" s="22"/>
      <c r="I708" s="27">
        <f t="shared" si="36"/>
        <v>1.33</v>
      </c>
      <c r="J708" s="28" t="s">
        <v>15485</v>
      </c>
      <c r="K708" s="29">
        <f t="shared" si="37"/>
        <v>3.99</v>
      </c>
      <c r="L708" s="29">
        <f t="shared" si="38"/>
        <v>19.95</v>
      </c>
      <c r="M708" s="30"/>
      <c r="N708" s="29"/>
    </row>
    <row r="709" s="1" customFormat="1" spans="1:14">
      <c r="A709" s="18">
        <v>704</v>
      </c>
      <c r="B709" s="19" t="s">
        <v>16945</v>
      </c>
      <c r="C709" s="19" t="s">
        <v>19</v>
      </c>
      <c r="D709" s="19" t="s">
        <v>16988</v>
      </c>
      <c r="E709" s="20" t="s">
        <v>3160</v>
      </c>
      <c r="F709" s="21"/>
      <c r="G709" s="19">
        <v>0.76</v>
      </c>
      <c r="H709" s="22"/>
      <c r="I709" s="27">
        <f t="shared" si="36"/>
        <v>0.76</v>
      </c>
      <c r="J709" s="28" t="s">
        <v>15485</v>
      </c>
      <c r="K709" s="29">
        <f t="shared" si="37"/>
        <v>2.28</v>
      </c>
      <c r="L709" s="29">
        <f t="shared" si="38"/>
        <v>11.4</v>
      </c>
      <c r="M709" s="30"/>
      <c r="N709" s="29"/>
    </row>
    <row r="710" s="1" customFormat="1" spans="1:14">
      <c r="A710" s="18">
        <v>705</v>
      </c>
      <c r="B710" s="19" t="s">
        <v>16504</v>
      </c>
      <c r="C710" s="19" t="s">
        <v>19</v>
      </c>
      <c r="D710" s="19" t="s">
        <v>17413</v>
      </c>
      <c r="E710" s="20" t="s">
        <v>17414</v>
      </c>
      <c r="F710" s="21"/>
      <c r="G710" s="19">
        <v>0.79</v>
      </c>
      <c r="H710" s="22"/>
      <c r="I710" s="27">
        <f t="shared" si="36"/>
        <v>0.79</v>
      </c>
      <c r="J710" s="28" t="s">
        <v>15485</v>
      </c>
      <c r="K710" s="29">
        <f t="shared" si="37"/>
        <v>2.37</v>
      </c>
      <c r="L710" s="29">
        <f t="shared" si="38"/>
        <v>11.85</v>
      </c>
      <c r="M710" s="30"/>
      <c r="N710" s="29"/>
    </row>
    <row r="711" s="1" customFormat="1" spans="1:14">
      <c r="A711" s="18">
        <v>706</v>
      </c>
      <c r="B711" s="19" t="s">
        <v>17415</v>
      </c>
      <c r="C711" s="19" t="s">
        <v>19</v>
      </c>
      <c r="D711" s="19" t="s">
        <v>17416</v>
      </c>
      <c r="E711" s="20" t="s">
        <v>10495</v>
      </c>
      <c r="F711" s="21"/>
      <c r="G711" s="19">
        <v>1.13</v>
      </c>
      <c r="H711" s="22"/>
      <c r="I711" s="27">
        <f t="shared" si="36"/>
        <v>1.13</v>
      </c>
      <c r="J711" s="28" t="s">
        <v>15485</v>
      </c>
      <c r="K711" s="29">
        <f t="shared" si="37"/>
        <v>3.39</v>
      </c>
      <c r="L711" s="29">
        <f t="shared" si="38"/>
        <v>16.95</v>
      </c>
      <c r="M711" s="30"/>
      <c r="N711" s="29"/>
    </row>
    <row r="712" s="1" customFormat="1" spans="1:14">
      <c r="A712" s="18">
        <v>707</v>
      </c>
      <c r="B712" s="19" t="s">
        <v>17417</v>
      </c>
      <c r="C712" s="19" t="s">
        <v>19</v>
      </c>
      <c r="D712" s="19" t="s">
        <v>17418</v>
      </c>
      <c r="E712" s="20" t="s">
        <v>17419</v>
      </c>
      <c r="F712" s="21"/>
      <c r="G712" s="19">
        <v>1.06</v>
      </c>
      <c r="H712" s="22"/>
      <c r="I712" s="27">
        <f t="shared" si="36"/>
        <v>1.06</v>
      </c>
      <c r="J712" s="28" t="s">
        <v>15485</v>
      </c>
      <c r="K712" s="29">
        <f t="shared" si="37"/>
        <v>3.18</v>
      </c>
      <c r="L712" s="29">
        <f t="shared" si="38"/>
        <v>15.9</v>
      </c>
      <c r="M712" s="30"/>
      <c r="N712" s="29"/>
    </row>
    <row r="713" s="1" customFormat="1" spans="1:14">
      <c r="A713" s="18">
        <v>708</v>
      </c>
      <c r="B713" s="19" t="s">
        <v>17420</v>
      </c>
      <c r="C713" s="19" t="s">
        <v>19</v>
      </c>
      <c r="D713" s="19" t="s">
        <v>17421</v>
      </c>
      <c r="E713" s="20" t="s">
        <v>17422</v>
      </c>
      <c r="F713" s="21"/>
      <c r="G713" s="19">
        <v>2.17</v>
      </c>
      <c r="H713" s="22"/>
      <c r="I713" s="27">
        <f t="shared" si="36"/>
        <v>2.17</v>
      </c>
      <c r="J713" s="28" t="s">
        <v>15485</v>
      </c>
      <c r="K713" s="29">
        <f t="shared" si="37"/>
        <v>6.51</v>
      </c>
      <c r="L713" s="29">
        <f t="shared" si="38"/>
        <v>32.55</v>
      </c>
      <c r="M713" s="30"/>
      <c r="N713" s="29"/>
    </row>
    <row r="714" s="1" customFormat="1" spans="1:14">
      <c r="A714" s="18">
        <v>709</v>
      </c>
      <c r="B714" s="19" t="s">
        <v>8599</v>
      </c>
      <c r="C714" s="19" t="s">
        <v>19</v>
      </c>
      <c r="D714" s="19" t="s">
        <v>17423</v>
      </c>
      <c r="E714" s="20" t="s">
        <v>17424</v>
      </c>
      <c r="F714" s="21"/>
      <c r="G714" s="19">
        <v>2.17</v>
      </c>
      <c r="H714" s="22"/>
      <c r="I714" s="27">
        <f t="shared" si="36"/>
        <v>2.17</v>
      </c>
      <c r="J714" s="28" t="s">
        <v>15485</v>
      </c>
      <c r="K714" s="29">
        <f t="shared" si="37"/>
        <v>6.51</v>
      </c>
      <c r="L714" s="29">
        <f t="shared" si="38"/>
        <v>32.55</v>
      </c>
      <c r="M714" s="30"/>
      <c r="N714" s="29"/>
    </row>
    <row r="715" s="1" customFormat="1" spans="1:14">
      <c r="A715" s="18">
        <v>710</v>
      </c>
      <c r="B715" s="19" t="s">
        <v>17425</v>
      </c>
      <c r="C715" s="19" t="s">
        <v>19</v>
      </c>
      <c r="D715" s="19" t="s">
        <v>17426</v>
      </c>
      <c r="E715" s="20" t="s">
        <v>17427</v>
      </c>
      <c r="F715" s="21"/>
      <c r="G715" s="19">
        <v>3.24</v>
      </c>
      <c r="H715" s="22"/>
      <c r="I715" s="27">
        <f t="shared" si="36"/>
        <v>3.24</v>
      </c>
      <c r="J715" s="28" t="s">
        <v>15485</v>
      </c>
      <c r="K715" s="29">
        <f t="shared" si="37"/>
        <v>9.72</v>
      </c>
      <c r="L715" s="29">
        <f t="shared" si="38"/>
        <v>48.6</v>
      </c>
      <c r="M715" s="30"/>
      <c r="N715" s="29"/>
    </row>
    <row r="716" s="1" customFormat="1" spans="1:14">
      <c r="A716" s="18">
        <v>711</v>
      </c>
      <c r="B716" s="19" t="s">
        <v>17428</v>
      </c>
      <c r="C716" s="19" t="s">
        <v>19</v>
      </c>
      <c r="D716" s="19" t="s">
        <v>17429</v>
      </c>
      <c r="E716" s="20" t="s">
        <v>17430</v>
      </c>
      <c r="F716" s="21"/>
      <c r="G716" s="19">
        <v>2.4</v>
      </c>
      <c r="H716" s="22"/>
      <c r="I716" s="27">
        <f t="shared" si="36"/>
        <v>2.4</v>
      </c>
      <c r="J716" s="28" t="s">
        <v>15485</v>
      </c>
      <c r="K716" s="29">
        <f t="shared" si="37"/>
        <v>7.2</v>
      </c>
      <c r="L716" s="29">
        <f t="shared" si="38"/>
        <v>36</v>
      </c>
      <c r="M716" s="30"/>
      <c r="N716" s="29"/>
    </row>
    <row r="717" s="1" customFormat="1" spans="1:14">
      <c r="A717" s="18">
        <v>712</v>
      </c>
      <c r="B717" s="19" t="s">
        <v>17431</v>
      </c>
      <c r="C717" s="19" t="s">
        <v>19</v>
      </c>
      <c r="D717" s="19" t="s">
        <v>17432</v>
      </c>
      <c r="E717" s="20" t="s">
        <v>17433</v>
      </c>
      <c r="F717" s="21"/>
      <c r="G717" s="19">
        <v>0.62</v>
      </c>
      <c r="H717" s="22"/>
      <c r="I717" s="27">
        <f t="shared" si="36"/>
        <v>0.62</v>
      </c>
      <c r="J717" s="28" t="s">
        <v>15485</v>
      </c>
      <c r="K717" s="29">
        <f t="shared" si="37"/>
        <v>1.86</v>
      </c>
      <c r="L717" s="29">
        <f t="shared" si="38"/>
        <v>9.3</v>
      </c>
      <c r="M717" s="30"/>
      <c r="N717" s="29"/>
    </row>
    <row r="718" s="1" customFormat="1" spans="1:14">
      <c r="A718" s="18">
        <v>713</v>
      </c>
      <c r="B718" s="19" t="s">
        <v>17434</v>
      </c>
      <c r="C718" s="19" t="s">
        <v>19</v>
      </c>
      <c r="D718" s="19" t="s">
        <v>17435</v>
      </c>
      <c r="E718" s="20" t="s">
        <v>17436</v>
      </c>
      <c r="F718" s="21"/>
      <c r="G718" s="19">
        <v>1.17</v>
      </c>
      <c r="H718" s="22"/>
      <c r="I718" s="27">
        <f t="shared" si="36"/>
        <v>1.17</v>
      </c>
      <c r="J718" s="28" t="s">
        <v>15485</v>
      </c>
      <c r="K718" s="29">
        <f t="shared" si="37"/>
        <v>3.51</v>
      </c>
      <c r="L718" s="29">
        <f t="shared" si="38"/>
        <v>17.55</v>
      </c>
      <c r="M718" s="30"/>
      <c r="N718" s="29"/>
    </row>
    <row r="719" s="1" customFormat="1" spans="1:14">
      <c r="A719" s="18">
        <v>714</v>
      </c>
      <c r="B719" s="19" t="s">
        <v>17437</v>
      </c>
      <c r="C719" s="19" t="s">
        <v>19</v>
      </c>
      <c r="D719" s="19" t="s">
        <v>17438</v>
      </c>
      <c r="E719" s="20" t="s">
        <v>17439</v>
      </c>
      <c r="F719" s="21"/>
      <c r="G719" s="19">
        <v>1.25</v>
      </c>
      <c r="H719" s="22"/>
      <c r="I719" s="27">
        <f t="shared" si="36"/>
        <v>1.25</v>
      </c>
      <c r="J719" s="28" t="s">
        <v>15485</v>
      </c>
      <c r="K719" s="29">
        <f t="shared" si="37"/>
        <v>3.75</v>
      </c>
      <c r="L719" s="29">
        <f t="shared" si="38"/>
        <v>18.75</v>
      </c>
      <c r="M719" s="30"/>
      <c r="N719" s="29"/>
    </row>
    <row r="720" s="1" customFormat="1" spans="1:14">
      <c r="A720" s="18">
        <v>715</v>
      </c>
      <c r="B720" s="19" t="s">
        <v>17440</v>
      </c>
      <c r="C720" s="19" t="s">
        <v>19</v>
      </c>
      <c r="D720" s="19" t="s">
        <v>17441</v>
      </c>
      <c r="E720" s="20" t="s">
        <v>17442</v>
      </c>
      <c r="F720" s="21"/>
      <c r="G720" s="19">
        <v>2.61</v>
      </c>
      <c r="H720" s="22"/>
      <c r="I720" s="27">
        <f t="shared" si="36"/>
        <v>2.61</v>
      </c>
      <c r="J720" s="28" t="s">
        <v>15485</v>
      </c>
      <c r="K720" s="29">
        <f t="shared" si="37"/>
        <v>7.83</v>
      </c>
      <c r="L720" s="29">
        <f t="shared" si="38"/>
        <v>39.15</v>
      </c>
      <c r="M720" s="30"/>
      <c r="N720" s="29"/>
    </row>
    <row r="721" s="1" customFormat="1" spans="1:14">
      <c r="A721" s="18">
        <v>716</v>
      </c>
      <c r="B721" s="19" t="s">
        <v>17443</v>
      </c>
      <c r="C721" s="19" t="s">
        <v>19</v>
      </c>
      <c r="D721" s="19" t="s">
        <v>17444</v>
      </c>
      <c r="E721" s="20" t="s">
        <v>17445</v>
      </c>
      <c r="F721" s="21"/>
      <c r="G721" s="19">
        <v>1.33</v>
      </c>
      <c r="H721" s="22"/>
      <c r="I721" s="27">
        <f t="shared" si="36"/>
        <v>1.33</v>
      </c>
      <c r="J721" s="28" t="s">
        <v>15485</v>
      </c>
      <c r="K721" s="29">
        <f t="shared" si="37"/>
        <v>3.99</v>
      </c>
      <c r="L721" s="29">
        <f t="shared" si="38"/>
        <v>19.95</v>
      </c>
      <c r="M721" s="30"/>
      <c r="N721" s="29"/>
    </row>
    <row r="722" s="1" customFormat="1" spans="1:14">
      <c r="A722" s="18">
        <v>717</v>
      </c>
      <c r="B722" s="19" t="s">
        <v>16252</v>
      </c>
      <c r="C722" s="19" t="s">
        <v>19</v>
      </c>
      <c r="D722" s="19" t="s">
        <v>17446</v>
      </c>
      <c r="E722" s="20" t="s">
        <v>17447</v>
      </c>
      <c r="F722" s="21"/>
      <c r="G722" s="19">
        <v>2.1</v>
      </c>
      <c r="H722" s="22"/>
      <c r="I722" s="27">
        <f t="shared" si="36"/>
        <v>2.1</v>
      </c>
      <c r="J722" s="28" t="s">
        <v>15485</v>
      </c>
      <c r="K722" s="29">
        <f t="shared" si="37"/>
        <v>6.3</v>
      </c>
      <c r="L722" s="29">
        <f t="shared" si="38"/>
        <v>31.5</v>
      </c>
      <c r="M722" s="30"/>
      <c r="N722" s="29"/>
    </row>
    <row r="723" s="1" customFormat="1" spans="1:14">
      <c r="A723" s="18">
        <v>718</v>
      </c>
      <c r="B723" s="19" t="s">
        <v>17448</v>
      </c>
      <c r="C723" s="19" t="s">
        <v>19</v>
      </c>
      <c r="D723" s="19" t="s">
        <v>17449</v>
      </c>
      <c r="E723" s="20" t="s">
        <v>17450</v>
      </c>
      <c r="F723" s="21"/>
      <c r="G723" s="19">
        <v>1.8</v>
      </c>
      <c r="H723" s="22"/>
      <c r="I723" s="27">
        <f t="shared" si="36"/>
        <v>1.8</v>
      </c>
      <c r="J723" s="28" t="s">
        <v>15485</v>
      </c>
      <c r="K723" s="29">
        <f t="shared" si="37"/>
        <v>5.4</v>
      </c>
      <c r="L723" s="29">
        <f t="shared" si="38"/>
        <v>27</v>
      </c>
      <c r="M723" s="30"/>
      <c r="N723" s="29"/>
    </row>
    <row r="724" s="1" customFormat="1" spans="1:14">
      <c r="A724" s="18">
        <v>719</v>
      </c>
      <c r="B724" s="19" t="s">
        <v>17451</v>
      </c>
      <c r="C724" s="19" t="s">
        <v>19</v>
      </c>
      <c r="D724" s="19" t="s">
        <v>17452</v>
      </c>
      <c r="E724" s="20" t="s">
        <v>17453</v>
      </c>
      <c r="F724" s="21"/>
      <c r="G724" s="19">
        <v>1.56</v>
      </c>
      <c r="H724" s="22"/>
      <c r="I724" s="27">
        <f t="shared" si="36"/>
        <v>1.56</v>
      </c>
      <c r="J724" s="28" t="s">
        <v>15485</v>
      </c>
      <c r="K724" s="29">
        <f t="shared" si="37"/>
        <v>4.68</v>
      </c>
      <c r="L724" s="29">
        <f t="shared" si="38"/>
        <v>23.4</v>
      </c>
      <c r="M724" s="30"/>
      <c r="N724" s="29"/>
    </row>
    <row r="725" s="1" customFormat="1" spans="1:14">
      <c r="A725" s="18">
        <v>720</v>
      </c>
      <c r="B725" s="19" t="s">
        <v>6399</v>
      </c>
      <c r="C725" s="19" t="s">
        <v>19</v>
      </c>
      <c r="D725" s="19" t="s">
        <v>17454</v>
      </c>
      <c r="E725" s="20" t="s">
        <v>17455</v>
      </c>
      <c r="F725" s="21"/>
      <c r="G725" s="19">
        <v>1.8</v>
      </c>
      <c r="H725" s="22"/>
      <c r="I725" s="27">
        <f t="shared" si="36"/>
        <v>1.8</v>
      </c>
      <c r="J725" s="28" t="s">
        <v>15485</v>
      </c>
      <c r="K725" s="29">
        <f t="shared" si="37"/>
        <v>5.4</v>
      </c>
      <c r="L725" s="29">
        <f t="shared" si="38"/>
        <v>27</v>
      </c>
      <c r="M725" s="30"/>
      <c r="N725" s="29"/>
    </row>
    <row r="726" s="1" customFormat="1" spans="1:14">
      <c r="A726" s="18">
        <v>721</v>
      </c>
      <c r="B726" s="19" t="s">
        <v>17456</v>
      </c>
      <c r="C726" s="19" t="s">
        <v>19</v>
      </c>
      <c r="D726" s="19" t="s">
        <v>17457</v>
      </c>
      <c r="E726" s="20" t="s">
        <v>17458</v>
      </c>
      <c r="F726" s="21"/>
      <c r="G726" s="19">
        <v>1.34</v>
      </c>
      <c r="H726" s="22"/>
      <c r="I726" s="27">
        <f t="shared" si="36"/>
        <v>1.34</v>
      </c>
      <c r="J726" s="28" t="s">
        <v>15485</v>
      </c>
      <c r="K726" s="29">
        <f t="shared" si="37"/>
        <v>4.02</v>
      </c>
      <c r="L726" s="29">
        <f t="shared" si="38"/>
        <v>20.1</v>
      </c>
      <c r="M726" s="30"/>
      <c r="N726" s="29"/>
    </row>
    <row r="727" s="1" customFormat="1" spans="1:14">
      <c r="A727" s="18">
        <v>722</v>
      </c>
      <c r="B727" s="19" t="s">
        <v>17459</v>
      </c>
      <c r="C727" s="19" t="s">
        <v>19</v>
      </c>
      <c r="D727" s="19" t="s">
        <v>17460</v>
      </c>
      <c r="E727" s="20" t="s">
        <v>17461</v>
      </c>
      <c r="F727" s="21"/>
      <c r="G727" s="19">
        <v>1.34</v>
      </c>
      <c r="H727" s="22"/>
      <c r="I727" s="27">
        <f t="shared" si="36"/>
        <v>1.34</v>
      </c>
      <c r="J727" s="28" t="s">
        <v>15485</v>
      </c>
      <c r="K727" s="29">
        <f t="shared" si="37"/>
        <v>4.02</v>
      </c>
      <c r="L727" s="29">
        <f t="shared" si="38"/>
        <v>20.1</v>
      </c>
      <c r="M727" s="30"/>
      <c r="N727" s="29"/>
    </row>
    <row r="728" s="1" customFormat="1" spans="1:14">
      <c r="A728" s="18">
        <v>723</v>
      </c>
      <c r="B728" s="19" t="s">
        <v>8059</v>
      </c>
      <c r="C728" s="19" t="s">
        <v>19</v>
      </c>
      <c r="D728" s="19" t="s">
        <v>17462</v>
      </c>
      <c r="E728" s="20" t="s">
        <v>17463</v>
      </c>
      <c r="F728" s="21"/>
      <c r="G728" s="19">
        <v>1.21</v>
      </c>
      <c r="H728" s="22"/>
      <c r="I728" s="27">
        <f t="shared" si="36"/>
        <v>1.21</v>
      </c>
      <c r="J728" s="28" t="s">
        <v>15485</v>
      </c>
      <c r="K728" s="29">
        <f t="shared" si="37"/>
        <v>3.63</v>
      </c>
      <c r="L728" s="29">
        <f t="shared" si="38"/>
        <v>18.15</v>
      </c>
      <c r="M728" s="30"/>
      <c r="N728" s="29"/>
    </row>
    <row r="729" s="1" customFormat="1" spans="1:14">
      <c r="A729" s="18">
        <v>724</v>
      </c>
      <c r="B729" s="19" t="s">
        <v>17464</v>
      </c>
      <c r="C729" s="19" t="s">
        <v>19</v>
      </c>
      <c r="D729" s="19" t="s">
        <v>17465</v>
      </c>
      <c r="E729" s="20" t="s">
        <v>17466</v>
      </c>
      <c r="F729" s="21"/>
      <c r="G729" s="19">
        <v>1.71</v>
      </c>
      <c r="H729" s="22"/>
      <c r="I729" s="27">
        <f t="shared" si="36"/>
        <v>1.71</v>
      </c>
      <c r="J729" s="28" t="s">
        <v>15485</v>
      </c>
      <c r="K729" s="29">
        <f t="shared" si="37"/>
        <v>5.13</v>
      </c>
      <c r="L729" s="29">
        <f t="shared" si="38"/>
        <v>25.65</v>
      </c>
      <c r="M729" s="30"/>
      <c r="N729" s="29"/>
    </row>
    <row r="730" s="1" customFormat="1" spans="1:14">
      <c r="A730" s="18">
        <v>725</v>
      </c>
      <c r="B730" s="19" t="s">
        <v>17467</v>
      </c>
      <c r="C730" s="19" t="s">
        <v>19</v>
      </c>
      <c r="D730" s="19" t="s">
        <v>17468</v>
      </c>
      <c r="E730" s="20" t="s">
        <v>17469</v>
      </c>
      <c r="F730" s="21"/>
      <c r="G730" s="19">
        <v>0.68</v>
      </c>
      <c r="H730" s="22"/>
      <c r="I730" s="27">
        <f t="shared" si="36"/>
        <v>0.68</v>
      </c>
      <c r="J730" s="28" t="s">
        <v>15485</v>
      </c>
      <c r="K730" s="29">
        <f t="shared" si="37"/>
        <v>2.04</v>
      </c>
      <c r="L730" s="29">
        <f t="shared" si="38"/>
        <v>10.2</v>
      </c>
      <c r="M730" s="30"/>
      <c r="N730" s="29"/>
    </row>
    <row r="731" s="1" customFormat="1" spans="1:14">
      <c r="A731" s="18">
        <v>726</v>
      </c>
      <c r="B731" s="19" t="s">
        <v>17470</v>
      </c>
      <c r="C731" s="19" t="s">
        <v>19</v>
      </c>
      <c r="D731" s="19" t="s">
        <v>17471</v>
      </c>
      <c r="E731" s="20" t="s">
        <v>17472</v>
      </c>
      <c r="F731" s="21"/>
      <c r="G731" s="19">
        <v>1.16</v>
      </c>
      <c r="H731" s="22"/>
      <c r="I731" s="27">
        <f t="shared" ref="I731:I752" si="39">G731</f>
        <v>1.16</v>
      </c>
      <c r="J731" s="28" t="s">
        <v>15485</v>
      </c>
      <c r="K731" s="29">
        <f t="shared" ref="K731:K752" si="40">I731*3</f>
        <v>3.48</v>
      </c>
      <c r="L731" s="29">
        <f t="shared" ref="L731:L752" si="41">I731*15</f>
        <v>17.4</v>
      </c>
      <c r="M731" s="30"/>
      <c r="N731" s="29"/>
    </row>
    <row r="732" s="1" customFormat="1" spans="1:14">
      <c r="A732" s="18">
        <v>727</v>
      </c>
      <c r="B732" s="19" t="s">
        <v>17473</v>
      </c>
      <c r="C732" s="19" t="s">
        <v>19</v>
      </c>
      <c r="D732" s="19" t="s">
        <v>17474</v>
      </c>
      <c r="E732" s="20" t="s">
        <v>17475</v>
      </c>
      <c r="F732" s="21"/>
      <c r="G732" s="19">
        <v>1.18</v>
      </c>
      <c r="H732" s="22"/>
      <c r="I732" s="27">
        <f t="shared" si="39"/>
        <v>1.18</v>
      </c>
      <c r="J732" s="28" t="s">
        <v>15485</v>
      </c>
      <c r="K732" s="29">
        <f t="shared" si="40"/>
        <v>3.54</v>
      </c>
      <c r="L732" s="29">
        <f t="shared" si="41"/>
        <v>17.7</v>
      </c>
      <c r="M732" s="30"/>
      <c r="N732" s="29"/>
    </row>
    <row r="733" s="1" customFormat="1" spans="1:14">
      <c r="A733" s="18">
        <v>728</v>
      </c>
      <c r="B733" s="19" t="s">
        <v>11069</v>
      </c>
      <c r="C733" s="19" t="s">
        <v>19</v>
      </c>
      <c r="D733" s="19" t="s">
        <v>17476</v>
      </c>
      <c r="E733" s="20" t="s">
        <v>8766</v>
      </c>
      <c r="F733" s="21"/>
      <c r="G733" s="19">
        <v>3.09</v>
      </c>
      <c r="H733" s="22"/>
      <c r="I733" s="27">
        <f t="shared" si="39"/>
        <v>3.09</v>
      </c>
      <c r="J733" s="28" t="s">
        <v>15485</v>
      </c>
      <c r="K733" s="29">
        <f t="shared" si="40"/>
        <v>9.27</v>
      </c>
      <c r="L733" s="29">
        <f t="shared" si="41"/>
        <v>46.35</v>
      </c>
      <c r="M733" s="30"/>
      <c r="N733" s="29"/>
    </row>
    <row r="734" s="1" customFormat="1" spans="1:14">
      <c r="A734" s="18">
        <v>729</v>
      </c>
      <c r="B734" s="19" t="s">
        <v>17477</v>
      </c>
      <c r="C734" s="19" t="s">
        <v>19</v>
      </c>
      <c r="D734" s="19" t="s">
        <v>17478</v>
      </c>
      <c r="E734" s="20" t="s">
        <v>17479</v>
      </c>
      <c r="F734" s="21"/>
      <c r="G734" s="19">
        <v>3.22</v>
      </c>
      <c r="H734" s="22"/>
      <c r="I734" s="27">
        <f t="shared" si="39"/>
        <v>3.22</v>
      </c>
      <c r="J734" s="28" t="s">
        <v>15485</v>
      </c>
      <c r="K734" s="29">
        <f t="shared" si="40"/>
        <v>9.66</v>
      </c>
      <c r="L734" s="29">
        <f t="shared" si="41"/>
        <v>48.3</v>
      </c>
      <c r="M734" s="30"/>
      <c r="N734" s="29"/>
    </row>
    <row r="735" s="1" customFormat="1" spans="1:14">
      <c r="A735" s="18">
        <v>730</v>
      </c>
      <c r="B735" s="19" t="s">
        <v>17480</v>
      </c>
      <c r="C735" s="19" t="s">
        <v>19</v>
      </c>
      <c r="D735" s="19" t="s">
        <v>17481</v>
      </c>
      <c r="E735" s="20" t="s">
        <v>17482</v>
      </c>
      <c r="F735" s="21"/>
      <c r="G735" s="19">
        <v>3.35</v>
      </c>
      <c r="H735" s="22"/>
      <c r="I735" s="27">
        <f t="shared" si="39"/>
        <v>3.35</v>
      </c>
      <c r="J735" s="28" t="s">
        <v>15485</v>
      </c>
      <c r="K735" s="29">
        <f t="shared" si="40"/>
        <v>10.05</v>
      </c>
      <c r="L735" s="29">
        <f t="shared" si="41"/>
        <v>50.25</v>
      </c>
      <c r="M735" s="30"/>
      <c r="N735" s="22"/>
    </row>
    <row r="736" s="1" customFormat="1" spans="1:14">
      <c r="A736" s="18">
        <v>731</v>
      </c>
      <c r="B736" s="19" t="s">
        <v>17483</v>
      </c>
      <c r="C736" s="19" t="s">
        <v>19</v>
      </c>
      <c r="D736" s="19" t="s">
        <v>17484</v>
      </c>
      <c r="E736" s="20" t="s">
        <v>17485</v>
      </c>
      <c r="F736" s="21"/>
      <c r="G736" s="19">
        <v>1.03</v>
      </c>
      <c r="H736" s="22"/>
      <c r="I736" s="27">
        <f t="shared" si="39"/>
        <v>1.03</v>
      </c>
      <c r="J736" s="28" t="s">
        <v>15485</v>
      </c>
      <c r="K736" s="29">
        <f t="shared" si="40"/>
        <v>3.09</v>
      </c>
      <c r="L736" s="29">
        <f t="shared" si="41"/>
        <v>15.45</v>
      </c>
      <c r="M736" s="30"/>
      <c r="N736" s="22"/>
    </row>
    <row r="737" s="1" customFormat="1" spans="1:14">
      <c r="A737" s="18">
        <v>732</v>
      </c>
      <c r="B737" s="19" t="s">
        <v>17486</v>
      </c>
      <c r="C737" s="19" t="s">
        <v>19</v>
      </c>
      <c r="D737" s="19" t="s">
        <v>17487</v>
      </c>
      <c r="E737" s="20" t="s">
        <v>17488</v>
      </c>
      <c r="F737" s="21"/>
      <c r="G737" s="19">
        <v>1.3</v>
      </c>
      <c r="H737" s="22"/>
      <c r="I737" s="27">
        <f t="shared" si="39"/>
        <v>1.3</v>
      </c>
      <c r="J737" s="28" t="s">
        <v>15485</v>
      </c>
      <c r="K737" s="29">
        <f t="shared" si="40"/>
        <v>3.9</v>
      </c>
      <c r="L737" s="29">
        <f t="shared" si="41"/>
        <v>19.5</v>
      </c>
      <c r="M737" s="30"/>
      <c r="N737" s="22"/>
    </row>
    <row r="738" s="1" customFormat="1" spans="1:14">
      <c r="A738" s="18">
        <v>733</v>
      </c>
      <c r="B738" s="19" t="s">
        <v>17489</v>
      </c>
      <c r="C738" s="19" t="s">
        <v>19</v>
      </c>
      <c r="D738" s="19" t="s">
        <v>17490</v>
      </c>
      <c r="E738" s="20" t="s">
        <v>17491</v>
      </c>
      <c r="F738" s="21"/>
      <c r="G738" s="19">
        <v>0.69</v>
      </c>
      <c r="H738" s="22"/>
      <c r="I738" s="27">
        <f t="shared" si="39"/>
        <v>0.69</v>
      </c>
      <c r="J738" s="28" t="s">
        <v>15485</v>
      </c>
      <c r="K738" s="29">
        <f t="shared" si="40"/>
        <v>2.07</v>
      </c>
      <c r="L738" s="29">
        <f t="shared" si="41"/>
        <v>10.35</v>
      </c>
      <c r="M738" s="30"/>
      <c r="N738" s="22"/>
    </row>
    <row r="739" s="1" customFormat="1" spans="1:14">
      <c r="A739" s="18">
        <v>734</v>
      </c>
      <c r="B739" s="19" t="s">
        <v>17492</v>
      </c>
      <c r="C739" s="19" t="s">
        <v>19</v>
      </c>
      <c r="D739" s="19" t="s">
        <v>17493</v>
      </c>
      <c r="E739" s="20" t="s">
        <v>17494</v>
      </c>
      <c r="F739" s="21"/>
      <c r="G739" s="19">
        <v>1.03</v>
      </c>
      <c r="H739" s="22"/>
      <c r="I739" s="27">
        <f t="shared" si="39"/>
        <v>1.03</v>
      </c>
      <c r="J739" s="28" t="s">
        <v>15485</v>
      </c>
      <c r="K739" s="29">
        <f t="shared" si="40"/>
        <v>3.09</v>
      </c>
      <c r="L739" s="29">
        <f t="shared" si="41"/>
        <v>15.45</v>
      </c>
      <c r="M739" s="30"/>
      <c r="N739" s="22"/>
    </row>
    <row r="740" s="1" customFormat="1" spans="1:14">
      <c r="A740" s="18">
        <v>735</v>
      </c>
      <c r="B740" s="19" t="s">
        <v>17495</v>
      </c>
      <c r="C740" s="19" t="s">
        <v>19</v>
      </c>
      <c r="D740" s="19" t="s">
        <v>17496</v>
      </c>
      <c r="E740" s="20" t="s">
        <v>17497</v>
      </c>
      <c r="F740" s="21"/>
      <c r="G740" s="19">
        <v>1.03</v>
      </c>
      <c r="H740" s="22"/>
      <c r="I740" s="27">
        <f t="shared" si="39"/>
        <v>1.03</v>
      </c>
      <c r="J740" s="28" t="s">
        <v>15485</v>
      </c>
      <c r="K740" s="29">
        <f t="shared" si="40"/>
        <v>3.09</v>
      </c>
      <c r="L740" s="29">
        <f t="shared" si="41"/>
        <v>15.45</v>
      </c>
      <c r="M740" s="30"/>
      <c r="N740" s="22"/>
    </row>
    <row r="741" s="1" customFormat="1" spans="1:14">
      <c r="A741" s="18">
        <v>736</v>
      </c>
      <c r="B741" s="19" t="s">
        <v>17498</v>
      </c>
      <c r="C741" s="19" t="s">
        <v>19</v>
      </c>
      <c r="D741" s="19" t="s">
        <v>17499</v>
      </c>
      <c r="E741" s="20" t="s">
        <v>17500</v>
      </c>
      <c r="F741" s="21"/>
      <c r="G741" s="19">
        <v>1.03</v>
      </c>
      <c r="H741" s="22"/>
      <c r="I741" s="27">
        <f t="shared" si="39"/>
        <v>1.03</v>
      </c>
      <c r="J741" s="28" t="s">
        <v>15485</v>
      </c>
      <c r="K741" s="29">
        <f t="shared" si="40"/>
        <v>3.09</v>
      </c>
      <c r="L741" s="29">
        <f t="shared" si="41"/>
        <v>15.45</v>
      </c>
      <c r="M741" s="30"/>
      <c r="N741" s="22"/>
    </row>
    <row r="742" s="1" customFormat="1" spans="1:14">
      <c r="A742" s="18">
        <v>737</v>
      </c>
      <c r="B742" s="19" t="s">
        <v>17501</v>
      </c>
      <c r="C742" s="19" t="s">
        <v>19</v>
      </c>
      <c r="D742" s="19" t="s">
        <v>17502</v>
      </c>
      <c r="E742" s="20" t="s">
        <v>17503</v>
      </c>
      <c r="F742" s="21"/>
      <c r="G742" s="19">
        <v>1.03</v>
      </c>
      <c r="H742" s="22"/>
      <c r="I742" s="27">
        <f t="shared" si="39"/>
        <v>1.03</v>
      </c>
      <c r="J742" s="28" t="s">
        <v>15485</v>
      </c>
      <c r="K742" s="29">
        <f t="shared" si="40"/>
        <v>3.09</v>
      </c>
      <c r="L742" s="29">
        <f t="shared" si="41"/>
        <v>15.45</v>
      </c>
      <c r="M742" s="30"/>
      <c r="N742" s="22"/>
    </row>
    <row r="743" s="1" customFormat="1" spans="1:14">
      <c r="A743" s="18">
        <v>738</v>
      </c>
      <c r="B743" s="19" t="s">
        <v>17504</v>
      </c>
      <c r="C743" s="19" t="s">
        <v>19</v>
      </c>
      <c r="D743" s="19" t="s">
        <v>17505</v>
      </c>
      <c r="E743" s="20" t="s">
        <v>17506</v>
      </c>
      <c r="F743" s="21"/>
      <c r="G743" s="19">
        <v>1.03</v>
      </c>
      <c r="H743" s="22"/>
      <c r="I743" s="27">
        <f t="shared" si="39"/>
        <v>1.03</v>
      </c>
      <c r="J743" s="28" t="s">
        <v>15485</v>
      </c>
      <c r="K743" s="29">
        <f t="shared" si="40"/>
        <v>3.09</v>
      </c>
      <c r="L743" s="29">
        <f t="shared" si="41"/>
        <v>15.45</v>
      </c>
      <c r="M743" s="30"/>
      <c r="N743" s="22"/>
    </row>
    <row r="744" s="2" customFormat="1" spans="1:14">
      <c r="A744" s="18">
        <v>739</v>
      </c>
      <c r="B744" s="19" t="s">
        <v>17507</v>
      </c>
      <c r="C744" s="19" t="s">
        <v>19</v>
      </c>
      <c r="D744" s="19" t="s">
        <v>17508</v>
      </c>
      <c r="E744" s="20" t="s">
        <v>17509</v>
      </c>
      <c r="F744" s="21"/>
      <c r="G744" s="19">
        <v>1.83</v>
      </c>
      <c r="H744" s="22"/>
      <c r="I744" s="27">
        <f t="shared" si="39"/>
        <v>1.83</v>
      </c>
      <c r="J744" s="28" t="s">
        <v>15485</v>
      </c>
      <c r="K744" s="29">
        <f t="shared" si="40"/>
        <v>5.49</v>
      </c>
      <c r="L744" s="29">
        <f t="shared" si="41"/>
        <v>27.45</v>
      </c>
      <c r="M744" s="30"/>
      <c r="N744" s="31"/>
    </row>
    <row r="745" s="1" customFormat="1" spans="1:14">
      <c r="A745" s="18">
        <v>740</v>
      </c>
      <c r="B745" s="19" t="s">
        <v>17510</v>
      </c>
      <c r="C745" s="19" t="s">
        <v>19</v>
      </c>
      <c r="D745" s="19" t="s">
        <v>17511</v>
      </c>
      <c r="E745" s="20" t="s">
        <v>17512</v>
      </c>
      <c r="F745" s="21"/>
      <c r="G745" s="19">
        <v>1.13</v>
      </c>
      <c r="H745" s="22"/>
      <c r="I745" s="27">
        <f t="shared" si="39"/>
        <v>1.13</v>
      </c>
      <c r="J745" s="28" t="s">
        <v>15485</v>
      </c>
      <c r="K745" s="29">
        <f t="shared" si="40"/>
        <v>3.39</v>
      </c>
      <c r="L745" s="29">
        <f t="shared" si="41"/>
        <v>16.95</v>
      </c>
      <c r="M745" s="30"/>
      <c r="N745" s="22"/>
    </row>
    <row r="746" s="1" customFormat="1" spans="1:14">
      <c r="A746" s="18">
        <v>741</v>
      </c>
      <c r="B746" s="19" t="s">
        <v>17513</v>
      </c>
      <c r="C746" s="19" t="s">
        <v>19</v>
      </c>
      <c r="D746" s="19" t="s">
        <v>17514</v>
      </c>
      <c r="E746" s="20" t="s">
        <v>17515</v>
      </c>
      <c r="F746" s="21"/>
      <c r="G746" s="19">
        <v>1.13</v>
      </c>
      <c r="H746" s="22"/>
      <c r="I746" s="27">
        <f t="shared" si="39"/>
        <v>1.13</v>
      </c>
      <c r="J746" s="28" t="s">
        <v>15485</v>
      </c>
      <c r="K746" s="29">
        <f t="shared" si="40"/>
        <v>3.39</v>
      </c>
      <c r="L746" s="29">
        <f t="shared" si="41"/>
        <v>16.95</v>
      </c>
      <c r="M746" s="30"/>
      <c r="N746" s="22"/>
    </row>
    <row r="747" s="1" customFormat="1" spans="1:14">
      <c r="A747" s="18">
        <v>742</v>
      </c>
      <c r="B747" s="19" t="s">
        <v>17516</v>
      </c>
      <c r="C747" s="19" t="s">
        <v>19</v>
      </c>
      <c r="D747" s="19" t="s">
        <v>17517</v>
      </c>
      <c r="E747" s="20" t="s">
        <v>17518</v>
      </c>
      <c r="F747" s="21"/>
      <c r="G747" s="19">
        <v>1.13</v>
      </c>
      <c r="H747" s="22"/>
      <c r="I747" s="27">
        <f t="shared" si="39"/>
        <v>1.13</v>
      </c>
      <c r="J747" s="28" t="s">
        <v>15485</v>
      </c>
      <c r="K747" s="29">
        <f t="shared" si="40"/>
        <v>3.39</v>
      </c>
      <c r="L747" s="29">
        <f t="shared" si="41"/>
        <v>16.95</v>
      </c>
      <c r="M747" s="30"/>
      <c r="N747" s="22"/>
    </row>
    <row r="748" s="1" customFormat="1" spans="1:14">
      <c r="A748" s="18">
        <v>743</v>
      </c>
      <c r="B748" s="19" t="s">
        <v>17519</v>
      </c>
      <c r="C748" s="19" t="s">
        <v>19</v>
      </c>
      <c r="D748" s="19" t="s">
        <v>17520</v>
      </c>
      <c r="E748" s="20" t="s">
        <v>17521</v>
      </c>
      <c r="F748" s="21"/>
      <c r="G748" s="19">
        <v>1.13</v>
      </c>
      <c r="H748" s="22"/>
      <c r="I748" s="27">
        <f t="shared" si="39"/>
        <v>1.13</v>
      </c>
      <c r="J748" s="28" t="s">
        <v>15485</v>
      </c>
      <c r="K748" s="29">
        <f t="shared" si="40"/>
        <v>3.39</v>
      </c>
      <c r="L748" s="29">
        <f t="shared" si="41"/>
        <v>16.95</v>
      </c>
      <c r="M748" s="30"/>
      <c r="N748" s="22"/>
    </row>
    <row r="749" s="1" customFormat="1" spans="1:14">
      <c r="A749" s="18">
        <v>744</v>
      </c>
      <c r="B749" s="19" t="s">
        <v>17522</v>
      </c>
      <c r="C749" s="19" t="s">
        <v>19</v>
      </c>
      <c r="D749" s="19" t="s">
        <v>17523</v>
      </c>
      <c r="E749" s="20" t="s">
        <v>17524</v>
      </c>
      <c r="F749" s="21"/>
      <c r="G749" s="19">
        <v>1.13</v>
      </c>
      <c r="H749" s="22"/>
      <c r="I749" s="27">
        <f t="shared" si="39"/>
        <v>1.13</v>
      </c>
      <c r="J749" s="28" t="s">
        <v>15485</v>
      </c>
      <c r="K749" s="29">
        <f t="shared" si="40"/>
        <v>3.39</v>
      </c>
      <c r="L749" s="29">
        <f t="shared" si="41"/>
        <v>16.95</v>
      </c>
      <c r="M749" s="30"/>
      <c r="N749" s="22"/>
    </row>
    <row r="750" s="1" customFormat="1" spans="1:14">
      <c r="A750" s="18">
        <v>745</v>
      </c>
      <c r="B750" s="19" t="s">
        <v>17525</v>
      </c>
      <c r="C750" s="19" t="s">
        <v>19</v>
      </c>
      <c r="D750" s="19" t="s">
        <v>17526</v>
      </c>
      <c r="E750" s="20" t="s">
        <v>17527</v>
      </c>
      <c r="F750" s="21"/>
      <c r="G750" s="19">
        <v>1.3</v>
      </c>
      <c r="H750" s="22"/>
      <c r="I750" s="27">
        <f t="shared" si="39"/>
        <v>1.3</v>
      </c>
      <c r="J750" s="28" t="s">
        <v>15485</v>
      </c>
      <c r="K750" s="29">
        <f t="shared" si="40"/>
        <v>3.9</v>
      </c>
      <c r="L750" s="29">
        <f t="shared" si="41"/>
        <v>19.5</v>
      </c>
      <c r="M750" s="30"/>
      <c r="N750" s="22"/>
    </row>
    <row r="751" s="1" customFormat="1" spans="1:14">
      <c r="A751" s="18">
        <v>746</v>
      </c>
      <c r="B751" s="19" t="s">
        <v>17528</v>
      </c>
      <c r="C751" s="19" t="s">
        <v>19</v>
      </c>
      <c r="D751" s="19" t="s">
        <v>17529</v>
      </c>
      <c r="E751" s="20" t="s">
        <v>17530</v>
      </c>
      <c r="F751" s="21"/>
      <c r="G751" s="19">
        <v>1.3</v>
      </c>
      <c r="H751" s="22"/>
      <c r="I751" s="27">
        <f t="shared" si="39"/>
        <v>1.3</v>
      </c>
      <c r="J751" s="28" t="s">
        <v>15485</v>
      </c>
      <c r="K751" s="29">
        <f t="shared" si="40"/>
        <v>3.9</v>
      </c>
      <c r="L751" s="29">
        <f t="shared" si="41"/>
        <v>19.5</v>
      </c>
      <c r="M751" s="30"/>
      <c r="N751" s="22"/>
    </row>
    <row r="752" s="1" customFormat="1" spans="1:14">
      <c r="A752" s="18">
        <v>747</v>
      </c>
      <c r="B752" s="19" t="s">
        <v>17531</v>
      </c>
      <c r="C752" s="19" t="s">
        <v>19</v>
      </c>
      <c r="D752" s="19" t="s">
        <v>17532</v>
      </c>
      <c r="E752" s="20" t="s">
        <v>17533</v>
      </c>
      <c r="F752" s="21"/>
      <c r="G752" s="19">
        <v>1.76</v>
      </c>
      <c r="H752" s="22"/>
      <c r="I752" s="27">
        <f t="shared" si="39"/>
        <v>1.76</v>
      </c>
      <c r="J752" s="28" t="s">
        <v>15485</v>
      </c>
      <c r="K752" s="29">
        <f t="shared" si="40"/>
        <v>5.28</v>
      </c>
      <c r="L752" s="29">
        <f t="shared" si="41"/>
        <v>26.4</v>
      </c>
      <c r="M752" s="30"/>
      <c r="N752" s="22"/>
    </row>
    <row r="753" s="1" customFormat="1" spans="1:14">
      <c r="A753" s="18">
        <v>748</v>
      </c>
      <c r="B753" s="19" t="s">
        <v>17534</v>
      </c>
      <c r="C753" s="19" t="s">
        <v>19</v>
      </c>
      <c r="D753" s="19" t="s">
        <v>17535</v>
      </c>
      <c r="E753" s="20" t="s">
        <v>17536</v>
      </c>
      <c r="F753" s="21"/>
      <c r="G753" s="19">
        <v>2.6</v>
      </c>
      <c r="H753" s="22"/>
      <c r="I753" s="27">
        <f t="shared" ref="I753:I816" si="42">G753</f>
        <v>2.6</v>
      </c>
      <c r="J753" s="28" t="s">
        <v>15485</v>
      </c>
      <c r="K753" s="29">
        <f t="shared" ref="K753:K816" si="43">I753*3</f>
        <v>7.8</v>
      </c>
      <c r="L753" s="29">
        <f t="shared" ref="L753:L816" si="44">I753*15</f>
        <v>39</v>
      </c>
      <c r="M753" s="30"/>
      <c r="N753" s="29"/>
    </row>
    <row r="754" s="1" customFormat="1" spans="1:14">
      <c r="A754" s="18">
        <v>749</v>
      </c>
      <c r="B754" s="19" t="s">
        <v>17537</v>
      </c>
      <c r="C754" s="19" t="s">
        <v>19</v>
      </c>
      <c r="D754" s="19" t="s">
        <v>17538</v>
      </c>
      <c r="E754" s="20" t="s">
        <v>2634</v>
      </c>
      <c r="F754" s="21"/>
      <c r="G754" s="19">
        <v>2.55</v>
      </c>
      <c r="H754" s="22"/>
      <c r="I754" s="27">
        <f t="shared" si="42"/>
        <v>2.55</v>
      </c>
      <c r="J754" s="28" t="s">
        <v>15485</v>
      </c>
      <c r="K754" s="29">
        <f t="shared" si="43"/>
        <v>7.65</v>
      </c>
      <c r="L754" s="29">
        <f t="shared" si="44"/>
        <v>38.25</v>
      </c>
      <c r="M754" s="30"/>
      <c r="N754" s="29"/>
    </row>
    <row r="755" s="1" customFormat="1" spans="1:14">
      <c r="A755" s="18">
        <v>750</v>
      </c>
      <c r="B755" s="19" t="s">
        <v>17539</v>
      </c>
      <c r="C755" s="19" t="s">
        <v>19</v>
      </c>
      <c r="D755" s="19" t="s">
        <v>17540</v>
      </c>
      <c r="E755" s="20" t="s">
        <v>17541</v>
      </c>
      <c r="F755" s="21"/>
      <c r="G755" s="19">
        <v>1.26</v>
      </c>
      <c r="H755" s="22"/>
      <c r="I755" s="27">
        <f t="shared" si="42"/>
        <v>1.26</v>
      </c>
      <c r="J755" s="28" t="s">
        <v>15485</v>
      </c>
      <c r="K755" s="29">
        <f t="shared" si="43"/>
        <v>3.78</v>
      </c>
      <c r="L755" s="29">
        <f t="shared" si="44"/>
        <v>18.9</v>
      </c>
      <c r="M755" s="30"/>
      <c r="N755" s="29"/>
    </row>
    <row r="756" s="1" customFormat="1" spans="1:14">
      <c r="A756" s="18">
        <v>751</v>
      </c>
      <c r="B756" s="19" t="s">
        <v>17542</v>
      </c>
      <c r="C756" s="19" t="s">
        <v>19</v>
      </c>
      <c r="D756" s="19" t="s">
        <v>17543</v>
      </c>
      <c r="E756" s="20" t="s">
        <v>17544</v>
      </c>
      <c r="F756" s="21"/>
      <c r="G756" s="19">
        <v>1.26</v>
      </c>
      <c r="H756" s="22"/>
      <c r="I756" s="27">
        <f t="shared" si="42"/>
        <v>1.26</v>
      </c>
      <c r="J756" s="28" t="s">
        <v>15485</v>
      </c>
      <c r="K756" s="29">
        <f t="shared" si="43"/>
        <v>3.78</v>
      </c>
      <c r="L756" s="29">
        <f t="shared" si="44"/>
        <v>18.9</v>
      </c>
      <c r="M756" s="30"/>
      <c r="N756" s="29"/>
    </row>
    <row r="757" s="1" customFormat="1" spans="1:14">
      <c r="A757" s="18">
        <v>752</v>
      </c>
      <c r="B757" s="19" t="s">
        <v>17545</v>
      </c>
      <c r="C757" s="19" t="s">
        <v>19</v>
      </c>
      <c r="D757" s="19" t="s">
        <v>17546</v>
      </c>
      <c r="E757" s="20" t="s">
        <v>17547</v>
      </c>
      <c r="F757" s="21"/>
      <c r="G757" s="19">
        <v>1.3</v>
      </c>
      <c r="H757" s="22"/>
      <c r="I757" s="27">
        <f t="shared" si="42"/>
        <v>1.3</v>
      </c>
      <c r="J757" s="28" t="s">
        <v>15485</v>
      </c>
      <c r="K757" s="29">
        <f t="shared" si="43"/>
        <v>3.9</v>
      </c>
      <c r="L757" s="29">
        <f t="shared" si="44"/>
        <v>19.5</v>
      </c>
      <c r="M757" s="30"/>
      <c r="N757" s="29"/>
    </row>
    <row r="758" s="1" customFormat="1" spans="1:14">
      <c r="A758" s="18">
        <v>753</v>
      </c>
      <c r="B758" s="19" t="s">
        <v>17548</v>
      </c>
      <c r="C758" s="19" t="s">
        <v>19</v>
      </c>
      <c r="D758" s="19" t="s">
        <v>17549</v>
      </c>
      <c r="E758" s="20" t="s">
        <v>17550</v>
      </c>
      <c r="F758" s="21"/>
      <c r="G758" s="19">
        <v>1.13</v>
      </c>
      <c r="H758" s="22"/>
      <c r="I758" s="27">
        <f t="shared" si="42"/>
        <v>1.13</v>
      </c>
      <c r="J758" s="28" t="s">
        <v>15485</v>
      </c>
      <c r="K758" s="29">
        <f t="shared" si="43"/>
        <v>3.39</v>
      </c>
      <c r="L758" s="29">
        <f t="shared" si="44"/>
        <v>16.95</v>
      </c>
      <c r="M758" s="30"/>
      <c r="N758" s="29"/>
    </row>
    <row r="759" s="1" customFormat="1" spans="1:14">
      <c r="A759" s="18">
        <v>754</v>
      </c>
      <c r="B759" s="19" t="s">
        <v>17551</v>
      </c>
      <c r="C759" s="19" t="s">
        <v>19</v>
      </c>
      <c r="D759" s="19" t="s">
        <v>17552</v>
      </c>
      <c r="E759" s="20" t="s">
        <v>17553</v>
      </c>
      <c r="F759" s="21"/>
      <c r="G759" s="19">
        <v>1.12</v>
      </c>
      <c r="H759" s="22"/>
      <c r="I759" s="27">
        <f t="shared" si="42"/>
        <v>1.12</v>
      </c>
      <c r="J759" s="28" t="s">
        <v>15485</v>
      </c>
      <c r="K759" s="29">
        <f t="shared" si="43"/>
        <v>3.36</v>
      </c>
      <c r="L759" s="29">
        <f t="shared" si="44"/>
        <v>16.8</v>
      </c>
      <c r="M759" s="30"/>
      <c r="N759" s="29"/>
    </row>
    <row r="760" s="1" customFormat="1" spans="1:14">
      <c r="A760" s="18">
        <v>755</v>
      </c>
      <c r="B760" s="19" t="s">
        <v>17554</v>
      </c>
      <c r="C760" s="19" t="s">
        <v>19</v>
      </c>
      <c r="D760" s="19" t="s">
        <v>17555</v>
      </c>
      <c r="E760" s="20" t="s">
        <v>17556</v>
      </c>
      <c r="F760" s="21"/>
      <c r="G760" s="19">
        <v>1.08</v>
      </c>
      <c r="H760" s="22"/>
      <c r="I760" s="27">
        <f t="shared" si="42"/>
        <v>1.08</v>
      </c>
      <c r="J760" s="28" t="s">
        <v>15485</v>
      </c>
      <c r="K760" s="29">
        <f t="shared" si="43"/>
        <v>3.24</v>
      </c>
      <c r="L760" s="29">
        <f t="shared" si="44"/>
        <v>16.2</v>
      </c>
      <c r="M760" s="30"/>
      <c r="N760" s="29"/>
    </row>
    <row r="761" s="1" customFormat="1" spans="1:14">
      <c r="A761" s="18">
        <v>756</v>
      </c>
      <c r="B761" s="19" t="s">
        <v>17557</v>
      </c>
      <c r="C761" s="19" t="s">
        <v>19</v>
      </c>
      <c r="D761" s="19" t="s">
        <v>17558</v>
      </c>
      <c r="E761" s="20" t="s">
        <v>17559</v>
      </c>
      <c r="F761" s="21"/>
      <c r="G761" s="19">
        <v>1.08</v>
      </c>
      <c r="H761" s="22"/>
      <c r="I761" s="27">
        <f t="shared" si="42"/>
        <v>1.08</v>
      </c>
      <c r="J761" s="28" t="s">
        <v>15485</v>
      </c>
      <c r="K761" s="29">
        <f t="shared" si="43"/>
        <v>3.24</v>
      </c>
      <c r="L761" s="29">
        <f t="shared" si="44"/>
        <v>16.2</v>
      </c>
      <c r="M761" s="30"/>
      <c r="N761" s="29"/>
    </row>
    <row r="762" s="1" customFormat="1" spans="1:14">
      <c r="A762" s="18">
        <v>757</v>
      </c>
      <c r="B762" s="19" t="s">
        <v>17560</v>
      </c>
      <c r="C762" s="19" t="s">
        <v>19</v>
      </c>
      <c r="D762" s="19" t="s">
        <v>17561</v>
      </c>
      <c r="E762" s="20" t="s">
        <v>17562</v>
      </c>
      <c r="F762" s="21"/>
      <c r="G762" s="19">
        <v>1.72</v>
      </c>
      <c r="H762" s="22"/>
      <c r="I762" s="27">
        <f t="shared" si="42"/>
        <v>1.72</v>
      </c>
      <c r="J762" s="28" t="s">
        <v>15485</v>
      </c>
      <c r="K762" s="29">
        <f t="shared" si="43"/>
        <v>5.16</v>
      </c>
      <c r="L762" s="29">
        <f t="shared" si="44"/>
        <v>25.8</v>
      </c>
      <c r="M762" s="30"/>
      <c r="N762" s="29"/>
    </row>
    <row r="763" s="1" customFormat="1" spans="1:14">
      <c r="A763" s="18">
        <v>758</v>
      </c>
      <c r="B763" s="19" t="s">
        <v>17563</v>
      </c>
      <c r="C763" s="19" t="s">
        <v>19</v>
      </c>
      <c r="D763" s="19" t="s">
        <v>17564</v>
      </c>
      <c r="E763" s="20" t="s">
        <v>17565</v>
      </c>
      <c r="F763" s="21"/>
      <c r="G763" s="19">
        <v>1.73</v>
      </c>
      <c r="H763" s="22"/>
      <c r="I763" s="27">
        <f t="shared" si="42"/>
        <v>1.73</v>
      </c>
      <c r="J763" s="28" t="s">
        <v>15485</v>
      </c>
      <c r="K763" s="29">
        <f t="shared" si="43"/>
        <v>5.19</v>
      </c>
      <c r="L763" s="29">
        <f t="shared" si="44"/>
        <v>25.95</v>
      </c>
      <c r="M763" s="30"/>
      <c r="N763" s="29"/>
    </row>
    <row r="764" s="1" customFormat="1" spans="1:14">
      <c r="A764" s="18">
        <v>759</v>
      </c>
      <c r="B764" s="19" t="s">
        <v>17566</v>
      </c>
      <c r="C764" s="19" t="s">
        <v>19</v>
      </c>
      <c r="D764" s="19" t="s">
        <v>17567</v>
      </c>
      <c r="E764" s="20" t="s">
        <v>17568</v>
      </c>
      <c r="F764" s="21"/>
      <c r="G764" s="19">
        <v>2.63</v>
      </c>
      <c r="H764" s="22"/>
      <c r="I764" s="27">
        <f t="shared" si="42"/>
        <v>2.63</v>
      </c>
      <c r="J764" s="28" t="s">
        <v>15485</v>
      </c>
      <c r="K764" s="29">
        <f t="shared" si="43"/>
        <v>7.89</v>
      </c>
      <c r="L764" s="29">
        <f t="shared" si="44"/>
        <v>39.45</v>
      </c>
      <c r="M764" s="30"/>
      <c r="N764" s="29"/>
    </row>
    <row r="765" s="1" customFormat="1" spans="1:14">
      <c r="A765" s="18">
        <v>760</v>
      </c>
      <c r="B765" s="19" t="s">
        <v>17569</v>
      </c>
      <c r="C765" s="19" t="s">
        <v>19</v>
      </c>
      <c r="D765" s="19" t="s">
        <v>17570</v>
      </c>
      <c r="E765" s="20" t="s">
        <v>17571</v>
      </c>
      <c r="F765" s="21"/>
      <c r="G765" s="19">
        <v>1.72</v>
      </c>
      <c r="H765" s="22"/>
      <c r="I765" s="27">
        <f t="shared" si="42"/>
        <v>1.72</v>
      </c>
      <c r="J765" s="28" t="s">
        <v>15485</v>
      </c>
      <c r="K765" s="29">
        <f t="shared" si="43"/>
        <v>5.16</v>
      </c>
      <c r="L765" s="29">
        <f t="shared" si="44"/>
        <v>25.8</v>
      </c>
      <c r="M765" s="30"/>
      <c r="N765" s="29"/>
    </row>
    <row r="766" s="1" customFormat="1" spans="1:14">
      <c r="A766" s="18">
        <v>761</v>
      </c>
      <c r="B766" s="19" t="s">
        <v>17572</v>
      </c>
      <c r="C766" s="19" t="s">
        <v>19</v>
      </c>
      <c r="D766" s="19" t="s">
        <v>17573</v>
      </c>
      <c r="E766" s="20" t="s">
        <v>17574</v>
      </c>
      <c r="F766" s="21"/>
      <c r="G766" s="19">
        <v>0.75</v>
      </c>
      <c r="H766" s="22"/>
      <c r="I766" s="27">
        <f t="shared" si="42"/>
        <v>0.75</v>
      </c>
      <c r="J766" s="28" t="s">
        <v>15485</v>
      </c>
      <c r="K766" s="29">
        <f t="shared" si="43"/>
        <v>2.25</v>
      </c>
      <c r="L766" s="29">
        <f t="shared" si="44"/>
        <v>11.25</v>
      </c>
      <c r="M766" s="30"/>
      <c r="N766" s="29"/>
    </row>
    <row r="767" s="1" customFormat="1" spans="1:14">
      <c r="A767" s="18">
        <v>762</v>
      </c>
      <c r="B767" s="19" t="s">
        <v>17575</v>
      </c>
      <c r="C767" s="19" t="s">
        <v>19</v>
      </c>
      <c r="D767" s="19" t="s">
        <v>17576</v>
      </c>
      <c r="E767" s="20" t="s">
        <v>17577</v>
      </c>
      <c r="F767" s="21"/>
      <c r="G767" s="19">
        <v>0.75</v>
      </c>
      <c r="H767" s="22"/>
      <c r="I767" s="27">
        <f t="shared" si="42"/>
        <v>0.75</v>
      </c>
      <c r="J767" s="28" t="s">
        <v>15485</v>
      </c>
      <c r="K767" s="29">
        <f t="shared" si="43"/>
        <v>2.25</v>
      </c>
      <c r="L767" s="29">
        <f t="shared" si="44"/>
        <v>11.25</v>
      </c>
      <c r="M767" s="30"/>
      <c r="N767" s="29"/>
    </row>
    <row r="768" s="1" customFormat="1" spans="1:14">
      <c r="A768" s="18">
        <v>763</v>
      </c>
      <c r="B768" s="19" t="s">
        <v>17578</v>
      </c>
      <c r="C768" s="19" t="s">
        <v>19</v>
      </c>
      <c r="D768" s="19" t="s">
        <v>17579</v>
      </c>
      <c r="E768" s="20" t="s">
        <v>17580</v>
      </c>
      <c r="F768" s="21"/>
      <c r="G768" s="19">
        <v>0.76</v>
      </c>
      <c r="H768" s="22"/>
      <c r="I768" s="27">
        <f t="shared" si="42"/>
        <v>0.76</v>
      </c>
      <c r="J768" s="28" t="s">
        <v>15485</v>
      </c>
      <c r="K768" s="29">
        <f t="shared" si="43"/>
        <v>2.28</v>
      </c>
      <c r="L768" s="29">
        <f t="shared" si="44"/>
        <v>11.4</v>
      </c>
      <c r="M768" s="30"/>
      <c r="N768" s="29"/>
    </row>
    <row r="769" s="1" customFormat="1" spans="1:14">
      <c r="A769" s="18">
        <v>764</v>
      </c>
      <c r="B769" s="19" t="s">
        <v>17581</v>
      </c>
      <c r="C769" s="19" t="s">
        <v>19</v>
      </c>
      <c r="D769" s="19" t="s">
        <v>17582</v>
      </c>
      <c r="E769" s="20" t="s">
        <v>17583</v>
      </c>
      <c r="F769" s="21"/>
      <c r="G769" s="19">
        <v>0.75</v>
      </c>
      <c r="H769" s="22"/>
      <c r="I769" s="27">
        <f t="shared" si="42"/>
        <v>0.75</v>
      </c>
      <c r="J769" s="28" t="s">
        <v>15485</v>
      </c>
      <c r="K769" s="29">
        <f t="shared" si="43"/>
        <v>2.25</v>
      </c>
      <c r="L769" s="29">
        <f t="shared" si="44"/>
        <v>11.25</v>
      </c>
      <c r="M769" s="30"/>
      <c r="N769" s="29"/>
    </row>
    <row r="770" s="1" customFormat="1" spans="1:14">
      <c r="A770" s="18">
        <v>765</v>
      </c>
      <c r="B770" s="19" t="s">
        <v>6584</v>
      </c>
      <c r="C770" s="19" t="s">
        <v>19</v>
      </c>
      <c r="D770" s="19" t="s">
        <v>17584</v>
      </c>
      <c r="E770" s="20" t="s">
        <v>17585</v>
      </c>
      <c r="F770" s="21"/>
      <c r="G770" s="19">
        <v>1.4</v>
      </c>
      <c r="H770" s="22"/>
      <c r="I770" s="27">
        <f t="shared" si="42"/>
        <v>1.4</v>
      </c>
      <c r="J770" s="28" t="s">
        <v>15485</v>
      </c>
      <c r="K770" s="29">
        <f t="shared" si="43"/>
        <v>4.2</v>
      </c>
      <c r="L770" s="29">
        <f t="shared" si="44"/>
        <v>21</v>
      </c>
      <c r="M770" s="30"/>
      <c r="N770" s="29"/>
    </row>
    <row r="771" s="1" customFormat="1" spans="1:14">
      <c r="A771" s="18">
        <v>766</v>
      </c>
      <c r="B771" s="19" t="s">
        <v>17586</v>
      </c>
      <c r="C771" s="19" t="s">
        <v>19</v>
      </c>
      <c r="D771" s="19" t="s">
        <v>17587</v>
      </c>
      <c r="E771" s="20" t="s">
        <v>17588</v>
      </c>
      <c r="F771" s="21"/>
      <c r="G771" s="19">
        <v>1.4</v>
      </c>
      <c r="H771" s="22"/>
      <c r="I771" s="27">
        <f t="shared" si="42"/>
        <v>1.4</v>
      </c>
      <c r="J771" s="28" t="s">
        <v>15485</v>
      </c>
      <c r="K771" s="29">
        <f t="shared" si="43"/>
        <v>4.2</v>
      </c>
      <c r="L771" s="29">
        <f t="shared" si="44"/>
        <v>21</v>
      </c>
      <c r="M771" s="30"/>
      <c r="N771" s="29"/>
    </row>
    <row r="772" s="1" customFormat="1" spans="1:14">
      <c r="A772" s="18">
        <v>767</v>
      </c>
      <c r="B772" s="19" t="s">
        <v>17589</v>
      </c>
      <c r="C772" s="19" t="s">
        <v>19</v>
      </c>
      <c r="D772" s="19" t="s">
        <v>17590</v>
      </c>
      <c r="E772" s="20" t="s">
        <v>17591</v>
      </c>
      <c r="F772" s="21"/>
      <c r="G772" s="19">
        <v>1.29</v>
      </c>
      <c r="H772" s="22"/>
      <c r="I772" s="27">
        <f t="shared" si="42"/>
        <v>1.29</v>
      </c>
      <c r="J772" s="28" t="s">
        <v>15485</v>
      </c>
      <c r="K772" s="29">
        <f t="shared" si="43"/>
        <v>3.87</v>
      </c>
      <c r="L772" s="29">
        <f t="shared" si="44"/>
        <v>19.35</v>
      </c>
      <c r="M772" s="30"/>
      <c r="N772" s="29"/>
    </row>
    <row r="773" s="1" customFormat="1" spans="1:14">
      <c r="A773" s="18">
        <v>768</v>
      </c>
      <c r="B773" s="19" t="s">
        <v>17592</v>
      </c>
      <c r="C773" s="19" t="s">
        <v>19</v>
      </c>
      <c r="D773" s="19" t="s">
        <v>17593</v>
      </c>
      <c r="E773" s="20" t="s">
        <v>17594</v>
      </c>
      <c r="F773" s="21"/>
      <c r="G773" s="19">
        <v>2.58</v>
      </c>
      <c r="H773" s="22"/>
      <c r="I773" s="27">
        <f t="shared" si="42"/>
        <v>2.58</v>
      </c>
      <c r="J773" s="28" t="s">
        <v>15485</v>
      </c>
      <c r="K773" s="29">
        <f t="shared" si="43"/>
        <v>7.74</v>
      </c>
      <c r="L773" s="29">
        <f t="shared" si="44"/>
        <v>38.7</v>
      </c>
      <c r="M773" s="30"/>
      <c r="N773" s="29"/>
    </row>
    <row r="774" s="1" customFormat="1" spans="1:14">
      <c r="A774" s="18">
        <v>769</v>
      </c>
      <c r="B774" s="19" t="s">
        <v>17595</v>
      </c>
      <c r="C774" s="19" t="s">
        <v>19</v>
      </c>
      <c r="D774" s="19" t="s">
        <v>17596</v>
      </c>
      <c r="E774" s="20" t="s">
        <v>17597</v>
      </c>
      <c r="F774" s="21"/>
      <c r="G774" s="19">
        <v>0.67</v>
      </c>
      <c r="H774" s="22"/>
      <c r="I774" s="27">
        <f t="shared" si="42"/>
        <v>0.67</v>
      </c>
      <c r="J774" s="28" t="s">
        <v>15485</v>
      </c>
      <c r="K774" s="29">
        <f t="shared" si="43"/>
        <v>2.01</v>
      </c>
      <c r="L774" s="29">
        <f t="shared" si="44"/>
        <v>10.05</v>
      </c>
      <c r="M774" s="30"/>
      <c r="N774" s="29"/>
    </row>
    <row r="775" s="1" customFormat="1" spans="1:14">
      <c r="A775" s="18">
        <v>770</v>
      </c>
      <c r="B775" s="19" t="s">
        <v>17598</v>
      </c>
      <c r="C775" s="19" t="s">
        <v>19</v>
      </c>
      <c r="D775" s="19" t="s">
        <v>17599</v>
      </c>
      <c r="E775" s="20" t="s">
        <v>17600</v>
      </c>
      <c r="F775" s="21"/>
      <c r="G775" s="19">
        <v>0.67</v>
      </c>
      <c r="H775" s="22"/>
      <c r="I775" s="27">
        <f t="shared" si="42"/>
        <v>0.67</v>
      </c>
      <c r="J775" s="28" t="s">
        <v>15485</v>
      </c>
      <c r="K775" s="29">
        <f t="shared" si="43"/>
        <v>2.01</v>
      </c>
      <c r="L775" s="29">
        <f t="shared" si="44"/>
        <v>10.05</v>
      </c>
      <c r="M775" s="30"/>
      <c r="N775" s="29"/>
    </row>
    <row r="776" s="1" customFormat="1" spans="1:14">
      <c r="A776" s="18">
        <v>771</v>
      </c>
      <c r="B776" s="19" t="s">
        <v>17601</v>
      </c>
      <c r="C776" s="19" t="s">
        <v>19</v>
      </c>
      <c r="D776" s="19" t="s">
        <v>17602</v>
      </c>
      <c r="E776" s="20" t="s">
        <v>17603</v>
      </c>
      <c r="F776" s="21"/>
      <c r="G776" s="19">
        <v>0.67</v>
      </c>
      <c r="H776" s="22"/>
      <c r="I776" s="27">
        <f t="shared" si="42"/>
        <v>0.67</v>
      </c>
      <c r="J776" s="28" t="s">
        <v>15485</v>
      </c>
      <c r="K776" s="29">
        <f t="shared" si="43"/>
        <v>2.01</v>
      </c>
      <c r="L776" s="29">
        <f t="shared" si="44"/>
        <v>10.05</v>
      </c>
      <c r="M776" s="30"/>
      <c r="N776" s="29"/>
    </row>
    <row r="777" s="1" customFormat="1" spans="1:14">
      <c r="A777" s="18">
        <v>772</v>
      </c>
      <c r="B777" s="19" t="s">
        <v>17604</v>
      </c>
      <c r="C777" s="19" t="s">
        <v>19</v>
      </c>
      <c r="D777" s="19" t="s">
        <v>17605</v>
      </c>
      <c r="E777" s="20" t="s">
        <v>17606</v>
      </c>
      <c r="F777" s="21"/>
      <c r="G777" s="19">
        <v>1.03</v>
      </c>
      <c r="H777" s="22"/>
      <c r="I777" s="27">
        <f t="shared" si="42"/>
        <v>1.03</v>
      </c>
      <c r="J777" s="28" t="s">
        <v>15485</v>
      </c>
      <c r="K777" s="29">
        <f t="shared" si="43"/>
        <v>3.09</v>
      </c>
      <c r="L777" s="29">
        <f t="shared" si="44"/>
        <v>15.45</v>
      </c>
      <c r="M777" s="30"/>
      <c r="N777" s="29"/>
    </row>
    <row r="778" s="1" customFormat="1" spans="1:14">
      <c r="A778" s="18">
        <v>773</v>
      </c>
      <c r="B778" s="19" t="s">
        <v>6622</v>
      </c>
      <c r="C778" s="19" t="s">
        <v>19</v>
      </c>
      <c r="D778" s="19" t="s">
        <v>17607</v>
      </c>
      <c r="E778" s="20" t="s">
        <v>17608</v>
      </c>
      <c r="F778" s="21"/>
      <c r="G778" s="19">
        <v>1.03</v>
      </c>
      <c r="H778" s="22"/>
      <c r="I778" s="27">
        <f t="shared" si="42"/>
        <v>1.03</v>
      </c>
      <c r="J778" s="28" t="s">
        <v>15485</v>
      </c>
      <c r="K778" s="29">
        <f t="shared" si="43"/>
        <v>3.09</v>
      </c>
      <c r="L778" s="29">
        <f t="shared" si="44"/>
        <v>15.45</v>
      </c>
      <c r="M778" s="30"/>
      <c r="N778" s="29"/>
    </row>
    <row r="779" s="1" customFormat="1" spans="1:14">
      <c r="A779" s="18">
        <v>774</v>
      </c>
      <c r="B779" s="19" t="s">
        <v>6616</v>
      </c>
      <c r="C779" s="19" t="s">
        <v>19</v>
      </c>
      <c r="D779" s="19" t="s">
        <v>17609</v>
      </c>
      <c r="E779" s="20" t="s">
        <v>17610</v>
      </c>
      <c r="F779" s="21"/>
      <c r="G779" s="19">
        <v>2.17</v>
      </c>
      <c r="H779" s="22"/>
      <c r="I779" s="27">
        <f t="shared" si="42"/>
        <v>2.17</v>
      </c>
      <c r="J779" s="28" t="s">
        <v>15485</v>
      </c>
      <c r="K779" s="29">
        <f t="shared" si="43"/>
        <v>6.51</v>
      </c>
      <c r="L779" s="29">
        <f t="shared" si="44"/>
        <v>32.55</v>
      </c>
      <c r="M779" s="30"/>
      <c r="N779" s="29"/>
    </row>
    <row r="780" s="1" customFormat="1" spans="1:14">
      <c r="A780" s="18">
        <v>775</v>
      </c>
      <c r="B780" s="19" t="s">
        <v>6411</v>
      </c>
      <c r="C780" s="19" t="s">
        <v>19</v>
      </c>
      <c r="D780" s="19" t="s">
        <v>17611</v>
      </c>
      <c r="E780" s="20" t="s">
        <v>17612</v>
      </c>
      <c r="F780" s="21"/>
      <c r="G780" s="19">
        <v>2.2</v>
      </c>
      <c r="H780" s="22"/>
      <c r="I780" s="27">
        <f t="shared" si="42"/>
        <v>2.2</v>
      </c>
      <c r="J780" s="28" t="s">
        <v>15485</v>
      </c>
      <c r="K780" s="29">
        <f t="shared" si="43"/>
        <v>6.6</v>
      </c>
      <c r="L780" s="29">
        <f t="shared" si="44"/>
        <v>33</v>
      </c>
      <c r="M780" s="30"/>
      <c r="N780" s="29"/>
    </row>
    <row r="781" s="1" customFormat="1" spans="1:14">
      <c r="A781" s="18">
        <v>776</v>
      </c>
      <c r="B781" s="19" t="s">
        <v>17613</v>
      </c>
      <c r="C781" s="19" t="s">
        <v>19</v>
      </c>
      <c r="D781" s="19" t="s">
        <v>17614</v>
      </c>
      <c r="E781" s="20" t="s">
        <v>17615</v>
      </c>
      <c r="F781" s="21"/>
      <c r="G781" s="19">
        <v>2.63</v>
      </c>
      <c r="H781" s="22"/>
      <c r="I781" s="27">
        <f t="shared" si="42"/>
        <v>2.63</v>
      </c>
      <c r="J781" s="28" t="s">
        <v>15485</v>
      </c>
      <c r="K781" s="29">
        <f t="shared" si="43"/>
        <v>7.89</v>
      </c>
      <c r="L781" s="29">
        <f t="shared" si="44"/>
        <v>39.45</v>
      </c>
      <c r="M781" s="30"/>
      <c r="N781" s="29"/>
    </row>
    <row r="782" s="1" customFormat="1" spans="1:14">
      <c r="A782" s="18">
        <v>777</v>
      </c>
      <c r="B782" s="19" t="s">
        <v>17616</v>
      </c>
      <c r="C782" s="19" t="s">
        <v>19</v>
      </c>
      <c r="D782" s="19" t="s">
        <v>17617</v>
      </c>
      <c r="E782" s="20" t="s">
        <v>17618</v>
      </c>
      <c r="F782" s="21"/>
      <c r="G782" s="19">
        <v>1.79</v>
      </c>
      <c r="H782" s="22"/>
      <c r="I782" s="27">
        <f t="shared" si="42"/>
        <v>1.79</v>
      </c>
      <c r="J782" s="28" t="s">
        <v>15485</v>
      </c>
      <c r="K782" s="29">
        <f t="shared" si="43"/>
        <v>5.37</v>
      </c>
      <c r="L782" s="29">
        <f t="shared" si="44"/>
        <v>26.85</v>
      </c>
      <c r="M782" s="30"/>
      <c r="N782" s="29"/>
    </row>
    <row r="783" s="1" customFormat="1" spans="1:14">
      <c r="A783" s="18">
        <v>778</v>
      </c>
      <c r="B783" s="19" t="s">
        <v>17619</v>
      </c>
      <c r="C783" s="19" t="s">
        <v>19</v>
      </c>
      <c r="D783" s="19" t="s">
        <v>17620</v>
      </c>
      <c r="E783" s="20" t="s">
        <v>17621</v>
      </c>
      <c r="F783" s="21"/>
      <c r="G783" s="19">
        <v>1.09</v>
      </c>
      <c r="H783" s="22"/>
      <c r="I783" s="27">
        <f t="shared" si="42"/>
        <v>1.09</v>
      </c>
      <c r="J783" s="28" t="s">
        <v>15485</v>
      </c>
      <c r="K783" s="29">
        <f t="shared" si="43"/>
        <v>3.27</v>
      </c>
      <c r="L783" s="29">
        <f t="shared" si="44"/>
        <v>16.35</v>
      </c>
      <c r="M783" s="30"/>
      <c r="N783" s="29"/>
    </row>
    <row r="784" s="1" customFormat="1" spans="1:14">
      <c r="A784" s="18">
        <v>779</v>
      </c>
      <c r="B784" s="19" t="s">
        <v>17613</v>
      </c>
      <c r="C784" s="19" t="s">
        <v>19</v>
      </c>
      <c r="D784" s="19" t="s">
        <v>17622</v>
      </c>
      <c r="E784" s="20" t="s">
        <v>17623</v>
      </c>
      <c r="F784" s="21"/>
      <c r="G784" s="19">
        <v>2.38</v>
      </c>
      <c r="H784" s="22"/>
      <c r="I784" s="27">
        <f t="shared" si="42"/>
        <v>2.38</v>
      </c>
      <c r="J784" s="28" t="s">
        <v>15485</v>
      </c>
      <c r="K784" s="29">
        <f t="shared" si="43"/>
        <v>7.14</v>
      </c>
      <c r="L784" s="29">
        <f t="shared" si="44"/>
        <v>35.7</v>
      </c>
      <c r="M784" s="30"/>
      <c r="N784" s="29"/>
    </row>
    <row r="785" s="1" customFormat="1" spans="1:14">
      <c r="A785" s="18">
        <v>780</v>
      </c>
      <c r="B785" s="19" t="s">
        <v>17624</v>
      </c>
      <c r="C785" s="19" t="s">
        <v>19</v>
      </c>
      <c r="D785" s="19" t="s">
        <v>17625</v>
      </c>
      <c r="E785" s="20" t="s">
        <v>17626</v>
      </c>
      <c r="F785" s="21"/>
      <c r="G785" s="19">
        <v>2.88</v>
      </c>
      <c r="H785" s="22"/>
      <c r="I785" s="27">
        <f t="shared" si="42"/>
        <v>2.88</v>
      </c>
      <c r="J785" s="28" t="s">
        <v>15485</v>
      </c>
      <c r="K785" s="29">
        <f t="shared" si="43"/>
        <v>8.64</v>
      </c>
      <c r="L785" s="29">
        <f t="shared" si="44"/>
        <v>43.2</v>
      </c>
      <c r="M785" s="30"/>
      <c r="N785" s="29"/>
    </row>
    <row r="786" s="1" customFormat="1" spans="1:14">
      <c r="A786" s="18">
        <v>781</v>
      </c>
      <c r="B786" s="19" t="s">
        <v>17627</v>
      </c>
      <c r="C786" s="19" t="s">
        <v>19</v>
      </c>
      <c r="D786" s="19" t="s">
        <v>17628</v>
      </c>
      <c r="E786" s="20" t="s">
        <v>17629</v>
      </c>
      <c r="F786" s="21"/>
      <c r="G786" s="19">
        <v>0.96</v>
      </c>
      <c r="H786" s="22"/>
      <c r="I786" s="27">
        <f t="shared" si="42"/>
        <v>0.96</v>
      </c>
      <c r="J786" s="28" t="s">
        <v>15485</v>
      </c>
      <c r="K786" s="29">
        <f t="shared" si="43"/>
        <v>2.88</v>
      </c>
      <c r="L786" s="29">
        <f t="shared" si="44"/>
        <v>14.4</v>
      </c>
      <c r="M786" s="30"/>
      <c r="N786" s="29"/>
    </row>
    <row r="787" s="1" customFormat="1" spans="1:14">
      <c r="A787" s="18">
        <v>782</v>
      </c>
      <c r="B787" s="19" t="s">
        <v>17630</v>
      </c>
      <c r="C787" s="19" t="s">
        <v>19</v>
      </c>
      <c r="D787" s="19" t="s">
        <v>17631</v>
      </c>
      <c r="E787" s="20" t="s">
        <v>17632</v>
      </c>
      <c r="F787" s="21"/>
      <c r="G787" s="19">
        <v>0.96</v>
      </c>
      <c r="H787" s="22"/>
      <c r="I787" s="27">
        <f t="shared" si="42"/>
        <v>0.96</v>
      </c>
      <c r="J787" s="28" t="s">
        <v>15485</v>
      </c>
      <c r="K787" s="29">
        <f t="shared" si="43"/>
        <v>2.88</v>
      </c>
      <c r="L787" s="29">
        <f t="shared" si="44"/>
        <v>14.4</v>
      </c>
      <c r="M787" s="30"/>
      <c r="N787" s="29"/>
    </row>
    <row r="788" s="1" customFormat="1" spans="1:14">
      <c r="A788" s="18">
        <v>783</v>
      </c>
      <c r="B788" s="19" t="s">
        <v>17633</v>
      </c>
      <c r="C788" s="19" t="s">
        <v>19</v>
      </c>
      <c r="D788" s="19" t="s">
        <v>17634</v>
      </c>
      <c r="E788" s="20" t="s">
        <v>17635</v>
      </c>
      <c r="F788" s="21"/>
      <c r="G788" s="19">
        <v>1.51</v>
      </c>
      <c r="H788" s="22"/>
      <c r="I788" s="27">
        <f t="shared" si="42"/>
        <v>1.51</v>
      </c>
      <c r="J788" s="28" t="s">
        <v>15485</v>
      </c>
      <c r="K788" s="29">
        <f t="shared" si="43"/>
        <v>4.53</v>
      </c>
      <c r="L788" s="29">
        <f t="shared" si="44"/>
        <v>22.65</v>
      </c>
      <c r="M788" s="30"/>
      <c r="N788" s="29"/>
    </row>
    <row r="789" s="1" customFormat="1" spans="1:14">
      <c r="A789" s="18">
        <v>784</v>
      </c>
      <c r="B789" s="19" t="s">
        <v>17636</v>
      </c>
      <c r="C789" s="19" t="s">
        <v>19</v>
      </c>
      <c r="D789" s="19" t="s">
        <v>17637</v>
      </c>
      <c r="E789" s="20" t="s">
        <v>17638</v>
      </c>
      <c r="F789" s="21"/>
      <c r="G789" s="19">
        <v>2.6</v>
      </c>
      <c r="H789" s="22"/>
      <c r="I789" s="27">
        <f t="shared" si="42"/>
        <v>2.6</v>
      </c>
      <c r="J789" s="28" t="s">
        <v>15485</v>
      </c>
      <c r="K789" s="29">
        <f t="shared" si="43"/>
        <v>7.8</v>
      </c>
      <c r="L789" s="29">
        <f t="shared" si="44"/>
        <v>39</v>
      </c>
      <c r="M789" s="30"/>
      <c r="N789" s="29"/>
    </row>
    <row r="790" s="1" customFormat="1" spans="1:14">
      <c r="A790" s="18">
        <v>785</v>
      </c>
      <c r="B790" s="19" t="s">
        <v>17639</v>
      </c>
      <c r="C790" s="19" t="s">
        <v>19</v>
      </c>
      <c r="D790" s="19" t="s">
        <v>17640</v>
      </c>
      <c r="E790" s="20" t="s">
        <v>17641</v>
      </c>
      <c r="F790" s="21"/>
      <c r="G790" s="19">
        <v>1.51</v>
      </c>
      <c r="H790" s="22"/>
      <c r="I790" s="27">
        <f t="shared" si="42"/>
        <v>1.51</v>
      </c>
      <c r="J790" s="28" t="s">
        <v>15485</v>
      </c>
      <c r="K790" s="29">
        <f t="shared" si="43"/>
        <v>4.53</v>
      </c>
      <c r="L790" s="29">
        <f t="shared" si="44"/>
        <v>22.65</v>
      </c>
      <c r="M790" s="30"/>
      <c r="N790" s="29"/>
    </row>
    <row r="791" s="1" customFormat="1" spans="1:14">
      <c r="A791" s="18">
        <v>786</v>
      </c>
      <c r="B791" s="19" t="s">
        <v>17642</v>
      </c>
      <c r="C791" s="19" t="s">
        <v>19</v>
      </c>
      <c r="D791" s="19" t="s">
        <v>17643</v>
      </c>
      <c r="E791" s="20" t="s">
        <v>17644</v>
      </c>
      <c r="F791" s="21"/>
      <c r="G791" s="19">
        <v>1.29</v>
      </c>
      <c r="H791" s="22"/>
      <c r="I791" s="27">
        <f t="shared" si="42"/>
        <v>1.29</v>
      </c>
      <c r="J791" s="28" t="s">
        <v>15485</v>
      </c>
      <c r="K791" s="29">
        <f t="shared" si="43"/>
        <v>3.87</v>
      </c>
      <c r="L791" s="29">
        <f t="shared" si="44"/>
        <v>19.35</v>
      </c>
      <c r="M791" s="30"/>
      <c r="N791" s="29"/>
    </row>
    <row r="792" s="1" customFormat="1" spans="1:14">
      <c r="A792" s="18">
        <v>787</v>
      </c>
      <c r="B792" s="19" t="s">
        <v>773</v>
      </c>
      <c r="C792" s="19" t="s">
        <v>19</v>
      </c>
      <c r="D792" s="19" t="s">
        <v>17645</v>
      </c>
      <c r="E792" s="20" t="s">
        <v>17646</v>
      </c>
      <c r="F792" s="21"/>
      <c r="G792" s="19">
        <v>0.86</v>
      </c>
      <c r="H792" s="22"/>
      <c r="I792" s="27">
        <f t="shared" si="42"/>
        <v>0.86</v>
      </c>
      <c r="J792" s="28" t="s">
        <v>15485</v>
      </c>
      <c r="K792" s="29">
        <f t="shared" si="43"/>
        <v>2.58</v>
      </c>
      <c r="L792" s="29">
        <f t="shared" si="44"/>
        <v>12.9</v>
      </c>
      <c r="M792" s="30"/>
      <c r="N792" s="29"/>
    </row>
    <row r="793" s="1" customFormat="1" spans="1:14">
      <c r="A793" s="18">
        <v>788</v>
      </c>
      <c r="B793" s="19" t="s">
        <v>17647</v>
      </c>
      <c r="C793" s="19" t="s">
        <v>19</v>
      </c>
      <c r="D793" s="19" t="s">
        <v>17648</v>
      </c>
      <c r="E793" s="20" t="s">
        <v>17649</v>
      </c>
      <c r="F793" s="21"/>
      <c r="G793" s="19">
        <v>3.17</v>
      </c>
      <c r="H793" s="22"/>
      <c r="I793" s="27">
        <f t="shared" si="42"/>
        <v>3.17</v>
      </c>
      <c r="J793" s="28" t="s">
        <v>15485</v>
      </c>
      <c r="K793" s="29">
        <f t="shared" si="43"/>
        <v>9.51</v>
      </c>
      <c r="L793" s="29">
        <f t="shared" si="44"/>
        <v>47.55</v>
      </c>
      <c r="M793" s="30"/>
      <c r="N793" s="29"/>
    </row>
    <row r="794" s="1" customFormat="1" spans="1:14">
      <c r="A794" s="18">
        <v>789</v>
      </c>
      <c r="B794" s="19" t="s">
        <v>17650</v>
      </c>
      <c r="C794" s="19" t="s">
        <v>19</v>
      </c>
      <c r="D794" s="19" t="s">
        <v>17651</v>
      </c>
      <c r="E794" s="20" t="s">
        <v>17652</v>
      </c>
      <c r="F794" s="21"/>
      <c r="G794" s="19">
        <v>1.29</v>
      </c>
      <c r="H794" s="22"/>
      <c r="I794" s="27">
        <f t="shared" si="42"/>
        <v>1.29</v>
      </c>
      <c r="J794" s="28" t="s">
        <v>15485</v>
      </c>
      <c r="K794" s="29">
        <f t="shared" si="43"/>
        <v>3.87</v>
      </c>
      <c r="L794" s="29">
        <f t="shared" si="44"/>
        <v>19.35</v>
      </c>
      <c r="M794" s="30"/>
      <c r="N794" s="29"/>
    </row>
    <row r="795" s="1" customFormat="1" spans="1:14">
      <c r="A795" s="18">
        <v>790</v>
      </c>
      <c r="B795" s="19" t="s">
        <v>17653</v>
      </c>
      <c r="C795" s="19" t="s">
        <v>19</v>
      </c>
      <c r="D795" s="19" t="s">
        <v>17654</v>
      </c>
      <c r="E795" s="20" t="s">
        <v>17655</v>
      </c>
      <c r="F795" s="21"/>
      <c r="G795" s="19">
        <v>2.37</v>
      </c>
      <c r="H795" s="22"/>
      <c r="I795" s="27">
        <f t="shared" si="42"/>
        <v>2.37</v>
      </c>
      <c r="J795" s="28" t="s">
        <v>15485</v>
      </c>
      <c r="K795" s="29">
        <f t="shared" si="43"/>
        <v>7.11</v>
      </c>
      <c r="L795" s="29">
        <f t="shared" si="44"/>
        <v>35.55</v>
      </c>
      <c r="M795" s="30"/>
      <c r="N795" s="29"/>
    </row>
    <row r="796" s="1" customFormat="1" spans="1:14">
      <c r="A796" s="18">
        <v>791</v>
      </c>
      <c r="B796" s="19" t="s">
        <v>17656</v>
      </c>
      <c r="C796" s="19" t="s">
        <v>19</v>
      </c>
      <c r="D796" s="19" t="s">
        <v>17657</v>
      </c>
      <c r="E796" s="20" t="s">
        <v>17658</v>
      </c>
      <c r="F796" s="21"/>
      <c r="G796" s="19">
        <v>2.17</v>
      </c>
      <c r="H796" s="22"/>
      <c r="I796" s="27">
        <f t="shared" si="42"/>
        <v>2.17</v>
      </c>
      <c r="J796" s="28" t="s">
        <v>15485</v>
      </c>
      <c r="K796" s="29">
        <f t="shared" si="43"/>
        <v>6.51</v>
      </c>
      <c r="L796" s="29">
        <f t="shared" si="44"/>
        <v>32.55</v>
      </c>
      <c r="M796" s="30"/>
      <c r="N796" s="29"/>
    </row>
    <row r="797" s="1" customFormat="1" spans="1:14">
      <c r="A797" s="18">
        <v>792</v>
      </c>
      <c r="B797" s="19" t="s">
        <v>17659</v>
      </c>
      <c r="C797" s="19" t="s">
        <v>19</v>
      </c>
      <c r="D797" s="19" t="s">
        <v>17660</v>
      </c>
      <c r="E797" s="20" t="s">
        <v>17661</v>
      </c>
      <c r="F797" s="21"/>
      <c r="G797" s="19">
        <v>1.08</v>
      </c>
      <c r="H797" s="22"/>
      <c r="I797" s="27">
        <f t="shared" si="42"/>
        <v>1.08</v>
      </c>
      <c r="J797" s="28" t="s">
        <v>15485</v>
      </c>
      <c r="K797" s="29">
        <f t="shared" si="43"/>
        <v>3.24</v>
      </c>
      <c r="L797" s="29">
        <f t="shared" si="44"/>
        <v>16.2</v>
      </c>
      <c r="M797" s="30"/>
      <c r="N797" s="29"/>
    </row>
    <row r="798" s="1" customFormat="1" spans="1:14">
      <c r="A798" s="18">
        <v>793</v>
      </c>
      <c r="B798" s="19" t="s">
        <v>11001</v>
      </c>
      <c r="C798" s="19" t="s">
        <v>19</v>
      </c>
      <c r="D798" s="19" t="s">
        <v>17662</v>
      </c>
      <c r="E798" s="20" t="s">
        <v>17663</v>
      </c>
      <c r="F798" s="21"/>
      <c r="G798" s="19">
        <v>1.08</v>
      </c>
      <c r="H798" s="22"/>
      <c r="I798" s="27">
        <f t="shared" si="42"/>
        <v>1.08</v>
      </c>
      <c r="J798" s="28" t="s">
        <v>15485</v>
      </c>
      <c r="K798" s="29">
        <f t="shared" si="43"/>
        <v>3.24</v>
      </c>
      <c r="L798" s="29">
        <f t="shared" si="44"/>
        <v>16.2</v>
      </c>
      <c r="M798" s="30"/>
      <c r="N798" s="29"/>
    </row>
    <row r="799" s="1" customFormat="1" spans="1:14">
      <c r="A799" s="18">
        <v>794</v>
      </c>
      <c r="B799" s="19" t="s">
        <v>17664</v>
      </c>
      <c r="C799" s="19" t="s">
        <v>19</v>
      </c>
      <c r="D799" s="19" t="s">
        <v>17665</v>
      </c>
      <c r="E799" s="20" t="s">
        <v>17666</v>
      </c>
      <c r="F799" s="21"/>
      <c r="G799" s="19">
        <v>0.86</v>
      </c>
      <c r="H799" s="22"/>
      <c r="I799" s="27">
        <f t="shared" si="42"/>
        <v>0.86</v>
      </c>
      <c r="J799" s="28" t="s">
        <v>15485</v>
      </c>
      <c r="K799" s="29">
        <f t="shared" si="43"/>
        <v>2.58</v>
      </c>
      <c r="L799" s="29">
        <f t="shared" si="44"/>
        <v>12.9</v>
      </c>
      <c r="M799" s="30"/>
      <c r="N799" s="29"/>
    </row>
    <row r="800" s="1" customFormat="1" spans="1:14">
      <c r="A800" s="18">
        <v>795</v>
      </c>
      <c r="B800" s="19" t="s">
        <v>17667</v>
      </c>
      <c r="C800" s="19" t="s">
        <v>19</v>
      </c>
      <c r="D800" s="19" t="s">
        <v>17668</v>
      </c>
      <c r="E800" s="20" t="s">
        <v>17669</v>
      </c>
      <c r="F800" s="21"/>
      <c r="G800" s="19">
        <v>1.4</v>
      </c>
      <c r="H800" s="22"/>
      <c r="I800" s="27">
        <f t="shared" si="42"/>
        <v>1.4</v>
      </c>
      <c r="J800" s="28" t="s">
        <v>15485</v>
      </c>
      <c r="K800" s="29">
        <f t="shared" si="43"/>
        <v>4.2</v>
      </c>
      <c r="L800" s="29">
        <f t="shared" si="44"/>
        <v>21</v>
      </c>
      <c r="M800" s="30"/>
      <c r="N800" s="29"/>
    </row>
    <row r="801" s="1" customFormat="1" spans="1:14">
      <c r="A801" s="18">
        <v>796</v>
      </c>
      <c r="B801" s="19" t="s">
        <v>17670</v>
      </c>
      <c r="C801" s="19" t="s">
        <v>19</v>
      </c>
      <c r="D801" s="19" t="s">
        <v>17671</v>
      </c>
      <c r="E801" s="20" t="s">
        <v>17672</v>
      </c>
      <c r="F801" s="21"/>
      <c r="G801" s="19">
        <v>1.41</v>
      </c>
      <c r="H801" s="22"/>
      <c r="I801" s="27">
        <f t="shared" si="42"/>
        <v>1.41</v>
      </c>
      <c r="J801" s="28" t="s">
        <v>15485</v>
      </c>
      <c r="K801" s="29">
        <f t="shared" si="43"/>
        <v>4.23</v>
      </c>
      <c r="L801" s="29">
        <f t="shared" si="44"/>
        <v>21.15</v>
      </c>
      <c r="M801" s="30"/>
      <c r="N801" s="29"/>
    </row>
    <row r="802" s="1" customFormat="1" spans="1:14">
      <c r="A802" s="18">
        <v>797</v>
      </c>
      <c r="B802" s="19" t="s">
        <v>17673</v>
      </c>
      <c r="C802" s="19" t="s">
        <v>19</v>
      </c>
      <c r="D802" s="19" t="s">
        <v>17674</v>
      </c>
      <c r="E802" s="20" t="s">
        <v>17675</v>
      </c>
      <c r="F802" s="21"/>
      <c r="G802" s="19">
        <v>1.09</v>
      </c>
      <c r="H802" s="22"/>
      <c r="I802" s="27">
        <f t="shared" si="42"/>
        <v>1.09</v>
      </c>
      <c r="J802" s="28" t="s">
        <v>15485</v>
      </c>
      <c r="K802" s="29">
        <f t="shared" si="43"/>
        <v>3.27</v>
      </c>
      <c r="L802" s="29">
        <f t="shared" si="44"/>
        <v>16.35</v>
      </c>
      <c r="M802" s="30"/>
      <c r="N802" s="29"/>
    </row>
    <row r="803" s="1" customFormat="1" spans="1:14">
      <c r="A803" s="18">
        <v>798</v>
      </c>
      <c r="B803" s="19" t="s">
        <v>17676</v>
      </c>
      <c r="C803" s="19" t="s">
        <v>19</v>
      </c>
      <c r="D803" s="19" t="s">
        <v>17677</v>
      </c>
      <c r="E803" s="20" t="s">
        <v>14965</v>
      </c>
      <c r="F803" s="21"/>
      <c r="G803" s="19">
        <v>0.99</v>
      </c>
      <c r="H803" s="22"/>
      <c r="I803" s="27">
        <f t="shared" si="42"/>
        <v>0.99</v>
      </c>
      <c r="J803" s="28" t="s">
        <v>15485</v>
      </c>
      <c r="K803" s="29">
        <f t="shared" si="43"/>
        <v>2.97</v>
      </c>
      <c r="L803" s="29">
        <f t="shared" si="44"/>
        <v>14.85</v>
      </c>
      <c r="M803" s="30"/>
      <c r="N803" s="29"/>
    </row>
    <row r="804" s="1" customFormat="1" spans="1:14">
      <c r="A804" s="18">
        <v>799</v>
      </c>
      <c r="B804" s="19" t="s">
        <v>17678</v>
      </c>
      <c r="C804" s="19" t="s">
        <v>19</v>
      </c>
      <c r="D804" s="19" t="s">
        <v>17679</v>
      </c>
      <c r="E804" s="20" t="s">
        <v>17680</v>
      </c>
      <c r="F804" s="21"/>
      <c r="G804" s="19">
        <v>0.83</v>
      </c>
      <c r="H804" s="22"/>
      <c r="I804" s="27">
        <f t="shared" si="42"/>
        <v>0.83</v>
      </c>
      <c r="J804" s="28" t="s">
        <v>15485</v>
      </c>
      <c r="K804" s="29">
        <f t="shared" si="43"/>
        <v>2.49</v>
      </c>
      <c r="L804" s="29">
        <f t="shared" si="44"/>
        <v>12.45</v>
      </c>
      <c r="M804" s="30"/>
      <c r="N804" s="29"/>
    </row>
    <row r="805" s="1" customFormat="1" spans="1:14">
      <c r="A805" s="18">
        <v>800</v>
      </c>
      <c r="B805" s="19" t="s">
        <v>6721</v>
      </c>
      <c r="C805" s="19" t="s">
        <v>19</v>
      </c>
      <c r="D805" s="19" t="s">
        <v>17681</v>
      </c>
      <c r="E805" s="20" t="s">
        <v>17682</v>
      </c>
      <c r="F805" s="21"/>
      <c r="G805" s="19">
        <v>2.16</v>
      </c>
      <c r="H805" s="22"/>
      <c r="I805" s="27">
        <f t="shared" si="42"/>
        <v>2.16</v>
      </c>
      <c r="J805" s="28" t="s">
        <v>15485</v>
      </c>
      <c r="K805" s="29">
        <f t="shared" si="43"/>
        <v>6.48</v>
      </c>
      <c r="L805" s="29">
        <f t="shared" si="44"/>
        <v>32.4</v>
      </c>
      <c r="M805" s="30"/>
      <c r="N805" s="29"/>
    </row>
    <row r="806" s="1" customFormat="1" spans="1:14">
      <c r="A806" s="18">
        <v>801</v>
      </c>
      <c r="B806" s="19" t="s">
        <v>17683</v>
      </c>
      <c r="C806" s="19" t="s">
        <v>19</v>
      </c>
      <c r="D806" s="19" t="s">
        <v>17684</v>
      </c>
      <c r="E806" s="20" t="s">
        <v>17685</v>
      </c>
      <c r="F806" s="21"/>
      <c r="G806" s="19">
        <v>2.73</v>
      </c>
      <c r="H806" s="22"/>
      <c r="I806" s="27">
        <f t="shared" si="42"/>
        <v>2.73</v>
      </c>
      <c r="J806" s="28" t="s">
        <v>15485</v>
      </c>
      <c r="K806" s="29">
        <f t="shared" si="43"/>
        <v>8.19</v>
      </c>
      <c r="L806" s="29">
        <f t="shared" si="44"/>
        <v>40.95</v>
      </c>
      <c r="M806" s="30"/>
      <c r="N806" s="29"/>
    </row>
    <row r="807" s="1" customFormat="1" spans="1:14">
      <c r="A807" s="18">
        <v>802</v>
      </c>
      <c r="B807" s="19" t="s">
        <v>6739</v>
      </c>
      <c r="C807" s="19" t="s">
        <v>19</v>
      </c>
      <c r="D807" s="19" t="s">
        <v>17686</v>
      </c>
      <c r="E807" s="20" t="s">
        <v>17687</v>
      </c>
      <c r="F807" s="21"/>
      <c r="G807" s="19">
        <v>1.4</v>
      </c>
      <c r="H807" s="22"/>
      <c r="I807" s="27">
        <f t="shared" si="42"/>
        <v>1.4</v>
      </c>
      <c r="J807" s="28" t="s">
        <v>15485</v>
      </c>
      <c r="K807" s="29">
        <f t="shared" si="43"/>
        <v>4.2</v>
      </c>
      <c r="L807" s="29">
        <f t="shared" si="44"/>
        <v>21</v>
      </c>
      <c r="M807" s="30"/>
      <c r="N807" s="29"/>
    </row>
    <row r="808" s="1" customFormat="1" spans="1:14">
      <c r="A808" s="18">
        <v>803</v>
      </c>
      <c r="B808" s="19" t="s">
        <v>17688</v>
      </c>
      <c r="C808" s="19" t="s">
        <v>19</v>
      </c>
      <c r="D808" s="19" t="s">
        <v>17689</v>
      </c>
      <c r="E808" s="20" t="s">
        <v>17690</v>
      </c>
      <c r="F808" s="21"/>
      <c r="G808" s="19">
        <v>1.98</v>
      </c>
      <c r="H808" s="22"/>
      <c r="I808" s="27">
        <f t="shared" si="42"/>
        <v>1.98</v>
      </c>
      <c r="J808" s="28" t="s">
        <v>15485</v>
      </c>
      <c r="K808" s="29">
        <f t="shared" si="43"/>
        <v>5.94</v>
      </c>
      <c r="L808" s="29">
        <f t="shared" si="44"/>
        <v>29.7</v>
      </c>
      <c r="M808" s="30"/>
      <c r="N808" s="29"/>
    </row>
    <row r="809" s="1" customFormat="1" spans="1:14">
      <c r="A809" s="18">
        <v>804</v>
      </c>
      <c r="B809" s="19" t="s">
        <v>17691</v>
      </c>
      <c r="C809" s="19" t="s">
        <v>19</v>
      </c>
      <c r="D809" s="19" t="s">
        <v>17692</v>
      </c>
      <c r="E809" s="20" t="s">
        <v>17693</v>
      </c>
      <c r="F809" s="21"/>
      <c r="G809" s="19">
        <v>0.99</v>
      </c>
      <c r="H809" s="22"/>
      <c r="I809" s="27">
        <f t="shared" si="42"/>
        <v>0.99</v>
      </c>
      <c r="J809" s="28" t="s">
        <v>15485</v>
      </c>
      <c r="K809" s="29">
        <f t="shared" si="43"/>
        <v>2.97</v>
      </c>
      <c r="L809" s="29">
        <f t="shared" si="44"/>
        <v>14.85</v>
      </c>
      <c r="M809" s="30"/>
      <c r="N809" s="29"/>
    </row>
    <row r="810" s="1" customFormat="1" spans="1:14">
      <c r="A810" s="18">
        <v>805</v>
      </c>
      <c r="B810" s="19" t="s">
        <v>17694</v>
      </c>
      <c r="C810" s="19" t="s">
        <v>19</v>
      </c>
      <c r="D810" s="19" t="s">
        <v>17695</v>
      </c>
      <c r="E810" s="20" t="s">
        <v>17696</v>
      </c>
      <c r="F810" s="21"/>
      <c r="G810" s="19">
        <v>1.25</v>
      </c>
      <c r="H810" s="22"/>
      <c r="I810" s="27">
        <f t="shared" si="42"/>
        <v>1.25</v>
      </c>
      <c r="J810" s="28" t="s">
        <v>15485</v>
      </c>
      <c r="K810" s="29">
        <f t="shared" si="43"/>
        <v>3.75</v>
      </c>
      <c r="L810" s="29">
        <f t="shared" si="44"/>
        <v>18.75</v>
      </c>
      <c r="M810" s="30"/>
      <c r="N810" s="29"/>
    </row>
    <row r="811" s="1" customFormat="1" spans="1:14">
      <c r="A811" s="18">
        <v>806</v>
      </c>
      <c r="B811" s="19" t="s">
        <v>17697</v>
      </c>
      <c r="C811" s="19" t="s">
        <v>19</v>
      </c>
      <c r="D811" s="19" t="s">
        <v>17698</v>
      </c>
      <c r="E811" s="20" t="s">
        <v>17699</v>
      </c>
      <c r="F811" s="21"/>
      <c r="G811" s="19">
        <v>1.11</v>
      </c>
      <c r="H811" s="22"/>
      <c r="I811" s="27">
        <f t="shared" si="42"/>
        <v>1.11</v>
      </c>
      <c r="J811" s="28" t="s">
        <v>15485</v>
      </c>
      <c r="K811" s="29">
        <f t="shared" si="43"/>
        <v>3.33</v>
      </c>
      <c r="L811" s="29">
        <f t="shared" si="44"/>
        <v>16.65</v>
      </c>
      <c r="M811" s="30"/>
      <c r="N811" s="29"/>
    </row>
    <row r="812" s="1" customFormat="1" spans="1:14">
      <c r="A812" s="18">
        <v>807</v>
      </c>
      <c r="B812" s="19" t="s">
        <v>17676</v>
      </c>
      <c r="C812" s="19" t="s">
        <v>19</v>
      </c>
      <c r="D812" s="19" t="s">
        <v>17700</v>
      </c>
      <c r="E812" s="20" t="s">
        <v>17701</v>
      </c>
      <c r="F812" s="21"/>
      <c r="G812" s="19">
        <v>2.24</v>
      </c>
      <c r="H812" s="22"/>
      <c r="I812" s="27">
        <f t="shared" si="42"/>
        <v>2.24</v>
      </c>
      <c r="J812" s="28" t="s">
        <v>15485</v>
      </c>
      <c r="K812" s="29">
        <f t="shared" si="43"/>
        <v>6.72</v>
      </c>
      <c r="L812" s="29">
        <f t="shared" si="44"/>
        <v>33.6</v>
      </c>
      <c r="M812" s="30"/>
      <c r="N812" s="29"/>
    </row>
    <row r="813" s="1" customFormat="1" spans="1:14">
      <c r="A813" s="18">
        <v>808</v>
      </c>
      <c r="B813" s="19" t="s">
        <v>17702</v>
      </c>
      <c r="C813" s="19" t="s">
        <v>19</v>
      </c>
      <c r="D813" s="19" t="s">
        <v>17703</v>
      </c>
      <c r="E813" s="20" t="s">
        <v>17704</v>
      </c>
      <c r="F813" s="21"/>
      <c r="G813" s="19">
        <v>3.49</v>
      </c>
      <c r="H813" s="22"/>
      <c r="I813" s="27">
        <f t="shared" si="42"/>
        <v>3.49</v>
      </c>
      <c r="J813" s="28" t="s">
        <v>15485</v>
      </c>
      <c r="K813" s="29">
        <f t="shared" si="43"/>
        <v>10.47</v>
      </c>
      <c r="L813" s="29">
        <f t="shared" si="44"/>
        <v>52.35</v>
      </c>
      <c r="M813" s="30"/>
      <c r="N813" s="29"/>
    </row>
    <row r="814" s="1" customFormat="1" spans="1:14">
      <c r="A814" s="18">
        <v>809</v>
      </c>
      <c r="B814" s="19" t="s">
        <v>17705</v>
      </c>
      <c r="C814" s="19" t="s">
        <v>19</v>
      </c>
      <c r="D814" s="19" t="s">
        <v>17706</v>
      </c>
      <c r="E814" s="20" t="s">
        <v>17707</v>
      </c>
      <c r="F814" s="21"/>
      <c r="G814" s="19">
        <v>1.11</v>
      </c>
      <c r="H814" s="22"/>
      <c r="I814" s="27">
        <f t="shared" si="42"/>
        <v>1.11</v>
      </c>
      <c r="J814" s="28" t="s">
        <v>15485</v>
      </c>
      <c r="K814" s="29">
        <f t="shared" si="43"/>
        <v>3.33</v>
      </c>
      <c r="L814" s="29">
        <f t="shared" si="44"/>
        <v>16.65</v>
      </c>
      <c r="M814" s="30"/>
      <c r="N814" s="29"/>
    </row>
    <row r="815" s="1" customFormat="1" spans="1:14">
      <c r="A815" s="18">
        <v>810</v>
      </c>
      <c r="B815" s="19" t="s">
        <v>17708</v>
      </c>
      <c r="C815" s="19" t="s">
        <v>19</v>
      </c>
      <c r="D815" s="19" t="s">
        <v>17709</v>
      </c>
      <c r="E815" s="20" t="s">
        <v>6317</v>
      </c>
      <c r="F815" s="21"/>
      <c r="G815" s="19">
        <v>3.49</v>
      </c>
      <c r="H815" s="22"/>
      <c r="I815" s="27">
        <f t="shared" si="42"/>
        <v>3.49</v>
      </c>
      <c r="J815" s="28" t="s">
        <v>15485</v>
      </c>
      <c r="K815" s="29">
        <f t="shared" si="43"/>
        <v>10.47</v>
      </c>
      <c r="L815" s="29">
        <f t="shared" si="44"/>
        <v>52.35</v>
      </c>
      <c r="M815" s="30"/>
      <c r="N815" s="29"/>
    </row>
    <row r="816" s="1" customFormat="1" spans="1:14">
      <c r="A816" s="18">
        <v>811</v>
      </c>
      <c r="B816" s="19" t="s">
        <v>17710</v>
      </c>
      <c r="C816" s="19" t="s">
        <v>19</v>
      </c>
      <c r="D816" s="19" t="s">
        <v>17711</v>
      </c>
      <c r="E816" s="20" t="s">
        <v>17712</v>
      </c>
      <c r="F816" s="21"/>
      <c r="G816" s="19">
        <v>2.24</v>
      </c>
      <c r="H816" s="22"/>
      <c r="I816" s="27">
        <f t="shared" si="42"/>
        <v>2.24</v>
      </c>
      <c r="J816" s="28" t="s">
        <v>15485</v>
      </c>
      <c r="K816" s="29">
        <f t="shared" si="43"/>
        <v>6.72</v>
      </c>
      <c r="L816" s="29">
        <f t="shared" si="44"/>
        <v>33.6</v>
      </c>
      <c r="M816" s="30"/>
      <c r="N816" s="29"/>
    </row>
    <row r="817" s="1" customFormat="1" spans="1:14">
      <c r="A817" s="18">
        <v>812</v>
      </c>
      <c r="B817" s="19" t="s">
        <v>17713</v>
      </c>
      <c r="C817" s="19" t="s">
        <v>19</v>
      </c>
      <c r="D817" s="19" t="s">
        <v>17714</v>
      </c>
      <c r="E817" s="20" t="s">
        <v>17715</v>
      </c>
      <c r="F817" s="21"/>
      <c r="G817" s="19">
        <v>1.98</v>
      </c>
      <c r="H817" s="22"/>
      <c r="I817" s="27">
        <f t="shared" ref="I817:I880" si="45">G817</f>
        <v>1.98</v>
      </c>
      <c r="J817" s="28" t="s">
        <v>15485</v>
      </c>
      <c r="K817" s="29">
        <f t="shared" ref="K817:K880" si="46">I817*3</f>
        <v>5.94</v>
      </c>
      <c r="L817" s="29">
        <f t="shared" ref="L817:L880" si="47">I817*15</f>
        <v>29.7</v>
      </c>
      <c r="M817" s="30"/>
      <c r="N817" s="29"/>
    </row>
    <row r="818" s="1" customFormat="1" spans="1:14">
      <c r="A818" s="18">
        <v>813</v>
      </c>
      <c r="B818" s="19" t="s">
        <v>6724</v>
      </c>
      <c r="C818" s="19" t="s">
        <v>19</v>
      </c>
      <c r="D818" s="19" t="s">
        <v>17716</v>
      </c>
      <c r="E818" s="20" t="s">
        <v>17717</v>
      </c>
      <c r="F818" s="21"/>
      <c r="G818" s="19">
        <v>1.98</v>
      </c>
      <c r="H818" s="22"/>
      <c r="I818" s="27">
        <f t="shared" si="45"/>
        <v>1.98</v>
      </c>
      <c r="J818" s="28" t="s">
        <v>15485</v>
      </c>
      <c r="K818" s="29">
        <f t="shared" si="46"/>
        <v>5.94</v>
      </c>
      <c r="L818" s="29">
        <f t="shared" si="47"/>
        <v>29.7</v>
      </c>
      <c r="M818" s="30"/>
      <c r="N818" s="29"/>
    </row>
    <row r="819" s="1" customFormat="1" spans="1:14">
      <c r="A819" s="18">
        <v>814</v>
      </c>
      <c r="B819" s="19" t="s">
        <v>17718</v>
      </c>
      <c r="C819" s="19" t="s">
        <v>19</v>
      </c>
      <c r="D819" s="19" t="s">
        <v>17719</v>
      </c>
      <c r="E819" s="20" t="s">
        <v>17720</v>
      </c>
      <c r="F819" s="21"/>
      <c r="G819" s="19">
        <v>1.49</v>
      </c>
      <c r="H819" s="22"/>
      <c r="I819" s="27">
        <f t="shared" si="45"/>
        <v>1.49</v>
      </c>
      <c r="J819" s="28" t="s">
        <v>15485</v>
      </c>
      <c r="K819" s="29">
        <f t="shared" si="46"/>
        <v>4.47</v>
      </c>
      <c r="L819" s="29">
        <f t="shared" si="47"/>
        <v>22.35</v>
      </c>
      <c r="M819" s="30"/>
      <c r="N819" s="29"/>
    </row>
    <row r="820" s="1" customFormat="1" spans="1:14">
      <c r="A820" s="18">
        <v>815</v>
      </c>
      <c r="B820" s="19" t="s">
        <v>17721</v>
      </c>
      <c r="C820" s="19" t="s">
        <v>19</v>
      </c>
      <c r="D820" s="19" t="s">
        <v>17722</v>
      </c>
      <c r="E820" s="20" t="s">
        <v>17723</v>
      </c>
      <c r="F820" s="21"/>
      <c r="G820" s="19">
        <v>2.17</v>
      </c>
      <c r="H820" s="22"/>
      <c r="I820" s="27">
        <f t="shared" si="45"/>
        <v>2.17</v>
      </c>
      <c r="J820" s="28" t="s">
        <v>15485</v>
      </c>
      <c r="K820" s="29">
        <f t="shared" si="46"/>
        <v>6.51</v>
      </c>
      <c r="L820" s="29">
        <f t="shared" si="47"/>
        <v>32.55</v>
      </c>
      <c r="M820" s="30"/>
      <c r="N820" s="29"/>
    </row>
    <row r="821" s="1" customFormat="1" spans="1:14">
      <c r="A821" s="18">
        <v>816</v>
      </c>
      <c r="B821" s="19" t="s">
        <v>17724</v>
      </c>
      <c r="C821" s="19" t="s">
        <v>19</v>
      </c>
      <c r="D821" s="19" t="s">
        <v>17725</v>
      </c>
      <c r="E821" s="20" t="s">
        <v>17726</v>
      </c>
      <c r="F821" s="21"/>
      <c r="G821" s="19">
        <v>2.17</v>
      </c>
      <c r="H821" s="22"/>
      <c r="I821" s="27">
        <f t="shared" si="45"/>
        <v>2.17</v>
      </c>
      <c r="J821" s="28" t="s">
        <v>15485</v>
      </c>
      <c r="K821" s="29">
        <f t="shared" si="46"/>
        <v>6.51</v>
      </c>
      <c r="L821" s="29">
        <f t="shared" si="47"/>
        <v>32.55</v>
      </c>
      <c r="M821" s="30"/>
      <c r="N821" s="22"/>
    </row>
    <row r="822" s="1" customFormat="1" spans="1:14">
      <c r="A822" s="18">
        <v>817</v>
      </c>
      <c r="B822" s="19" t="s">
        <v>17727</v>
      </c>
      <c r="C822" s="19" t="s">
        <v>19</v>
      </c>
      <c r="D822" s="19" t="s">
        <v>17728</v>
      </c>
      <c r="E822" s="20" t="s">
        <v>17729</v>
      </c>
      <c r="F822" s="21"/>
      <c r="G822" s="19">
        <v>1.49</v>
      </c>
      <c r="H822" s="22"/>
      <c r="I822" s="27">
        <f t="shared" si="45"/>
        <v>1.49</v>
      </c>
      <c r="J822" s="28" t="s">
        <v>15485</v>
      </c>
      <c r="K822" s="29">
        <f t="shared" si="46"/>
        <v>4.47</v>
      </c>
      <c r="L822" s="29">
        <f t="shared" si="47"/>
        <v>22.35</v>
      </c>
      <c r="M822" s="30"/>
      <c r="N822" s="22"/>
    </row>
    <row r="823" s="1" customFormat="1" spans="1:14">
      <c r="A823" s="18">
        <v>818</v>
      </c>
      <c r="B823" s="19" t="s">
        <v>6554</v>
      </c>
      <c r="C823" s="19" t="s">
        <v>19</v>
      </c>
      <c r="D823" s="19" t="s">
        <v>17730</v>
      </c>
      <c r="E823" s="20" t="s">
        <v>17731</v>
      </c>
      <c r="F823" s="21"/>
      <c r="G823" s="19">
        <v>1.49</v>
      </c>
      <c r="H823" s="22"/>
      <c r="I823" s="27">
        <f t="shared" si="45"/>
        <v>1.49</v>
      </c>
      <c r="J823" s="28" t="s">
        <v>15485</v>
      </c>
      <c r="K823" s="29">
        <f t="shared" si="46"/>
        <v>4.47</v>
      </c>
      <c r="L823" s="29">
        <f t="shared" si="47"/>
        <v>22.35</v>
      </c>
      <c r="M823" s="30"/>
      <c r="N823" s="22"/>
    </row>
    <row r="824" s="1" customFormat="1" spans="1:14">
      <c r="A824" s="18">
        <v>819</v>
      </c>
      <c r="B824" s="19" t="s">
        <v>17732</v>
      </c>
      <c r="C824" s="19" t="s">
        <v>19</v>
      </c>
      <c r="D824" s="19" t="s">
        <v>17733</v>
      </c>
      <c r="E824" s="20" t="s">
        <v>17734</v>
      </c>
      <c r="F824" s="21"/>
      <c r="G824" s="19">
        <v>2.73</v>
      </c>
      <c r="H824" s="22"/>
      <c r="I824" s="27">
        <f t="shared" si="45"/>
        <v>2.73</v>
      </c>
      <c r="J824" s="28" t="s">
        <v>15485</v>
      </c>
      <c r="K824" s="29">
        <f t="shared" si="46"/>
        <v>8.19</v>
      </c>
      <c r="L824" s="29">
        <f t="shared" si="47"/>
        <v>40.95</v>
      </c>
      <c r="M824" s="30"/>
      <c r="N824" s="22"/>
    </row>
    <row r="825" s="1" customFormat="1" spans="1:14">
      <c r="A825" s="18">
        <v>820</v>
      </c>
      <c r="B825" s="19" t="s">
        <v>17735</v>
      </c>
      <c r="C825" s="19" t="s">
        <v>19</v>
      </c>
      <c r="D825" s="19" t="s">
        <v>17736</v>
      </c>
      <c r="E825" s="20" t="s">
        <v>17737</v>
      </c>
      <c r="F825" s="21"/>
      <c r="G825" s="19">
        <v>3.49</v>
      </c>
      <c r="H825" s="22"/>
      <c r="I825" s="27">
        <f t="shared" si="45"/>
        <v>3.49</v>
      </c>
      <c r="J825" s="28" t="s">
        <v>15485</v>
      </c>
      <c r="K825" s="29">
        <f t="shared" si="46"/>
        <v>10.47</v>
      </c>
      <c r="L825" s="29">
        <f t="shared" si="47"/>
        <v>52.35</v>
      </c>
      <c r="M825" s="30"/>
      <c r="N825" s="22"/>
    </row>
    <row r="826" s="1" customFormat="1" spans="1:14">
      <c r="A826" s="18">
        <v>821</v>
      </c>
      <c r="B826" s="19" t="s">
        <v>17507</v>
      </c>
      <c r="C826" s="19" t="s">
        <v>19</v>
      </c>
      <c r="D826" s="19" t="s">
        <v>17738</v>
      </c>
      <c r="E826" s="20" t="s">
        <v>17739</v>
      </c>
      <c r="F826" s="21"/>
      <c r="G826" s="19">
        <v>1.04</v>
      </c>
      <c r="H826" s="22"/>
      <c r="I826" s="27">
        <f t="shared" si="45"/>
        <v>1.04</v>
      </c>
      <c r="J826" s="28" t="s">
        <v>15485</v>
      </c>
      <c r="K826" s="29">
        <f t="shared" si="46"/>
        <v>3.12</v>
      </c>
      <c r="L826" s="29">
        <f t="shared" si="47"/>
        <v>15.6</v>
      </c>
      <c r="M826" s="30"/>
      <c r="N826" s="22"/>
    </row>
    <row r="827" s="1" customFormat="1" spans="1:14">
      <c r="A827" s="18">
        <v>822</v>
      </c>
      <c r="B827" s="19" t="s">
        <v>17740</v>
      </c>
      <c r="C827" s="19" t="s">
        <v>19</v>
      </c>
      <c r="D827" s="19" t="s">
        <v>17741</v>
      </c>
      <c r="E827" s="20" t="s">
        <v>17742</v>
      </c>
      <c r="F827" s="21"/>
      <c r="G827" s="19">
        <v>1.04</v>
      </c>
      <c r="H827" s="22"/>
      <c r="I827" s="27">
        <f t="shared" si="45"/>
        <v>1.04</v>
      </c>
      <c r="J827" s="28" t="s">
        <v>15485</v>
      </c>
      <c r="K827" s="29">
        <f t="shared" si="46"/>
        <v>3.12</v>
      </c>
      <c r="L827" s="29">
        <f t="shared" si="47"/>
        <v>15.6</v>
      </c>
      <c r="M827" s="30"/>
      <c r="N827" s="22"/>
    </row>
    <row r="828" s="1" customFormat="1" spans="1:14">
      <c r="A828" s="18">
        <v>823</v>
      </c>
      <c r="B828" s="19" t="s">
        <v>17743</v>
      </c>
      <c r="C828" s="19" t="s">
        <v>19</v>
      </c>
      <c r="D828" s="19" t="s">
        <v>17744</v>
      </c>
      <c r="E828" s="20" t="s">
        <v>17745</v>
      </c>
      <c r="F828" s="21"/>
      <c r="G828" s="19">
        <v>0.66</v>
      </c>
      <c r="H828" s="22"/>
      <c r="I828" s="27">
        <f t="shared" si="45"/>
        <v>0.66</v>
      </c>
      <c r="J828" s="28" t="s">
        <v>15485</v>
      </c>
      <c r="K828" s="29">
        <f t="shared" si="46"/>
        <v>1.98</v>
      </c>
      <c r="L828" s="29">
        <f t="shared" si="47"/>
        <v>9.9</v>
      </c>
      <c r="M828" s="30"/>
      <c r="N828" s="22"/>
    </row>
    <row r="829" s="1" customFormat="1" spans="1:14">
      <c r="A829" s="18">
        <v>824</v>
      </c>
      <c r="B829" s="19" t="s">
        <v>17746</v>
      </c>
      <c r="C829" s="19" t="s">
        <v>19</v>
      </c>
      <c r="D829" s="19" t="s">
        <v>17747</v>
      </c>
      <c r="E829" s="20" t="s">
        <v>17748</v>
      </c>
      <c r="F829" s="21"/>
      <c r="G829" s="19">
        <v>1</v>
      </c>
      <c r="H829" s="22"/>
      <c r="I829" s="27">
        <f t="shared" si="45"/>
        <v>1</v>
      </c>
      <c r="J829" s="28" t="s">
        <v>15485</v>
      </c>
      <c r="K829" s="29">
        <f t="shared" si="46"/>
        <v>3</v>
      </c>
      <c r="L829" s="29">
        <f t="shared" si="47"/>
        <v>15</v>
      </c>
      <c r="M829" s="30"/>
      <c r="N829" s="22"/>
    </row>
    <row r="830" s="2" customFormat="1" spans="1:14">
      <c r="A830" s="18">
        <v>825</v>
      </c>
      <c r="B830" s="19" t="s">
        <v>17749</v>
      </c>
      <c r="C830" s="19" t="s">
        <v>19</v>
      </c>
      <c r="D830" s="19" t="s">
        <v>17750</v>
      </c>
      <c r="E830" s="20" t="s">
        <v>17751</v>
      </c>
      <c r="F830" s="21"/>
      <c r="G830" s="19">
        <v>1</v>
      </c>
      <c r="H830" s="22"/>
      <c r="I830" s="27">
        <f t="shared" si="45"/>
        <v>1</v>
      </c>
      <c r="J830" s="28" t="s">
        <v>15485</v>
      </c>
      <c r="K830" s="29">
        <f t="shared" si="46"/>
        <v>3</v>
      </c>
      <c r="L830" s="29">
        <f t="shared" si="47"/>
        <v>15</v>
      </c>
      <c r="M830" s="30"/>
      <c r="N830" s="31"/>
    </row>
    <row r="831" s="1" customFormat="1" spans="1:14">
      <c r="A831" s="18">
        <v>826</v>
      </c>
      <c r="B831" s="19" t="s">
        <v>17752</v>
      </c>
      <c r="C831" s="19" t="s">
        <v>19</v>
      </c>
      <c r="D831" s="19" t="s">
        <v>17753</v>
      </c>
      <c r="E831" s="20" t="s">
        <v>17754</v>
      </c>
      <c r="F831" s="21"/>
      <c r="G831" s="19">
        <v>1.74</v>
      </c>
      <c r="H831" s="22"/>
      <c r="I831" s="27">
        <f t="shared" si="45"/>
        <v>1.74</v>
      </c>
      <c r="J831" s="28" t="s">
        <v>15485</v>
      </c>
      <c r="K831" s="29">
        <f t="shared" si="46"/>
        <v>5.22</v>
      </c>
      <c r="L831" s="29">
        <f t="shared" si="47"/>
        <v>26.1</v>
      </c>
      <c r="M831" s="30"/>
      <c r="N831" s="22"/>
    </row>
    <row r="832" s="1" customFormat="1" spans="1:14">
      <c r="A832" s="18">
        <v>827</v>
      </c>
      <c r="B832" s="19" t="s">
        <v>17713</v>
      </c>
      <c r="C832" s="19" t="s">
        <v>19</v>
      </c>
      <c r="D832" s="19" t="s">
        <v>17755</v>
      </c>
      <c r="E832" s="20" t="s">
        <v>17756</v>
      </c>
      <c r="F832" s="21"/>
      <c r="G832" s="19">
        <v>1.25</v>
      </c>
      <c r="H832" s="22"/>
      <c r="I832" s="27">
        <f t="shared" si="45"/>
        <v>1.25</v>
      </c>
      <c r="J832" s="28" t="s">
        <v>15485</v>
      </c>
      <c r="K832" s="29">
        <f t="shared" si="46"/>
        <v>3.75</v>
      </c>
      <c r="L832" s="29">
        <f t="shared" si="47"/>
        <v>18.75</v>
      </c>
      <c r="M832" s="30"/>
      <c r="N832" s="22"/>
    </row>
    <row r="833" s="1" customFormat="1" spans="1:14">
      <c r="A833" s="18">
        <v>828</v>
      </c>
      <c r="B833" s="19" t="s">
        <v>10977</v>
      </c>
      <c r="C833" s="19" t="s">
        <v>19</v>
      </c>
      <c r="D833" s="19" t="s">
        <v>17757</v>
      </c>
      <c r="E833" s="20" t="s">
        <v>17758</v>
      </c>
      <c r="F833" s="21"/>
      <c r="G833" s="19">
        <v>2.73</v>
      </c>
      <c r="H833" s="22"/>
      <c r="I833" s="27">
        <f t="shared" si="45"/>
        <v>2.73</v>
      </c>
      <c r="J833" s="28" t="s">
        <v>15485</v>
      </c>
      <c r="K833" s="29">
        <f t="shared" si="46"/>
        <v>8.19</v>
      </c>
      <c r="L833" s="29">
        <f t="shared" si="47"/>
        <v>40.95</v>
      </c>
      <c r="M833" s="30"/>
      <c r="N833" s="29"/>
    </row>
    <row r="834" s="1" customFormat="1" spans="1:14">
      <c r="A834" s="18">
        <v>829</v>
      </c>
      <c r="B834" s="19" t="s">
        <v>6361</v>
      </c>
      <c r="C834" s="19" t="s">
        <v>19</v>
      </c>
      <c r="D834" s="19" t="s">
        <v>17759</v>
      </c>
      <c r="E834" s="20" t="s">
        <v>17760</v>
      </c>
      <c r="F834" s="21"/>
      <c r="G834" s="19">
        <v>1.36</v>
      </c>
      <c r="H834" s="22"/>
      <c r="I834" s="27">
        <f t="shared" si="45"/>
        <v>1.36</v>
      </c>
      <c r="J834" s="28" t="s">
        <v>15485</v>
      </c>
      <c r="K834" s="29">
        <f t="shared" si="46"/>
        <v>4.08</v>
      </c>
      <c r="L834" s="29">
        <f t="shared" si="47"/>
        <v>20.4</v>
      </c>
      <c r="M834" s="30"/>
      <c r="N834" s="29"/>
    </row>
    <row r="835" s="1" customFormat="1" spans="1:14">
      <c r="A835" s="18">
        <v>830</v>
      </c>
      <c r="B835" s="19" t="s">
        <v>17761</v>
      </c>
      <c r="C835" s="19" t="s">
        <v>19</v>
      </c>
      <c r="D835" s="19" t="s">
        <v>17762</v>
      </c>
      <c r="E835" s="20" t="s">
        <v>17763</v>
      </c>
      <c r="F835" s="21"/>
      <c r="G835" s="19">
        <v>1.36</v>
      </c>
      <c r="H835" s="22"/>
      <c r="I835" s="27">
        <f t="shared" si="45"/>
        <v>1.36</v>
      </c>
      <c r="J835" s="28" t="s">
        <v>15485</v>
      </c>
      <c r="K835" s="29">
        <f t="shared" si="46"/>
        <v>4.08</v>
      </c>
      <c r="L835" s="29">
        <f t="shared" si="47"/>
        <v>20.4</v>
      </c>
      <c r="M835" s="30"/>
      <c r="N835" s="29"/>
    </row>
    <row r="836" s="1" customFormat="1" spans="1:14">
      <c r="A836" s="18">
        <v>831</v>
      </c>
      <c r="B836" s="19" t="s">
        <v>17764</v>
      </c>
      <c r="C836" s="19" t="s">
        <v>19</v>
      </c>
      <c r="D836" s="19" t="s">
        <v>17765</v>
      </c>
      <c r="E836" s="20" t="s">
        <v>17766</v>
      </c>
      <c r="F836" s="21"/>
      <c r="G836" s="19">
        <v>1.53</v>
      </c>
      <c r="H836" s="22"/>
      <c r="I836" s="27">
        <f t="shared" si="45"/>
        <v>1.53</v>
      </c>
      <c r="J836" s="28" t="s">
        <v>15485</v>
      </c>
      <c r="K836" s="29">
        <f t="shared" si="46"/>
        <v>4.59</v>
      </c>
      <c r="L836" s="29">
        <f t="shared" si="47"/>
        <v>22.95</v>
      </c>
      <c r="M836" s="30"/>
      <c r="N836" s="29"/>
    </row>
    <row r="837" s="1" customFormat="1" spans="1:14">
      <c r="A837" s="18">
        <v>832</v>
      </c>
      <c r="B837" s="19" t="s">
        <v>17767</v>
      </c>
      <c r="C837" s="19" t="s">
        <v>19</v>
      </c>
      <c r="D837" s="19" t="s">
        <v>17768</v>
      </c>
      <c r="E837" s="20" t="s">
        <v>17769</v>
      </c>
      <c r="F837" s="21"/>
      <c r="G837" s="19">
        <v>1.04</v>
      </c>
      <c r="H837" s="22"/>
      <c r="I837" s="27">
        <f t="shared" si="45"/>
        <v>1.04</v>
      </c>
      <c r="J837" s="28" t="s">
        <v>15485</v>
      </c>
      <c r="K837" s="29">
        <f t="shared" si="46"/>
        <v>3.12</v>
      </c>
      <c r="L837" s="29">
        <f t="shared" si="47"/>
        <v>15.6</v>
      </c>
      <c r="M837" s="30"/>
      <c r="N837" s="29"/>
    </row>
    <row r="838" s="1" customFormat="1" spans="1:14">
      <c r="A838" s="18">
        <v>833</v>
      </c>
      <c r="B838" s="19" t="s">
        <v>17770</v>
      </c>
      <c r="C838" s="19" t="s">
        <v>19</v>
      </c>
      <c r="D838" s="19" t="s">
        <v>17771</v>
      </c>
      <c r="E838" s="20" t="s">
        <v>17772</v>
      </c>
      <c r="F838" s="21"/>
      <c r="G838" s="19">
        <v>2.73</v>
      </c>
      <c r="H838" s="22"/>
      <c r="I838" s="27">
        <f t="shared" si="45"/>
        <v>2.73</v>
      </c>
      <c r="J838" s="28" t="s">
        <v>15485</v>
      </c>
      <c r="K838" s="29">
        <f t="shared" si="46"/>
        <v>8.19</v>
      </c>
      <c r="L838" s="29">
        <f t="shared" si="47"/>
        <v>40.95</v>
      </c>
      <c r="M838" s="30"/>
      <c r="N838" s="29"/>
    </row>
    <row r="839" s="1" customFormat="1" spans="1:14">
      <c r="A839" s="18">
        <v>834</v>
      </c>
      <c r="B839" s="19" t="s">
        <v>17773</v>
      </c>
      <c r="C839" s="19" t="s">
        <v>19</v>
      </c>
      <c r="D839" s="19" t="s">
        <v>17774</v>
      </c>
      <c r="E839" s="20" t="s">
        <v>17775</v>
      </c>
      <c r="F839" s="21"/>
      <c r="G839" s="19">
        <v>2.17</v>
      </c>
      <c r="H839" s="22"/>
      <c r="I839" s="27">
        <f t="shared" si="45"/>
        <v>2.17</v>
      </c>
      <c r="J839" s="28" t="s">
        <v>15485</v>
      </c>
      <c r="K839" s="29">
        <f t="shared" si="46"/>
        <v>6.51</v>
      </c>
      <c r="L839" s="29">
        <f t="shared" si="47"/>
        <v>32.55</v>
      </c>
      <c r="M839" s="30"/>
      <c r="N839" s="29"/>
    </row>
    <row r="840" s="1" customFormat="1" spans="1:14">
      <c r="A840" s="18">
        <v>835</v>
      </c>
      <c r="B840" s="19" t="s">
        <v>1748</v>
      </c>
      <c r="C840" s="19" t="s">
        <v>19</v>
      </c>
      <c r="D840" s="19" t="s">
        <v>17776</v>
      </c>
      <c r="E840" s="20" t="s">
        <v>17777</v>
      </c>
      <c r="F840" s="21"/>
      <c r="G840" s="19">
        <v>1.65</v>
      </c>
      <c r="H840" s="22"/>
      <c r="I840" s="27">
        <f t="shared" si="45"/>
        <v>1.65</v>
      </c>
      <c r="J840" s="28" t="s">
        <v>15485</v>
      </c>
      <c r="K840" s="29">
        <f t="shared" si="46"/>
        <v>4.95</v>
      </c>
      <c r="L840" s="29">
        <f t="shared" si="47"/>
        <v>24.75</v>
      </c>
      <c r="M840" s="30"/>
      <c r="N840" s="29"/>
    </row>
    <row r="841" s="1" customFormat="1" spans="1:14">
      <c r="A841" s="18">
        <v>836</v>
      </c>
      <c r="B841" s="19" t="s">
        <v>1733</v>
      </c>
      <c r="C841" s="19" t="s">
        <v>19</v>
      </c>
      <c r="D841" s="19" t="s">
        <v>17778</v>
      </c>
      <c r="E841" s="20" t="s">
        <v>17779</v>
      </c>
      <c r="F841" s="21"/>
      <c r="G841" s="19">
        <v>2.73</v>
      </c>
      <c r="H841" s="22"/>
      <c r="I841" s="27">
        <f t="shared" si="45"/>
        <v>2.73</v>
      </c>
      <c r="J841" s="28" t="s">
        <v>15485</v>
      </c>
      <c r="K841" s="29">
        <f t="shared" si="46"/>
        <v>8.19</v>
      </c>
      <c r="L841" s="29">
        <f t="shared" si="47"/>
        <v>40.95</v>
      </c>
      <c r="M841" s="30"/>
      <c r="N841" s="29"/>
    </row>
    <row r="842" s="1" customFormat="1" spans="1:14">
      <c r="A842" s="18">
        <v>837</v>
      </c>
      <c r="B842" s="19" t="s">
        <v>1715</v>
      </c>
      <c r="C842" s="19" t="s">
        <v>19</v>
      </c>
      <c r="D842" s="19" t="s">
        <v>17780</v>
      </c>
      <c r="E842" s="20" t="s">
        <v>17781</v>
      </c>
      <c r="F842" s="21"/>
      <c r="G842" s="19">
        <v>1.66</v>
      </c>
      <c r="H842" s="22"/>
      <c r="I842" s="27">
        <f t="shared" si="45"/>
        <v>1.66</v>
      </c>
      <c r="J842" s="28" t="s">
        <v>15485</v>
      </c>
      <c r="K842" s="29">
        <f t="shared" si="46"/>
        <v>4.98</v>
      </c>
      <c r="L842" s="29">
        <f t="shared" si="47"/>
        <v>24.9</v>
      </c>
      <c r="M842" s="30"/>
      <c r="N842" s="29"/>
    </row>
    <row r="843" s="1" customFormat="1" spans="1:14">
      <c r="A843" s="18">
        <v>838</v>
      </c>
      <c r="B843" s="19" t="s">
        <v>17782</v>
      </c>
      <c r="C843" s="19" t="s">
        <v>19</v>
      </c>
      <c r="D843" s="19" t="s">
        <v>17783</v>
      </c>
      <c r="E843" s="20" t="s">
        <v>17784</v>
      </c>
      <c r="F843" s="21"/>
      <c r="G843" s="19">
        <v>2.59</v>
      </c>
      <c r="H843" s="22"/>
      <c r="I843" s="27">
        <f t="shared" si="45"/>
        <v>2.59</v>
      </c>
      <c r="J843" s="28" t="s">
        <v>15485</v>
      </c>
      <c r="K843" s="29">
        <f t="shared" si="46"/>
        <v>7.77</v>
      </c>
      <c r="L843" s="29">
        <f t="shared" si="47"/>
        <v>38.85</v>
      </c>
      <c r="M843" s="30"/>
      <c r="N843" s="29"/>
    </row>
    <row r="844" s="1" customFormat="1" spans="1:14">
      <c r="A844" s="18">
        <v>839</v>
      </c>
      <c r="B844" s="19" t="s">
        <v>16034</v>
      </c>
      <c r="C844" s="19" t="s">
        <v>19</v>
      </c>
      <c r="D844" s="19" t="s">
        <v>17785</v>
      </c>
      <c r="E844" s="20" t="s">
        <v>17786</v>
      </c>
      <c r="F844" s="21"/>
      <c r="G844" s="19">
        <v>3.35</v>
      </c>
      <c r="H844" s="22"/>
      <c r="I844" s="27">
        <f t="shared" si="45"/>
        <v>3.35</v>
      </c>
      <c r="J844" s="28" t="s">
        <v>15485</v>
      </c>
      <c r="K844" s="29">
        <f t="shared" si="46"/>
        <v>10.05</v>
      </c>
      <c r="L844" s="29">
        <f t="shared" si="47"/>
        <v>50.25</v>
      </c>
      <c r="M844" s="30"/>
      <c r="N844" s="29"/>
    </row>
    <row r="845" s="1" customFormat="1" spans="1:14">
      <c r="A845" s="18">
        <v>840</v>
      </c>
      <c r="B845" s="19" t="s">
        <v>15649</v>
      </c>
      <c r="C845" s="19" t="s">
        <v>19</v>
      </c>
      <c r="D845" s="19" t="s">
        <v>17787</v>
      </c>
      <c r="E845" s="20" t="s">
        <v>17788</v>
      </c>
      <c r="F845" s="21"/>
      <c r="G845" s="19">
        <v>2.73</v>
      </c>
      <c r="H845" s="22"/>
      <c r="I845" s="27">
        <f t="shared" si="45"/>
        <v>2.73</v>
      </c>
      <c r="J845" s="28" t="s">
        <v>15485</v>
      </c>
      <c r="K845" s="29">
        <f t="shared" si="46"/>
        <v>8.19</v>
      </c>
      <c r="L845" s="29">
        <f t="shared" si="47"/>
        <v>40.95</v>
      </c>
      <c r="M845" s="30"/>
      <c r="N845" s="29"/>
    </row>
    <row r="846" s="1" customFormat="1" spans="1:14">
      <c r="A846" s="18">
        <v>841</v>
      </c>
      <c r="B846" s="19" t="s">
        <v>9012</v>
      </c>
      <c r="C846" s="19" t="s">
        <v>19</v>
      </c>
      <c r="D846" s="19" t="s">
        <v>17789</v>
      </c>
      <c r="E846" s="20" t="s">
        <v>222</v>
      </c>
      <c r="F846" s="21"/>
      <c r="G846" s="19">
        <v>0.63</v>
      </c>
      <c r="H846" s="22"/>
      <c r="I846" s="27">
        <f t="shared" si="45"/>
        <v>0.63</v>
      </c>
      <c r="J846" s="28" t="s">
        <v>15485</v>
      </c>
      <c r="K846" s="29">
        <f t="shared" si="46"/>
        <v>1.89</v>
      </c>
      <c r="L846" s="29">
        <f t="shared" si="47"/>
        <v>9.45</v>
      </c>
      <c r="M846" s="30"/>
      <c r="N846" s="29"/>
    </row>
    <row r="847" s="1" customFormat="1" spans="1:14">
      <c r="A847" s="18">
        <v>842</v>
      </c>
      <c r="B847" s="19" t="s">
        <v>17376</v>
      </c>
      <c r="C847" s="19" t="s">
        <v>19</v>
      </c>
      <c r="D847" s="19" t="s">
        <v>17790</v>
      </c>
      <c r="E847" s="20" t="s">
        <v>11048</v>
      </c>
      <c r="F847" s="21"/>
      <c r="G847" s="19">
        <v>1.1</v>
      </c>
      <c r="H847" s="22"/>
      <c r="I847" s="27">
        <f t="shared" si="45"/>
        <v>1.1</v>
      </c>
      <c r="J847" s="28" t="s">
        <v>15485</v>
      </c>
      <c r="K847" s="29">
        <f t="shared" si="46"/>
        <v>3.3</v>
      </c>
      <c r="L847" s="29">
        <f t="shared" si="47"/>
        <v>16.5</v>
      </c>
      <c r="M847" s="30"/>
      <c r="N847" s="29"/>
    </row>
    <row r="848" s="1" customFormat="1" spans="1:14">
      <c r="A848" s="18">
        <v>843</v>
      </c>
      <c r="B848" s="19" t="s">
        <v>16659</v>
      </c>
      <c r="C848" s="19" t="s">
        <v>19</v>
      </c>
      <c r="D848" s="19" t="s">
        <v>17791</v>
      </c>
      <c r="E848" s="20" t="s">
        <v>17792</v>
      </c>
      <c r="F848" s="21"/>
      <c r="G848" s="19">
        <v>2.36</v>
      </c>
      <c r="H848" s="22"/>
      <c r="I848" s="27">
        <f t="shared" si="45"/>
        <v>2.36</v>
      </c>
      <c r="J848" s="28" t="s">
        <v>15485</v>
      </c>
      <c r="K848" s="29">
        <f t="shared" si="46"/>
        <v>7.08</v>
      </c>
      <c r="L848" s="29">
        <f t="shared" si="47"/>
        <v>35.4</v>
      </c>
      <c r="M848" s="30"/>
      <c r="N848" s="29"/>
    </row>
    <row r="849" s="1" customFormat="1" spans="1:14">
      <c r="A849" s="18">
        <v>844</v>
      </c>
      <c r="B849" s="19" t="s">
        <v>17793</v>
      </c>
      <c r="C849" s="19" t="s">
        <v>19</v>
      </c>
      <c r="D849" s="19" t="s">
        <v>17794</v>
      </c>
      <c r="E849" s="20" t="s">
        <v>17795</v>
      </c>
      <c r="F849" s="21"/>
      <c r="G849" s="19">
        <v>2.96</v>
      </c>
      <c r="H849" s="22"/>
      <c r="I849" s="27">
        <f t="shared" si="45"/>
        <v>2.96</v>
      </c>
      <c r="J849" s="28" t="s">
        <v>15485</v>
      </c>
      <c r="K849" s="29">
        <f t="shared" si="46"/>
        <v>8.88</v>
      </c>
      <c r="L849" s="29">
        <f t="shared" si="47"/>
        <v>44.4</v>
      </c>
      <c r="M849" s="30"/>
      <c r="N849" s="29"/>
    </row>
    <row r="850" s="1" customFormat="1" spans="1:14">
      <c r="A850" s="18">
        <v>845</v>
      </c>
      <c r="B850" s="19" t="s">
        <v>1940</v>
      </c>
      <c r="C850" s="19" t="s">
        <v>19</v>
      </c>
      <c r="D850" s="19" t="s">
        <v>17796</v>
      </c>
      <c r="E850" s="20" t="s">
        <v>17797</v>
      </c>
      <c r="F850" s="21"/>
      <c r="G850" s="19">
        <v>2.05</v>
      </c>
      <c r="H850" s="22"/>
      <c r="I850" s="27">
        <f t="shared" si="45"/>
        <v>2.05</v>
      </c>
      <c r="J850" s="28" t="s">
        <v>15485</v>
      </c>
      <c r="K850" s="29">
        <f t="shared" si="46"/>
        <v>6.15</v>
      </c>
      <c r="L850" s="29">
        <f t="shared" si="47"/>
        <v>30.75</v>
      </c>
      <c r="M850" s="30"/>
      <c r="N850" s="29"/>
    </row>
    <row r="851" s="1" customFormat="1" spans="1:14">
      <c r="A851" s="18">
        <v>846</v>
      </c>
      <c r="B851" s="19" t="s">
        <v>17798</v>
      </c>
      <c r="C851" s="19" t="s">
        <v>19</v>
      </c>
      <c r="D851" s="19" t="s">
        <v>17799</v>
      </c>
      <c r="E851" s="20" t="s">
        <v>17800</v>
      </c>
      <c r="F851" s="21"/>
      <c r="G851" s="19">
        <v>1.65</v>
      </c>
      <c r="H851" s="22"/>
      <c r="I851" s="27">
        <f t="shared" si="45"/>
        <v>1.65</v>
      </c>
      <c r="J851" s="28" t="s">
        <v>15485</v>
      </c>
      <c r="K851" s="29">
        <f t="shared" si="46"/>
        <v>4.95</v>
      </c>
      <c r="L851" s="29">
        <f t="shared" si="47"/>
        <v>24.75</v>
      </c>
      <c r="M851" s="30"/>
      <c r="N851" s="29"/>
    </row>
    <row r="852" s="1" customFormat="1" spans="1:14">
      <c r="A852" s="18">
        <v>847</v>
      </c>
      <c r="B852" s="19" t="s">
        <v>15668</v>
      </c>
      <c r="C852" s="19" t="s">
        <v>19</v>
      </c>
      <c r="D852" s="19" t="s">
        <v>17801</v>
      </c>
      <c r="E852" s="20" t="s">
        <v>17802</v>
      </c>
      <c r="F852" s="21"/>
      <c r="G852" s="19">
        <v>1.95</v>
      </c>
      <c r="H852" s="22"/>
      <c r="I852" s="27">
        <f t="shared" si="45"/>
        <v>1.95</v>
      </c>
      <c r="J852" s="28" t="s">
        <v>15485</v>
      </c>
      <c r="K852" s="29">
        <f t="shared" si="46"/>
        <v>5.85</v>
      </c>
      <c r="L852" s="29">
        <f t="shared" si="47"/>
        <v>29.25</v>
      </c>
      <c r="M852" s="30"/>
      <c r="N852" s="29"/>
    </row>
    <row r="853" s="1" customFormat="1" spans="1:14">
      <c r="A853" s="18">
        <v>848</v>
      </c>
      <c r="B853" s="19" t="s">
        <v>17803</v>
      </c>
      <c r="C853" s="19" t="s">
        <v>17804</v>
      </c>
      <c r="D853" s="19" t="s">
        <v>17805</v>
      </c>
      <c r="E853" s="20" t="s">
        <v>17806</v>
      </c>
      <c r="F853" s="21"/>
      <c r="G853" s="19">
        <v>1.77</v>
      </c>
      <c r="H853" s="22"/>
      <c r="I853" s="27">
        <f t="shared" si="45"/>
        <v>1.77</v>
      </c>
      <c r="J853" s="28" t="s">
        <v>15485</v>
      </c>
      <c r="K853" s="29">
        <f t="shared" si="46"/>
        <v>5.31</v>
      </c>
      <c r="L853" s="29">
        <f t="shared" si="47"/>
        <v>26.55</v>
      </c>
      <c r="M853" s="30"/>
      <c r="N853" s="29"/>
    </row>
    <row r="854" s="1" customFormat="1" spans="1:14">
      <c r="A854" s="18">
        <v>849</v>
      </c>
      <c r="B854" s="19" t="s">
        <v>17807</v>
      </c>
      <c r="C854" s="19" t="s">
        <v>19</v>
      </c>
      <c r="D854" s="19" t="s">
        <v>17808</v>
      </c>
      <c r="E854" s="20" t="s">
        <v>17809</v>
      </c>
      <c r="F854" s="21"/>
      <c r="G854" s="19">
        <v>3.29</v>
      </c>
      <c r="H854" s="22"/>
      <c r="I854" s="27">
        <f t="shared" si="45"/>
        <v>3.29</v>
      </c>
      <c r="J854" s="28" t="s">
        <v>15485</v>
      </c>
      <c r="K854" s="29">
        <f t="shared" si="46"/>
        <v>9.87</v>
      </c>
      <c r="L854" s="29">
        <f t="shared" si="47"/>
        <v>49.35</v>
      </c>
      <c r="M854" s="30"/>
      <c r="N854" s="29"/>
    </row>
    <row r="855" s="1" customFormat="1" spans="1:14">
      <c r="A855" s="18">
        <v>850</v>
      </c>
      <c r="B855" s="19" t="s">
        <v>17810</v>
      </c>
      <c r="C855" s="19" t="s">
        <v>19</v>
      </c>
      <c r="D855" s="19" t="s">
        <v>17811</v>
      </c>
      <c r="E855" s="20" t="s">
        <v>17812</v>
      </c>
      <c r="F855" s="21"/>
      <c r="G855" s="19">
        <v>4.95</v>
      </c>
      <c r="H855" s="22"/>
      <c r="I855" s="27">
        <f t="shared" si="45"/>
        <v>4.95</v>
      </c>
      <c r="J855" s="28" t="s">
        <v>15485</v>
      </c>
      <c r="K855" s="29">
        <f t="shared" si="46"/>
        <v>14.85</v>
      </c>
      <c r="L855" s="29">
        <f t="shared" si="47"/>
        <v>74.25</v>
      </c>
      <c r="M855" s="30"/>
      <c r="N855" s="29"/>
    </row>
    <row r="856" s="1" customFormat="1" spans="1:14">
      <c r="A856" s="18">
        <v>851</v>
      </c>
      <c r="B856" s="19" t="s">
        <v>17813</v>
      </c>
      <c r="C856" s="19" t="s">
        <v>19</v>
      </c>
      <c r="D856" s="19" t="s">
        <v>17814</v>
      </c>
      <c r="E856" s="20" t="s">
        <v>17815</v>
      </c>
      <c r="F856" s="21"/>
      <c r="G856" s="19">
        <v>1.25</v>
      </c>
      <c r="H856" s="22"/>
      <c r="I856" s="27">
        <f t="shared" si="45"/>
        <v>1.25</v>
      </c>
      <c r="J856" s="28" t="s">
        <v>15485</v>
      </c>
      <c r="K856" s="29">
        <f t="shared" si="46"/>
        <v>3.75</v>
      </c>
      <c r="L856" s="29">
        <f t="shared" si="47"/>
        <v>18.75</v>
      </c>
      <c r="M856" s="30"/>
      <c r="N856" s="29"/>
    </row>
    <row r="857" s="1" customFormat="1" spans="1:14">
      <c r="A857" s="18">
        <v>852</v>
      </c>
      <c r="B857" s="19" t="s">
        <v>9734</v>
      </c>
      <c r="C857" s="19" t="s">
        <v>19</v>
      </c>
      <c r="D857" s="19" t="s">
        <v>17816</v>
      </c>
      <c r="E857" s="20" t="s">
        <v>17817</v>
      </c>
      <c r="F857" s="21"/>
      <c r="G857" s="19">
        <v>1</v>
      </c>
      <c r="H857" s="22"/>
      <c r="I857" s="27">
        <f t="shared" si="45"/>
        <v>1</v>
      </c>
      <c r="J857" s="28" t="s">
        <v>15485</v>
      </c>
      <c r="K857" s="29">
        <f t="shared" si="46"/>
        <v>3</v>
      </c>
      <c r="L857" s="29">
        <f t="shared" si="47"/>
        <v>15</v>
      </c>
      <c r="M857" s="30"/>
      <c r="N857" s="29"/>
    </row>
    <row r="858" s="1" customFormat="1" spans="1:14">
      <c r="A858" s="18">
        <v>853</v>
      </c>
      <c r="B858" s="19" t="s">
        <v>17818</v>
      </c>
      <c r="C858" s="19" t="s">
        <v>19</v>
      </c>
      <c r="D858" s="19" t="s">
        <v>17819</v>
      </c>
      <c r="E858" s="20" t="s">
        <v>17820</v>
      </c>
      <c r="F858" s="21"/>
      <c r="G858" s="19">
        <v>3.67</v>
      </c>
      <c r="H858" s="22"/>
      <c r="I858" s="27">
        <f t="shared" si="45"/>
        <v>3.67</v>
      </c>
      <c r="J858" s="28" t="s">
        <v>15485</v>
      </c>
      <c r="K858" s="29">
        <f t="shared" si="46"/>
        <v>11.01</v>
      </c>
      <c r="L858" s="29">
        <f t="shared" si="47"/>
        <v>55.05</v>
      </c>
      <c r="M858" s="30"/>
      <c r="N858" s="29"/>
    </row>
    <row r="859" s="1" customFormat="1" spans="1:14">
      <c r="A859" s="18">
        <v>854</v>
      </c>
      <c r="B859" s="19" t="s">
        <v>16252</v>
      </c>
      <c r="C859" s="19" t="s">
        <v>19</v>
      </c>
      <c r="D859" s="19" t="s">
        <v>17821</v>
      </c>
      <c r="E859" s="20" t="s">
        <v>17822</v>
      </c>
      <c r="F859" s="21"/>
      <c r="G859" s="19">
        <v>2.33</v>
      </c>
      <c r="H859" s="22"/>
      <c r="I859" s="27">
        <f t="shared" si="45"/>
        <v>2.33</v>
      </c>
      <c r="J859" s="28" t="s">
        <v>15485</v>
      </c>
      <c r="K859" s="29">
        <f t="shared" si="46"/>
        <v>6.99</v>
      </c>
      <c r="L859" s="29">
        <f t="shared" si="47"/>
        <v>34.95</v>
      </c>
      <c r="M859" s="30"/>
      <c r="N859" s="29"/>
    </row>
    <row r="860" s="1" customFormat="1" spans="1:14">
      <c r="A860" s="18">
        <v>855</v>
      </c>
      <c r="B860" s="19" t="s">
        <v>15569</v>
      </c>
      <c r="C860" s="19" t="s">
        <v>19</v>
      </c>
      <c r="D860" s="19" t="s">
        <v>17823</v>
      </c>
      <c r="E860" s="20" t="s">
        <v>17824</v>
      </c>
      <c r="F860" s="21"/>
      <c r="G860" s="19">
        <v>2.8</v>
      </c>
      <c r="H860" s="22"/>
      <c r="I860" s="27">
        <f t="shared" si="45"/>
        <v>2.8</v>
      </c>
      <c r="J860" s="28" t="s">
        <v>15485</v>
      </c>
      <c r="K860" s="29">
        <f t="shared" si="46"/>
        <v>8.4</v>
      </c>
      <c r="L860" s="29">
        <f t="shared" si="47"/>
        <v>42</v>
      </c>
      <c r="M860" s="30"/>
      <c r="N860" s="29"/>
    </row>
    <row r="861" s="1" customFormat="1" spans="1:14">
      <c r="A861" s="18">
        <v>856</v>
      </c>
      <c r="B861" s="19" t="s">
        <v>17825</v>
      </c>
      <c r="C861" s="19" t="s">
        <v>19</v>
      </c>
      <c r="D861" s="19" t="s">
        <v>17826</v>
      </c>
      <c r="E861" s="20" t="s">
        <v>17827</v>
      </c>
      <c r="F861" s="21"/>
      <c r="G861" s="19">
        <v>1.82</v>
      </c>
      <c r="H861" s="22"/>
      <c r="I861" s="27">
        <f t="shared" si="45"/>
        <v>1.82</v>
      </c>
      <c r="J861" s="28" t="s">
        <v>15485</v>
      </c>
      <c r="K861" s="29">
        <f t="shared" si="46"/>
        <v>5.46</v>
      </c>
      <c r="L861" s="29">
        <f t="shared" si="47"/>
        <v>27.3</v>
      </c>
      <c r="M861" s="30"/>
      <c r="N861" s="29"/>
    </row>
    <row r="862" s="1" customFormat="1" spans="1:14">
      <c r="A862" s="18">
        <v>857</v>
      </c>
      <c r="B862" s="19" t="s">
        <v>17828</v>
      </c>
      <c r="C862" s="19" t="s">
        <v>19</v>
      </c>
      <c r="D862" s="19" t="s">
        <v>17829</v>
      </c>
      <c r="E862" s="20" t="s">
        <v>17830</v>
      </c>
      <c r="F862" s="21"/>
      <c r="G862" s="19">
        <v>1.82</v>
      </c>
      <c r="H862" s="22"/>
      <c r="I862" s="27">
        <f t="shared" si="45"/>
        <v>1.82</v>
      </c>
      <c r="J862" s="28" t="s">
        <v>15485</v>
      </c>
      <c r="K862" s="29">
        <f t="shared" si="46"/>
        <v>5.46</v>
      </c>
      <c r="L862" s="29">
        <f t="shared" si="47"/>
        <v>27.3</v>
      </c>
      <c r="M862" s="30"/>
      <c r="N862" s="29"/>
    </row>
    <row r="863" s="1" customFormat="1" spans="1:14">
      <c r="A863" s="18">
        <v>858</v>
      </c>
      <c r="B863" s="19" t="s">
        <v>17831</v>
      </c>
      <c r="C863" s="19" t="s">
        <v>19</v>
      </c>
      <c r="D863" s="19" t="s">
        <v>17832</v>
      </c>
      <c r="E863" s="20" t="s">
        <v>17833</v>
      </c>
      <c r="F863" s="21"/>
      <c r="G863" s="19">
        <v>2.18</v>
      </c>
      <c r="H863" s="22"/>
      <c r="I863" s="27">
        <f t="shared" si="45"/>
        <v>2.18</v>
      </c>
      <c r="J863" s="28" t="s">
        <v>15485</v>
      </c>
      <c r="K863" s="29">
        <f t="shared" si="46"/>
        <v>6.54</v>
      </c>
      <c r="L863" s="29">
        <f t="shared" si="47"/>
        <v>32.7</v>
      </c>
      <c r="M863" s="30"/>
      <c r="N863" s="29"/>
    </row>
    <row r="864" s="1" customFormat="1" spans="1:14">
      <c r="A864" s="18">
        <v>859</v>
      </c>
      <c r="B864" s="19" t="s">
        <v>17834</v>
      </c>
      <c r="C864" s="19" t="s">
        <v>19</v>
      </c>
      <c r="D864" s="19" t="s">
        <v>17835</v>
      </c>
      <c r="E864" s="20" t="s">
        <v>17836</v>
      </c>
      <c r="F864" s="21"/>
      <c r="G864" s="19">
        <v>0.96</v>
      </c>
      <c r="H864" s="22"/>
      <c r="I864" s="27">
        <f t="shared" si="45"/>
        <v>0.96</v>
      </c>
      <c r="J864" s="28" t="s">
        <v>15485</v>
      </c>
      <c r="K864" s="29">
        <f t="shared" si="46"/>
        <v>2.88</v>
      </c>
      <c r="L864" s="29">
        <f t="shared" si="47"/>
        <v>14.4</v>
      </c>
      <c r="M864" s="30"/>
      <c r="N864" s="29"/>
    </row>
    <row r="865" s="1" customFormat="1" spans="1:14">
      <c r="A865" s="18">
        <v>860</v>
      </c>
      <c r="B865" s="19" t="s">
        <v>17837</v>
      </c>
      <c r="C865" s="19" t="s">
        <v>19</v>
      </c>
      <c r="D865" s="19" t="s">
        <v>17838</v>
      </c>
      <c r="E865" s="20" t="s">
        <v>17839</v>
      </c>
      <c r="F865" s="21"/>
      <c r="G865" s="19">
        <v>2.73</v>
      </c>
      <c r="H865" s="22"/>
      <c r="I865" s="27">
        <f t="shared" si="45"/>
        <v>2.73</v>
      </c>
      <c r="J865" s="28" t="s">
        <v>15485</v>
      </c>
      <c r="K865" s="29">
        <f t="shared" si="46"/>
        <v>8.19</v>
      </c>
      <c r="L865" s="29">
        <f t="shared" si="47"/>
        <v>40.95</v>
      </c>
      <c r="M865" s="30"/>
      <c r="N865" s="29"/>
    </row>
    <row r="866" s="1" customFormat="1" spans="1:14">
      <c r="A866" s="18">
        <v>861</v>
      </c>
      <c r="B866" s="19" t="s">
        <v>17840</v>
      </c>
      <c r="C866" s="19" t="s">
        <v>19</v>
      </c>
      <c r="D866" s="19" t="s">
        <v>17841</v>
      </c>
      <c r="E866" s="20" t="s">
        <v>17842</v>
      </c>
      <c r="F866" s="21"/>
      <c r="G866" s="19">
        <v>1.2</v>
      </c>
      <c r="H866" s="22"/>
      <c r="I866" s="27">
        <f t="shared" si="45"/>
        <v>1.2</v>
      </c>
      <c r="J866" s="28" t="s">
        <v>15485</v>
      </c>
      <c r="K866" s="29">
        <f t="shared" si="46"/>
        <v>3.6</v>
      </c>
      <c r="L866" s="29">
        <f t="shared" si="47"/>
        <v>18</v>
      </c>
      <c r="M866" s="30"/>
      <c r="N866" s="29"/>
    </row>
    <row r="867" s="1" customFormat="1" spans="1:14">
      <c r="A867" s="18">
        <v>862</v>
      </c>
      <c r="B867" s="19" t="s">
        <v>17843</v>
      </c>
      <c r="C867" s="19" t="s">
        <v>19</v>
      </c>
      <c r="D867" s="19" t="s">
        <v>17844</v>
      </c>
      <c r="E867" s="20" t="s">
        <v>17845</v>
      </c>
      <c r="F867" s="21"/>
      <c r="G867" s="19">
        <v>4.9</v>
      </c>
      <c r="H867" s="22"/>
      <c r="I867" s="27">
        <f t="shared" si="45"/>
        <v>4.9</v>
      </c>
      <c r="J867" s="28" t="s">
        <v>15485</v>
      </c>
      <c r="K867" s="29">
        <f t="shared" si="46"/>
        <v>14.7</v>
      </c>
      <c r="L867" s="29">
        <f t="shared" si="47"/>
        <v>73.5</v>
      </c>
      <c r="M867" s="30"/>
      <c r="N867" s="29"/>
    </row>
    <row r="868" s="1" customFormat="1" spans="1:14">
      <c r="A868" s="18">
        <v>863</v>
      </c>
      <c r="B868" s="19" t="s">
        <v>17846</v>
      </c>
      <c r="C868" s="19" t="s">
        <v>19</v>
      </c>
      <c r="D868" s="19" t="s">
        <v>17847</v>
      </c>
      <c r="E868" s="20" t="s">
        <v>1895</v>
      </c>
      <c r="F868" s="21"/>
      <c r="G868" s="19">
        <v>1.83</v>
      </c>
      <c r="H868" s="22"/>
      <c r="I868" s="27">
        <f t="shared" si="45"/>
        <v>1.83</v>
      </c>
      <c r="J868" s="28" t="s">
        <v>15485</v>
      </c>
      <c r="K868" s="29">
        <f t="shared" si="46"/>
        <v>5.49</v>
      </c>
      <c r="L868" s="29">
        <f t="shared" si="47"/>
        <v>27.45</v>
      </c>
      <c r="M868" s="30"/>
      <c r="N868" s="29"/>
    </row>
    <row r="869" s="1" customFormat="1" spans="1:14">
      <c r="A869" s="18">
        <v>864</v>
      </c>
      <c r="B869" s="19" t="s">
        <v>17848</v>
      </c>
      <c r="C869" s="19" t="s">
        <v>7744</v>
      </c>
      <c r="D869" s="19" t="s">
        <v>17849</v>
      </c>
      <c r="E869" s="20" t="s">
        <v>17850</v>
      </c>
      <c r="F869" s="21"/>
      <c r="G869" s="19">
        <v>1.06</v>
      </c>
      <c r="H869" s="22"/>
      <c r="I869" s="27">
        <f t="shared" si="45"/>
        <v>1.06</v>
      </c>
      <c r="J869" s="28" t="s">
        <v>15485</v>
      </c>
      <c r="K869" s="29">
        <f t="shared" si="46"/>
        <v>3.18</v>
      </c>
      <c r="L869" s="29">
        <f t="shared" si="47"/>
        <v>15.9</v>
      </c>
      <c r="M869" s="30"/>
      <c r="N869" s="29"/>
    </row>
    <row r="870" s="1" customFormat="1" spans="1:14">
      <c r="A870" s="18">
        <v>865</v>
      </c>
      <c r="B870" s="19" t="s">
        <v>17851</v>
      </c>
      <c r="C870" s="19" t="s">
        <v>19</v>
      </c>
      <c r="D870" s="19" t="s">
        <v>17852</v>
      </c>
      <c r="E870" s="20" t="s">
        <v>17853</v>
      </c>
      <c r="F870" s="21"/>
      <c r="G870" s="19">
        <v>2.47</v>
      </c>
      <c r="H870" s="22"/>
      <c r="I870" s="27">
        <f t="shared" si="45"/>
        <v>2.47</v>
      </c>
      <c r="J870" s="28" t="s">
        <v>15485</v>
      </c>
      <c r="K870" s="29">
        <f t="shared" si="46"/>
        <v>7.41</v>
      </c>
      <c r="L870" s="29">
        <f t="shared" si="47"/>
        <v>37.05</v>
      </c>
      <c r="M870" s="30"/>
      <c r="N870" s="29"/>
    </row>
    <row r="871" s="1" customFormat="1" spans="1:14">
      <c r="A871" s="18">
        <v>866</v>
      </c>
      <c r="B871" s="19" t="s">
        <v>17854</v>
      </c>
      <c r="C871" s="19" t="s">
        <v>3683</v>
      </c>
      <c r="D871" s="19" t="s">
        <v>17855</v>
      </c>
      <c r="E871" s="20" t="s">
        <v>17856</v>
      </c>
      <c r="F871" s="21"/>
      <c r="G871" s="19">
        <v>2.67</v>
      </c>
      <c r="H871" s="22"/>
      <c r="I871" s="27">
        <f t="shared" si="45"/>
        <v>2.67</v>
      </c>
      <c r="J871" s="28" t="s">
        <v>15485</v>
      </c>
      <c r="K871" s="29">
        <f t="shared" si="46"/>
        <v>8.01</v>
      </c>
      <c r="L871" s="29">
        <f t="shared" si="47"/>
        <v>40.05</v>
      </c>
      <c r="M871" s="30"/>
      <c r="N871" s="29"/>
    </row>
    <row r="872" s="1" customFormat="1" spans="1:14">
      <c r="A872" s="18">
        <v>867</v>
      </c>
      <c r="B872" s="19" t="s">
        <v>17857</v>
      </c>
      <c r="C872" s="19" t="s">
        <v>19</v>
      </c>
      <c r="D872" s="19" t="s">
        <v>17858</v>
      </c>
      <c r="E872" s="20" t="s">
        <v>17859</v>
      </c>
      <c r="F872" s="21"/>
      <c r="G872" s="19">
        <v>1.83</v>
      </c>
      <c r="H872" s="22"/>
      <c r="I872" s="27">
        <f t="shared" si="45"/>
        <v>1.83</v>
      </c>
      <c r="J872" s="28" t="s">
        <v>15485</v>
      </c>
      <c r="K872" s="29">
        <f t="shared" si="46"/>
        <v>5.49</v>
      </c>
      <c r="L872" s="29">
        <f t="shared" si="47"/>
        <v>27.45</v>
      </c>
      <c r="M872" s="30"/>
      <c r="N872" s="29"/>
    </row>
    <row r="873" s="1" customFormat="1" spans="1:14">
      <c r="A873" s="18">
        <v>868</v>
      </c>
      <c r="B873" s="19" t="s">
        <v>17860</v>
      </c>
      <c r="C873" s="19" t="s">
        <v>19</v>
      </c>
      <c r="D873" s="19" t="s">
        <v>17861</v>
      </c>
      <c r="E873" s="20" t="s">
        <v>17862</v>
      </c>
      <c r="F873" s="21"/>
      <c r="G873" s="19">
        <v>2.73</v>
      </c>
      <c r="H873" s="22"/>
      <c r="I873" s="27">
        <f t="shared" si="45"/>
        <v>2.73</v>
      </c>
      <c r="J873" s="28" t="s">
        <v>15485</v>
      </c>
      <c r="K873" s="29">
        <f t="shared" si="46"/>
        <v>8.19</v>
      </c>
      <c r="L873" s="29">
        <f t="shared" si="47"/>
        <v>40.95</v>
      </c>
      <c r="M873" s="30"/>
      <c r="N873" s="29"/>
    </row>
    <row r="874" s="1" customFormat="1" spans="1:14">
      <c r="A874" s="18">
        <v>869</v>
      </c>
      <c r="B874" s="19" t="s">
        <v>17863</v>
      </c>
      <c r="C874" s="19" t="s">
        <v>19</v>
      </c>
      <c r="D874" s="19" t="s">
        <v>17864</v>
      </c>
      <c r="E874" s="20" t="s">
        <v>17865</v>
      </c>
      <c r="F874" s="21"/>
      <c r="G874" s="19">
        <v>3</v>
      </c>
      <c r="H874" s="22"/>
      <c r="I874" s="27">
        <f t="shared" si="45"/>
        <v>3</v>
      </c>
      <c r="J874" s="28" t="s">
        <v>15485</v>
      </c>
      <c r="K874" s="29">
        <f t="shared" si="46"/>
        <v>9</v>
      </c>
      <c r="L874" s="29">
        <f t="shared" si="47"/>
        <v>45</v>
      </c>
      <c r="M874" s="30"/>
      <c r="N874" s="29"/>
    </row>
    <row r="875" s="1" customFormat="1" spans="1:14">
      <c r="A875" s="18">
        <v>870</v>
      </c>
      <c r="B875" s="19" t="s">
        <v>17866</v>
      </c>
      <c r="C875" s="19" t="s">
        <v>19</v>
      </c>
      <c r="D875" s="19" t="s">
        <v>17867</v>
      </c>
      <c r="E875" s="20" t="s">
        <v>17868</v>
      </c>
      <c r="F875" s="21"/>
      <c r="G875" s="19">
        <v>1.06</v>
      </c>
      <c r="H875" s="22"/>
      <c r="I875" s="27">
        <f t="shared" si="45"/>
        <v>1.06</v>
      </c>
      <c r="J875" s="28" t="s">
        <v>15485</v>
      </c>
      <c r="K875" s="29">
        <f t="shared" si="46"/>
        <v>3.18</v>
      </c>
      <c r="L875" s="29">
        <f t="shared" si="47"/>
        <v>15.9</v>
      </c>
      <c r="M875" s="30"/>
      <c r="N875" s="29"/>
    </row>
    <row r="876" s="1" customFormat="1" spans="1:14">
      <c r="A876" s="18">
        <v>871</v>
      </c>
      <c r="B876" s="19" t="s">
        <v>17869</v>
      </c>
      <c r="C876" s="19" t="s">
        <v>19</v>
      </c>
      <c r="D876" s="19" t="s">
        <v>17870</v>
      </c>
      <c r="E876" s="20" t="s">
        <v>17871</v>
      </c>
      <c r="F876" s="21"/>
      <c r="G876" s="19">
        <v>1.06</v>
      </c>
      <c r="H876" s="22"/>
      <c r="I876" s="27">
        <f t="shared" si="45"/>
        <v>1.06</v>
      </c>
      <c r="J876" s="28" t="s">
        <v>15485</v>
      </c>
      <c r="K876" s="29">
        <f t="shared" si="46"/>
        <v>3.18</v>
      </c>
      <c r="L876" s="29">
        <f t="shared" si="47"/>
        <v>15.9</v>
      </c>
      <c r="M876" s="30"/>
      <c r="N876" s="29"/>
    </row>
    <row r="877" s="1" customFormat="1" spans="1:14">
      <c r="A877" s="18">
        <v>872</v>
      </c>
      <c r="B877" s="19" t="s">
        <v>1854</v>
      </c>
      <c r="C877" s="19" t="s">
        <v>19</v>
      </c>
      <c r="D877" s="19" t="s">
        <v>17872</v>
      </c>
      <c r="E877" s="20" t="s">
        <v>17873</v>
      </c>
      <c r="F877" s="21"/>
      <c r="G877" s="19">
        <v>1.06</v>
      </c>
      <c r="H877" s="22"/>
      <c r="I877" s="27">
        <f t="shared" si="45"/>
        <v>1.06</v>
      </c>
      <c r="J877" s="28" t="s">
        <v>15485</v>
      </c>
      <c r="K877" s="29">
        <f t="shared" si="46"/>
        <v>3.18</v>
      </c>
      <c r="L877" s="29">
        <f t="shared" si="47"/>
        <v>15.9</v>
      </c>
      <c r="M877" s="30"/>
      <c r="N877" s="29"/>
    </row>
    <row r="878" s="1" customFormat="1" spans="1:14">
      <c r="A878" s="18">
        <v>873</v>
      </c>
      <c r="B878" s="19" t="s">
        <v>17874</v>
      </c>
      <c r="C878" s="19" t="s">
        <v>19</v>
      </c>
      <c r="D878" s="19" t="s">
        <v>17875</v>
      </c>
      <c r="E878" s="20" t="s">
        <v>17876</v>
      </c>
      <c r="F878" s="21"/>
      <c r="G878" s="19">
        <v>1.6</v>
      </c>
      <c r="H878" s="22"/>
      <c r="I878" s="27">
        <f t="shared" si="45"/>
        <v>1.6</v>
      </c>
      <c r="J878" s="28" t="s">
        <v>15485</v>
      </c>
      <c r="K878" s="29">
        <f t="shared" si="46"/>
        <v>4.8</v>
      </c>
      <c r="L878" s="29">
        <f t="shared" si="47"/>
        <v>24</v>
      </c>
      <c r="M878" s="30"/>
      <c r="N878" s="29"/>
    </row>
    <row r="879" s="1" customFormat="1" spans="1:14">
      <c r="A879" s="18">
        <v>874</v>
      </c>
      <c r="B879" s="19" t="s">
        <v>17877</v>
      </c>
      <c r="C879" s="19" t="s">
        <v>19</v>
      </c>
      <c r="D879" s="19" t="s">
        <v>17878</v>
      </c>
      <c r="E879" s="20" t="s">
        <v>17879</v>
      </c>
      <c r="F879" s="21"/>
      <c r="G879" s="19">
        <v>1.67</v>
      </c>
      <c r="H879" s="22"/>
      <c r="I879" s="27">
        <f t="shared" si="45"/>
        <v>1.67</v>
      </c>
      <c r="J879" s="28" t="s">
        <v>15485</v>
      </c>
      <c r="K879" s="29">
        <f t="shared" si="46"/>
        <v>5.01</v>
      </c>
      <c r="L879" s="29">
        <f t="shared" si="47"/>
        <v>25.05</v>
      </c>
      <c r="M879" s="30"/>
      <c r="N879" s="29"/>
    </row>
    <row r="880" s="1" customFormat="1" spans="1:14">
      <c r="A880" s="18">
        <v>875</v>
      </c>
      <c r="B880" s="19" t="s">
        <v>17880</v>
      </c>
      <c r="C880" s="19" t="s">
        <v>19</v>
      </c>
      <c r="D880" s="19" t="s">
        <v>17881</v>
      </c>
      <c r="E880" s="20" t="s">
        <v>17882</v>
      </c>
      <c r="F880" s="21"/>
      <c r="G880" s="19">
        <v>1.9</v>
      </c>
      <c r="H880" s="22"/>
      <c r="I880" s="27">
        <f t="shared" si="45"/>
        <v>1.9</v>
      </c>
      <c r="J880" s="28" t="s">
        <v>15485</v>
      </c>
      <c r="K880" s="29">
        <f t="shared" si="46"/>
        <v>5.7</v>
      </c>
      <c r="L880" s="29">
        <f t="shared" si="47"/>
        <v>28.5</v>
      </c>
      <c r="M880" s="30"/>
      <c r="N880" s="29"/>
    </row>
    <row r="881" s="1" customFormat="1" spans="1:14">
      <c r="A881" s="18">
        <v>876</v>
      </c>
      <c r="B881" s="19" t="s">
        <v>17883</v>
      </c>
      <c r="C881" s="19" t="s">
        <v>19</v>
      </c>
      <c r="D881" s="19" t="s">
        <v>17884</v>
      </c>
      <c r="E881" s="20" t="s">
        <v>17885</v>
      </c>
      <c r="F881" s="21"/>
      <c r="G881" s="19">
        <v>1.9</v>
      </c>
      <c r="H881" s="22"/>
      <c r="I881" s="27">
        <f t="shared" ref="I881:I902" si="48">G881</f>
        <v>1.9</v>
      </c>
      <c r="J881" s="28" t="s">
        <v>15485</v>
      </c>
      <c r="K881" s="29">
        <f t="shared" ref="K881:K902" si="49">I881*3</f>
        <v>5.7</v>
      </c>
      <c r="L881" s="29">
        <f t="shared" ref="L881:L902" si="50">I881*15</f>
        <v>28.5</v>
      </c>
      <c r="M881" s="30"/>
      <c r="N881" s="29"/>
    </row>
    <row r="882" s="1" customFormat="1" spans="1:14">
      <c r="A882" s="18">
        <v>877</v>
      </c>
      <c r="B882" s="19" t="s">
        <v>17886</v>
      </c>
      <c r="C882" s="19" t="s">
        <v>19</v>
      </c>
      <c r="D882" s="19" t="s">
        <v>17887</v>
      </c>
      <c r="E882" s="20" t="s">
        <v>17888</v>
      </c>
      <c r="F882" s="21"/>
      <c r="G882" s="19">
        <v>1.9</v>
      </c>
      <c r="H882" s="22"/>
      <c r="I882" s="27">
        <f t="shared" si="48"/>
        <v>1.9</v>
      </c>
      <c r="J882" s="28" t="s">
        <v>15485</v>
      </c>
      <c r="K882" s="29">
        <f t="shared" si="49"/>
        <v>5.7</v>
      </c>
      <c r="L882" s="29">
        <f t="shared" si="50"/>
        <v>28.5</v>
      </c>
      <c r="M882" s="30"/>
      <c r="N882" s="29"/>
    </row>
    <row r="883" s="1" customFormat="1" spans="1:14">
      <c r="A883" s="18">
        <v>878</v>
      </c>
      <c r="B883" s="19" t="s">
        <v>17889</v>
      </c>
      <c r="C883" s="19" t="s">
        <v>19</v>
      </c>
      <c r="D883" s="19" t="s">
        <v>17890</v>
      </c>
      <c r="E883" s="20" t="s">
        <v>17891</v>
      </c>
      <c r="F883" s="21"/>
      <c r="G883" s="19">
        <v>4.27</v>
      </c>
      <c r="H883" s="22"/>
      <c r="I883" s="27">
        <f t="shared" si="48"/>
        <v>4.27</v>
      </c>
      <c r="J883" s="28" t="s">
        <v>15485</v>
      </c>
      <c r="K883" s="29">
        <f t="shared" si="49"/>
        <v>12.81</v>
      </c>
      <c r="L883" s="29">
        <f t="shared" si="50"/>
        <v>64.05</v>
      </c>
      <c r="M883" s="30"/>
      <c r="N883" s="29"/>
    </row>
    <row r="884" s="1" customFormat="1" spans="1:14">
      <c r="A884" s="18">
        <v>879</v>
      </c>
      <c r="B884" s="19" t="s">
        <v>17892</v>
      </c>
      <c r="C884" s="19" t="s">
        <v>19</v>
      </c>
      <c r="D884" s="19" t="s">
        <v>17893</v>
      </c>
      <c r="E884" s="20" t="s">
        <v>17894</v>
      </c>
      <c r="F884" s="21"/>
      <c r="G884" s="19">
        <v>2.73</v>
      </c>
      <c r="H884" s="22"/>
      <c r="I884" s="27">
        <f t="shared" si="48"/>
        <v>2.73</v>
      </c>
      <c r="J884" s="28" t="s">
        <v>15485</v>
      </c>
      <c r="K884" s="29">
        <f t="shared" si="49"/>
        <v>8.19</v>
      </c>
      <c r="L884" s="29">
        <f t="shared" si="50"/>
        <v>40.95</v>
      </c>
      <c r="M884" s="30"/>
      <c r="N884" s="29"/>
    </row>
    <row r="885" s="1" customFormat="1" spans="1:14">
      <c r="A885" s="18">
        <v>880</v>
      </c>
      <c r="B885" s="19" t="s">
        <v>17895</v>
      </c>
      <c r="C885" s="19" t="s">
        <v>19</v>
      </c>
      <c r="D885" s="19" t="s">
        <v>17896</v>
      </c>
      <c r="E885" s="20" t="s">
        <v>1153</v>
      </c>
      <c r="F885" s="21"/>
      <c r="G885" s="19">
        <v>1.5</v>
      </c>
      <c r="H885" s="22"/>
      <c r="I885" s="27">
        <f t="shared" si="48"/>
        <v>1.5</v>
      </c>
      <c r="J885" s="28" t="s">
        <v>15485</v>
      </c>
      <c r="K885" s="29">
        <f t="shared" si="49"/>
        <v>4.5</v>
      </c>
      <c r="L885" s="29">
        <f t="shared" si="50"/>
        <v>22.5</v>
      </c>
      <c r="M885" s="30"/>
      <c r="N885" s="22"/>
    </row>
    <row r="886" s="1" customFormat="1" spans="1:14">
      <c r="A886" s="18">
        <v>881</v>
      </c>
      <c r="B886" s="19" t="s">
        <v>17897</v>
      </c>
      <c r="C886" s="19" t="s">
        <v>19</v>
      </c>
      <c r="D886" s="19" t="s">
        <v>17898</v>
      </c>
      <c r="E886" s="20" t="s">
        <v>17899</v>
      </c>
      <c r="F886" s="21"/>
      <c r="G886" s="19">
        <v>2.73</v>
      </c>
      <c r="H886" s="22"/>
      <c r="I886" s="27">
        <f t="shared" si="48"/>
        <v>2.73</v>
      </c>
      <c r="J886" s="28" t="s">
        <v>15485</v>
      </c>
      <c r="K886" s="29">
        <f t="shared" si="49"/>
        <v>8.19</v>
      </c>
      <c r="L886" s="29">
        <f t="shared" si="50"/>
        <v>40.95</v>
      </c>
      <c r="M886" s="30"/>
      <c r="N886" s="22"/>
    </row>
    <row r="887" s="1" customFormat="1" spans="1:14">
      <c r="A887" s="18">
        <v>882</v>
      </c>
      <c r="B887" s="19" t="s">
        <v>17900</v>
      </c>
      <c r="C887" s="19" t="s">
        <v>19</v>
      </c>
      <c r="D887" s="19" t="s">
        <v>17901</v>
      </c>
      <c r="E887" s="20" t="s">
        <v>17902</v>
      </c>
      <c r="F887" s="21"/>
      <c r="G887" s="19">
        <v>1.5</v>
      </c>
      <c r="H887" s="22"/>
      <c r="I887" s="27">
        <f t="shared" si="48"/>
        <v>1.5</v>
      </c>
      <c r="J887" s="28" t="s">
        <v>15485</v>
      </c>
      <c r="K887" s="29">
        <f t="shared" si="49"/>
        <v>4.5</v>
      </c>
      <c r="L887" s="29">
        <f t="shared" si="50"/>
        <v>22.5</v>
      </c>
      <c r="M887" s="30"/>
      <c r="N887" s="22"/>
    </row>
    <row r="888" s="1" customFormat="1" spans="1:14">
      <c r="A888" s="18">
        <v>883</v>
      </c>
      <c r="B888" s="19" t="s">
        <v>17903</v>
      </c>
      <c r="C888" s="19" t="s">
        <v>19</v>
      </c>
      <c r="D888" s="19" t="s">
        <v>17904</v>
      </c>
      <c r="E888" s="20" t="s">
        <v>17905</v>
      </c>
      <c r="F888" s="21"/>
      <c r="G888" s="19">
        <v>1.5</v>
      </c>
      <c r="H888" s="22"/>
      <c r="I888" s="27">
        <f t="shared" si="48"/>
        <v>1.5</v>
      </c>
      <c r="J888" s="28" t="s">
        <v>15485</v>
      </c>
      <c r="K888" s="29">
        <f t="shared" si="49"/>
        <v>4.5</v>
      </c>
      <c r="L888" s="29">
        <f t="shared" si="50"/>
        <v>22.5</v>
      </c>
      <c r="M888" s="30"/>
      <c r="N888" s="22"/>
    </row>
    <row r="889" s="1" customFormat="1" spans="1:14">
      <c r="A889" s="18">
        <v>884</v>
      </c>
      <c r="B889" s="19" t="s">
        <v>17906</v>
      </c>
      <c r="C889" s="19" t="s">
        <v>19</v>
      </c>
      <c r="D889" s="19" t="s">
        <v>17907</v>
      </c>
      <c r="E889" s="20" t="s">
        <v>17908</v>
      </c>
      <c r="F889" s="21"/>
      <c r="G889" s="19">
        <v>0.96</v>
      </c>
      <c r="H889" s="22"/>
      <c r="I889" s="27">
        <f t="shared" si="48"/>
        <v>0.96</v>
      </c>
      <c r="J889" s="28" t="s">
        <v>15485</v>
      </c>
      <c r="K889" s="29">
        <f t="shared" si="49"/>
        <v>2.88</v>
      </c>
      <c r="L889" s="29">
        <f t="shared" si="50"/>
        <v>14.4</v>
      </c>
      <c r="M889" s="30"/>
      <c r="N889" s="22"/>
    </row>
    <row r="890" s="1" customFormat="1" spans="1:14">
      <c r="A890" s="18">
        <v>885</v>
      </c>
      <c r="B890" s="19" t="s">
        <v>17909</v>
      </c>
      <c r="C890" s="19" t="s">
        <v>19</v>
      </c>
      <c r="D890" s="19" t="s">
        <v>17910</v>
      </c>
      <c r="E890" s="20" t="s">
        <v>17911</v>
      </c>
      <c r="F890" s="21"/>
      <c r="G890" s="19">
        <v>0.96</v>
      </c>
      <c r="H890" s="22"/>
      <c r="I890" s="27">
        <f t="shared" si="48"/>
        <v>0.96</v>
      </c>
      <c r="J890" s="28" t="s">
        <v>15485</v>
      </c>
      <c r="K890" s="29">
        <f t="shared" si="49"/>
        <v>2.88</v>
      </c>
      <c r="L890" s="29">
        <f t="shared" si="50"/>
        <v>14.4</v>
      </c>
      <c r="M890" s="30"/>
      <c r="N890" s="22"/>
    </row>
    <row r="891" s="1" customFormat="1" spans="1:14">
      <c r="A891" s="18">
        <v>886</v>
      </c>
      <c r="B891" s="19" t="s">
        <v>17912</v>
      </c>
      <c r="C891" s="19" t="s">
        <v>19</v>
      </c>
      <c r="D891" s="19" t="s">
        <v>17913</v>
      </c>
      <c r="E891" s="20" t="s">
        <v>17914</v>
      </c>
      <c r="F891" s="21"/>
      <c r="G891" s="19">
        <v>1.6</v>
      </c>
      <c r="H891" s="22"/>
      <c r="I891" s="27">
        <f t="shared" si="48"/>
        <v>1.6</v>
      </c>
      <c r="J891" s="28" t="s">
        <v>15485</v>
      </c>
      <c r="K891" s="29">
        <f t="shared" si="49"/>
        <v>4.8</v>
      </c>
      <c r="L891" s="29">
        <f t="shared" si="50"/>
        <v>24</v>
      </c>
      <c r="M891" s="30"/>
      <c r="N891" s="22"/>
    </row>
    <row r="892" s="1" customFormat="1" spans="1:14">
      <c r="A892" s="18">
        <v>887</v>
      </c>
      <c r="B892" s="19" t="s">
        <v>17915</v>
      </c>
      <c r="C892" s="19" t="s">
        <v>19</v>
      </c>
      <c r="D892" s="19" t="s">
        <v>17916</v>
      </c>
      <c r="E892" s="20" t="s">
        <v>17917</v>
      </c>
      <c r="F892" s="21"/>
      <c r="G892" s="19">
        <v>1.6</v>
      </c>
      <c r="H892" s="22"/>
      <c r="I892" s="27">
        <f t="shared" si="48"/>
        <v>1.6</v>
      </c>
      <c r="J892" s="28" t="s">
        <v>15485</v>
      </c>
      <c r="K892" s="29">
        <f t="shared" si="49"/>
        <v>4.8</v>
      </c>
      <c r="L892" s="29">
        <f t="shared" si="50"/>
        <v>24</v>
      </c>
      <c r="M892" s="30"/>
      <c r="N892" s="22"/>
    </row>
    <row r="893" s="1" customFormat="1" spans="1:14">
      <c r="A893" s="18">
        <v>888</v>
      </c>
      <c r="B893" s="19" t="s">
        <v>17918</v>
      </c>
      <c r="C893" s="19" t="s">
        <v>19</v>
      </c>
      <c r="D893" s="19" t="s">
        <v>17919</v>
      </c>
      <c r="E893" s="20" t="s">
        <v>17920</v>
      </c>
      <c r="F893" s="21"/>
      <c r="G893" s="19">
        <v>1.65</v>
      </c>
      <c r="H893" s="22"/>
      <c r="I893" s="27">
        <f t="shared" si="48"/>
        <v>1.65</v>
      </c>
      <c r="J893" s="28" t="s">
        <v>15485</v>
      </c>
      <c r="K893" s="29">
        <f t="shared" si="49"/>
        <v>4.95</v>
      </c>
      <c r="L893" s="29">
        <f t="shared" si="50"/>
        <v>24.75</v>
      </c>
      <c r="M893" s="30"/>
      <c r="N893" s="22"/>
    </row>
    <row r="894" s="2" customFormat="1" spans="1:14">
      <c r="A894" s="18">
        <v>889</v>
      </c>
      <c r="B894" s="19" t="s">
        <v>17921</v>
      </c>
      <c r="C894" s="19" t="s">
        <v>19</v>
      </c>
      <c r="D894" s="19" t="s">
        <v>17922</v>
      </c>
      <c r="E894" s="20" t="s">
        <v>17923</v>
      </c>
      <c r="F894" s="21"/>
      <c r="G894" s="19">
        <v>1.06</v>
      </c>
      <c r="H894" s="22"/>
      <c r="I894" s="27">
        <f t="shared" si="48"/>
        <v>1.06</v>
      </c>
      <c r="J894" s="28" t="s">
        <v>15485</v>
      </c>
      <c r="K894" s="29">
        <f t="shared" si="49"/>
        <v>3.18</v>
      </c>
      <c r="L894" s="29">
        <f t="shared" si="50"/>
        <v>15.9</v>
      </c>
      <c r="M894" s="30"/>
      <c r="N894" s="31"/>
    </row>
    <row r="895" s="1" customFormat="1" spans="1:14">
      <c r="A895" s="18">
        <v>890</v>
      </c>
      <c r="B895" s="19" t="s">
        <v>17924</v>
      </c>
      <c r="C895" s="19" t="s">
        <v>19</v>
      </c>
      <c r="D895" s="19" t="s">
        <v>17925</v>
      </c>
      <c r="E895" s="20" t="s">
        <v>17926</v>
      </c>
      <c r="F895" s="21"/>
      <c r="G895" s="19">
        <v>2.4</v>
      </c>
      <c r="H895" s="22"/>
      <c r="I895" s="27">
        <f t="shared" si="48"/>
        <v>2.4</v>
      </c>
      <c r="J895" s="28" t="s">
        <v>15485</v>
      </c>
      <c r="K895" s="29">
        <f t="shared" si="49"/>
        <v>7.2</v>
      </c>
      <c r="L895" s="29">
        <f t="shared" si="50"/>
        <v>36</v>
      </c>
      <c r="M895" s="30"/>
      <c r="N895" s="22"/>
    </row>
    <row r="896" s="1" customFormat="1" spans="1:14">
      <c r="A896" s="18">
        <v>891</v>
      </c>
      <c r="B896" s="19" t="s">
        <v>17927</v>
      </c>
      <c r="C896" s="19" t="s">
        <v>19</v>
      </c>
      <c r="D896" s="19" t="s">
        <v>17928</v>
      </c>
      <c r="E896" s="20" t="s">
        <v>17929</v>
      </c>
      <c r="F896" s="21"/>
      <c r="G896" s="19">
        <v>1.49</v>
      </c>
      <c r="H896" s="22"/>
      <c r="I896" s="27">
        <f t="shared" si="48"/>
        <v>1.49</v>
      </c>
      <c r="J896" s="28" t="s">
        <v>15485</v>
      </c>
      <c r="K896" s="29">
        <f t="shared" si="49"/>
        <v>4.47</v>
      </c>
      <c r="L896" s="29">
        <f t="shared" si="50"/>
        <v>22.35</v>
      </c>
      <c r="M896" s="30"/>
      <c r="N896" s="22"/>
    </row>
    <row r="897" s="1" customFormat="1" spans="1:14">
      <c r="A897" s="18">
        <v>892</v>
      </c>
      <c r="B897" s="19" t="s">
        <v>17930</v>
      </c>
      <c r="C897" s="19" t="s">
        <v>19</v>
      </c>
      <c r="D897" s="19" t="s">
        <v>17931</v>
      </c>
      <c r="E897" s="20" t="s">
        <v>17932</v>
      </c>
      <c r="F897" s="21"/>
      <c r="G897" s="19">
        <v>1.38</v>
      </c>
      <c r="H897" s="22"/>
      <c r="I897" s="27">
        <f t="shared" si="48"/>
        <v>1.38</v>
      </c>
      <c r="J897" s="28" t="s">
        <v>15485</v>
      </c>
      <c r="K897" s="29">
        <f t="shared" si="49"/>
        <v>4.14</v>
      </c>
      <c r="L897" s="29">
        <f t="shared" si="50"/>
        <v>20.7</v>
      </c>
      <c r="M897" s="30"/>
      <c r="N897" s="22"/>
    </row>
    <row r="898" s="1" customFormat="1" spans="1:14">
      <c r="A898" s="18">
        <v>893</v>
      </c>
      <c r="B898" s="19" t="s">
        <v>17933</v>
      </c>
      <c r="C898" s="19" t="s">
        <v>19</v>
      </c>
      <c r="D898" s="19" t="s">
        <v>17934</v>
      </c>
      <c r="E898" s="20" t="s">
        <v>5049</v>
      </c>
      <c r="F898" s="21"/>
      <c r="G898" s="19">
        <v>1.38</v>
      </c>
      <c r="H898" s="22"/>
      <c r="I898" s="27">
        <f t="shared" si="48"/>
        <v>1.38</v>
      </c>
      <c r="J898" s="28" t="s">
        <v>15485</v>
      </c>
      <c r="K898" s="29">
        <f t="shared" si="49"/>
        <v>4.14</v>
      </c>
      <c r="L898" s="29">
        <f t="shared" si="50"/>
        <v>20.7</v>
      </c>
      <c r="M898" s="30"/>
      <c r="N898" s="22"/>
    </row>
    <row r="899" s="1" customFormat="1" spans="1:14">
      <c r="A899" s="18">
        <v>894</v>
      </c>
      <c r="B899" s="19" t="s">
        <v>17935</v>
      </c>
      <c r="C899" s="19" t="s">
        <v>19</v>
      </c>
      <c r="D899" s="19" t="s">
        <v>17936</v>
      </c>
      <c r="E899" s="20" t="s">
        <v>17937</v>
      </c>
      <c r="F899" s="21"/>
      <c r="G899" s="19">
        <v>2.49</v>
      </c>
      <c r="H899" s="22"/>
      <c r="I899" s="27">
        <f t="shared" si="48"/>
        <v>2.49</v>
      </c>
      <c r="J899" s="28" t="s">
        <v>15485</v>
      </c>
      <c r="K899" s="29">
        <f t="shared" si="49"/>
        <v>7.47</v>
      </c>
      <c r="L899" s="29">
        <f t="shared" si="50"/>
        <v>37.35</v>
      </c>
      <c r="M899" s="30"/>
      <c r="N899" s="22"/>
    </row>
    <row r="900" s="1" customFormat="1" spans="1:14">
      <c r="A900" s="18">
        <v>895</v>
      </c>
      <c r="B900" s="19" t="s">
        <v>17938</v>
      </c>
      <c r="C900" s="19" t="s">
        <v>19</v>
      </c>
      <c r="D900" s="19" t="s">
        <v>17939</v>
      </c>
      <c r="E900" s="20" t="s">
        <v>17940</v>
      </c>
      <c r="F900" s="21"/>
      <c r="G900" s="19">
        <v>1.01</v>
      </c>
      <c r="H900" s="22"/>
      <c r="I900" s="27">
        <f t="shared" si="48"/>
        <v>1.01</v>
      </c>
      <c r="J900" s="28" t="s">
        <v>15485</v>
      </c>
      <c r="K900" s="29">
        <f t="shared" si="49"/>
        <v>3.03</v>
      </c>
      <c r="L900" s="29">
        <f t="shared" si="50"/>
        <v>15.15</v>
      </c>
      <c r="M900" s="30"/>
      <c r="N900" s="22"/>
    </row>
    <row r="901" s="1" customFormat="1" spans="1:14">
      <c r="A901" s="18">
        <v>896</v>
      </c>
      <c r="B901" s="19" t="s">
        <v>17941</v>
      </c>
      <c r="C901" s="19" t="s">
        <v>19</v>
      </c>
      <c r="D901" s="19" t="s">
        <v>17942</v>
      </c>
      <c r="E901" s="20" t="s">
        <v>17943</v>
      </c>
      <c r="F901" s="21"/>
      <c r="G901" s="19">
        <v>1.01</v>
      </c>
      <c r="H901" s="22"/>
      <c r="I901" s="27">
        <f t="shared" si="48"/>
        <v>1.01</v>
      </c>
      <c r="J901" s="28" t="s">
        <v>15485</v>
      </c>
      <c r="K901" s="29">
        <f t="shared" si="49"/>
        <v>3.03</v>
      </c>
      <c r="L901" s="29">
        <f t="shared" si="50"/>
        <v>15.15</v>
      </c>
      <c r="M901" s="30"/>
      <c r="N901" s="22"/>
    </row>
    <row r="902" s="1" customFormat="1" spans="1:14">
      <c r="A902" s="18">
        <v>897</v>
      </c>
      <c r="B902" s="19" t="s">
        <v>17944</v>
      </c>
      <c r="C902" s="19" t="s">
        <v>19</v>
      </c>
      <c r="D902" s="19" t="s">
        <v>17945</v>
      </c>
      <c r="E902" s="20" t="s">
        <v>17946</v>
      </c>
      <c r="F902" s="21"/>
      <c r="G902" s="19">
        <v>1.01</v>
      </c>
      <c r="H902" s="22"/>
      <c r="I902" s="27">
        <f t="shared" si="48"/>
        <v>1.01</v>
      </c>
      <c r="J902" s="28" t="s">
        <v>15485</v>
      </c>
      <c r="K902" s="29">
        <f t="shared" si="49"/>
        <v>3.03</v>
      </c>
      <c r="L902" s="29">
        <f t="shared" si="50"/>
        <v>15.15</v>
      </c>
      <c r="M902" s="30"/>
      <c r="N902" s="22"/>
    </row>
    <row r="903" s="1" customFormat="1" spans="1:14">
      <c r="A903" s="18">
        <v>898</v>
      </c>
      <c r="B903" s="19" t="s">
        <v>17947</v>
      </c>
      <c r="C903" s="19" t="s">
        <v>19</v>
      </c>
      <c r="D903" s="19" t="s">
        <v>17948</v>
      </c>
      <c r="E903" s="20" t="s">
        <v>17949</v>
      </c>
      <c r="F903" s="21"/>
      <c r="G903" s="19">
        <v>1.24</v>
      </c>
      <c r="H903" s="22"/>
      <c r="I903" s="27">
        <f t="shared" ref="I903:I966" si="51">G903</f>
        <v>1.24</v>
      </c>
      <c r="J903" s="28" t="s">
        <v>15485</v>
      </c>
      <c r="K903" s="29">
        <f t="shared" ref="K903:K966" si="52">I903*3</f>
        <v>3.72</v>
      </c>
      <c r="L903" s="29">
        <f t="shared" ref="L903:L966" si="53">I903*15</f>
        <v>18.6</v>
      </c>
      <c r="M903" s="30"/>
      <c r="N903" s="29"/>
    </row>
    <row r="904" s="1" customFormat="1" spans="1:14">
      <c r="A904" s="18">
        <v>899</v>
      </c>
      <c r="B904" s="19" t="s">
        <v>6379</v>
      </c>
      <c r="C904" s="19" t="s">
        <v>19</v>
      </c>
      <c r="D904" s="19" t="s">
        <v>17950</v>
      </c>
      <c r="E904" s="20" t="s">
        <v>17951</v>
      </c>
      <c r="F904" s="21"/>
      <c r="G904" s="19">
        <v>1.24</v>
      </c>
      <c r="H904" s="22"/>
      <c r="I904" s="27">
        <f t="shared" si="51"/>
        <v>1.24</v>
      </c>
      <c r="J904" s="28" t="s">
        <v>15485</v>
      </c>
      <c r="K904" s="29">
        <f t="shared" si="52"/>
        <v>3.72</v>
      </c>
      <c r="L904" s="29">
        <f t="shared" si="53"/>
        <v>18.6</v>
      </c>
      <c r="M904" s="30"/>
      <c r="N904" s="29"/>
    </row>
    <row r="905" s="1" customFormat="1" spans="1:14">
      <c r="A905" s="18">
        <v>900</v>
      </c>
      <c r="B905" s="19" t="s">
        <v>17952</v>
      </c>
      <c r="C905" s="19" t="s">
        <v>19</v>
      </c>
      <c r="D905" s="19" t="s">
        <v>14061</v>
      </c>
      <c r="E905" s="20" t="s">
        <v>17953</v>
      </c>
      <c r="F905" s="21"/>
      <c r="G905" s="19">
        <v>2.99</v>
      </c>
      <c r="H905" s="22"/>
      <c r="I905" s="27">
        <f t="shared" si="51"/>
        <v>2.99</v>
      </c>
      <c r="J905" s="28" t="s">
        <v>15485</v>
      </c>
      <c r="K905" s="29">
        <f t="shared" si="52"/>
        <v>8.97</v>
      </c>
      <c r="L905" s="29">
        <f t="shared" si="53"/>
        <v>44.85</v>
      </c>
      <c r="M905" s="30"/>
      <c r="N905" s="29"/>
    </row>
    <row r="906" s="1" customFormat="1" spans="1:14">
      <c r="A906" s="18">
        <v>901</v>
      </c>
      <c r="B906" s="19" t="s">
        <v>17954</v>
      </c>
      <c r="C906" s="19" t="s">
        <v>19</v>
      </c>
      <c r="D906" s="19" t="s">
        <v>17955</v>
      </c>
      <c r="E906" s="20" t="s">
        <v>17956</v>
      </c>
      <c r="F906" s="21"/>
      <c r="G906" s="19">
        <v>0.99</v>
      </c>
      <c r="H906" s="22"/>
      <c r="I906" s="27">
        <f t="shared" si="51"/>
        <v>0.99</v>
      </c>
      <c r="J906" s="28" t="s">
        <v>15485</v>
      </c>
      <c r="K906" s="29">
        <f t="shared" si="52"/>
        <v>2.97</v>
      </c>
      <c r="L906" s="29">
        <f t="shared" si="53"/>
        <v>14.85</v>
      </c>
      <c r="M906" s="30"/>
      <c r="N906" s="29"/>
    </row>
    <row r="907" s="1" customFormat="1" spans="1:14">
      <c r="A907" s="18">
        <v>902</v>
      </c>
      <c r="B907" s="19" t="s">
        <v>10977</v>
      </c>
      <c r="C907" s="19" t="s">
        <v>19</v>
      </c>
      <c r="D907" s="19" t="s">
        <v>17957</v>
      </c>
      <c r="E907" s="20" t="s">
        <v>17958</v>
      </c>
      <c r="F907" s="21"/>
      <c r="G907" s="19">
        <v>0.99</v>
      </c>
      <c r="H907" s="22"/>
      <c r="I907" s="27">
        <f t="shared" si="51"/>
        <v>0.99</v>
      </c>
      <c r="J907" s="28" t="s">
        <v>15485</v>
      </c>
      <c r="K907" s="29">
        <f t="shared" si="52"/>
        <v>2.97</v>
      </c>
      <c r="L907" s="29">
        <f t="shared" si="53"/>
        <v>14.85</v>
      </c>
      <c r="M907" s="30"/>
      <c r="N907" s="29"/>
    </row>
    <row r="908" s="1" customFormat="1" spans="1:14">
      <c r="A908" s="18">
        <v>903</v>
      </c>
      <c r="B908" s="19" t="s">
        <v>17959</v>
      </c>
      <c r="C908" s="19" t="s">
        <v>19</v>
      </c>
      <c r="D908" s="19" t="s">
        <v>17960</v>
      </c>
      <c r="E908" s="20" t="s">
        <v>15764</v>
      </c>
      <c r="F908" s="21"/>
      <c r="G908" s="19">
        <v>1.98</v>
      </c>
      <c r="H908" s="22"/>
      <c r="I908" s="27">
        <f t="shared" si="51"/>
        <v>1.98</v>
      </c>
      <c r="J908" s="28" t="s">
        <v>15485</v>
      </c>
      <c r="K908" s="29">
        <f t="shared" si="52"/>
        <v>5.94</v>
      </c>
      <c r="L908" s="29">
        <f t="shared" si="53"/>
        <v>29.7</v>
      </c>
      <c r="M908" s="30"/>
      <c r="N908" s="29"/>
    </row>
    <row r="909" s="1" customFormat="1" spans="1:14">
      <c r="A909" s="18">
        <v>904</v>
      </c>
      <c r="B909" s="19" t="s">
        <v>17961</v>
      </c>
      <c r="C909" s="19" t="s">
        <v>19</v>
      </c>
      <c r="D909" s="19" t="s">
        <v>17962</v>
      </c>
      <c r="E909" s="20" t="s">
        <v>10542</v>
      </c>
      <c r="F909" s="21"/>
      <c r="G909" s="19">
        <v>1.98</v>
      </c>
      <c r="H909" s="22"/>
      <c r="I909" s="27">
        <f t="shared" si="51"/>
        <v>1.98</v>
      </c>
      <c r="J909" s="28" t="s">
        <v>15485</v>
      </c>
      <c r="K909" s="29">
        <f t="shared" si="52"/>
        <v>5.94</v>
      </c>
      <c r="L909" s="29">
        <f t="shared" si="53"/>
        <v>29.7</v>
      </c>
      <c r="M909" s="30"/>
      <c r="N909" s="29"/>
    </row>
    <row r="910" s="1" customFormat="1" spans="1:14">
      <c r="A910" s="18">
        <v>905</v>
      </c>
      <c r="B910" s="19" t="s">
        <v>17963</v>
      </c>
      <c r="C910" s="19" t="s">
        <v>19</v>
      </c>
      <c r="D910" s="19" t="s">
        <v>17964</v>
      </c>
      <c r="E910" s="20" t="s">
        <v>17965</v>
      </c>
      <c r="F910" s="21"/>
      <c r="G910" s="19">
        <v>2.65</v>
      </c>
      <c r="H910" s="22"/>
      <c r="I910" s="27">
        <f t="shared" si="51"/>
        <v>2.65</v>
      </c>
      <c r="J910" s="28" t="s">
        <v>15485</v>
      </c>
      <c r="K910" s="29">
        <f t="shared" si="52"/>
        <v>7.95</v>
      </c>
      <c r="L910" s="29">
        <f t="shared" si="53"/>
        <v>39.75</v>
      </c>
      <c r="M910" s="30"/>
      <c r="N910" s="29"/>
    </row>
    <row r="911" s="1" customFormat="1" spans="1:14">
      <c r="A911" s="18">
        <v>906</v>
      </c>
      <c r="B911" s="19" t="s">
        <v>10616</v>
      </c>
      <c r="C911" s="19" t="s">
        <v>19</v>
      </c>
      <c r="D911" s="19" t="s">
        <v>17966</v>
      </c>
      <c r="E911" s="20" t="s">
        <v>17800</v>
      </c>
      <c r="F911" s="21"/>
      <c r="G911" s="19">
        <v>0.99</v>
      </c>
      <c r="H911" s="22"/>
      <c r="I911" s="27">
        <f t="shared" si="51"/>
        <v>0.99</v>
      </c>
      <c r="J911" s="28" t="s">
        <v>15485</v>
      </c>
      <c r="K911" s="29">
        <f t="shared" si="52"/>
        <v>2.97</v>
      </c>
      <c r="L911" s="29">
        <f t="shared" si="53"/>
        <v>14.85</v>
      </c>
      <c r="M911" s="30"/>
      <c r="N911" s="29"/>
    </row>
    <row r="912" s="1" customFormat="1" spans="1:14">
      <c r="A912" s="18">
        <v>907</v>
      </c>
      <c r="B912" s="19" t="s">
        <v>17967</v>
      </c>
      <c r="C912" s="19" t="s">
        <v>19</v>
      </c>
      <c r="D912" s="19" t="s">
        <v>17968</v>
      </c>
      <c r="E912" s="20" t="s">
        <v>17969</v>
      </c>
      <c r="F912" s="21"/>
      <c r="G912" s="19">
        <v>0.99</v>
      </c>
      <c r="H912" s="22"/>
      <c r="I912" s="27">
        <f t="shared" si="51"/>
        <v>0.99</v>
      </c>
      <c r="J912" s="28" t="s">
        <v>15485</v>
      </c>
      <c r="K912" s="29">
        <f t="shared" si="52"/>
        <v>2.97</v>
      </c>
      <c r="L912" s="29">
        <f t="shared" si="53"/>
        <v>14.85</v>
      </c>
      <c r="M912" s="30"/>
      <c r="N912" s="29"/>
    </row>
    <row r="913" s="1" customFormat="1" spans="1:14">
      <c r="A913" s="18">
        <v>908</v>
      </c>
      <c r="B913" s="19" t="s">
        <v>8436</v>
      </c>
      <c r="C913" s="19" t="s">
        <v>19</v>
      </c>
      <c r="D913" s="19" t="s">
        <v>17970</v>
      </c>
      <c r="E913" s="20" t="s">
        <v>17971</v>
      </c>
      <c r="F913" s="21"/>
      <c r="G913" s="19">
        <v>0.99</v>
      </c>
      <c r="H913" s="22"/>
      <c r="I913" s="27">
        <f t="shared" si="51"/>
        <v>0.99</v>
      </c>
      <c r="J913" s="28" t="s">
        <v>15485</v>
      </c>
      <c r="K913" s="29">
        <f t="shared" si="52"/>
        <v>2.97</v>
      </c>
      <c r="L913" s="29">
        <f t="shared" si="53"/>
        <v>14.85</v>
      </c>
      <c r="M913" s="30"/>
      <c r="N913" s="29"/>
    </row>
    <row r="914" s="1" customFormat="1" spans="1:14">
      <c r="A914" s="18">
        <v>909</v>
      </c>
      <c r="B914" s="19" t="s">
        <v>17972</v>
      </c>
      <c r="C914" s="19" t="s">
        <v>19</v>
      </c>
      <c r="D914" s="19" t="s">
        <v>17973</v>
      </c>
      <c r="E914" s="20" t="s">
        <v>17974</v>
      </c>
      <c r="F914" s="21"/>
      <c r="G914" s="19">
        <v>1.86</v>
      </c>
      <c r="H914" s="22"/>
      <c r="I914" s="27">
        <f t="shared" si="51"/>
        <v>1.86</v>
      </c>
      <c r="J914" s="28" t="s">
        <v>15485</v>
      </c>
      <c r="K914" s="29">
        <f t="shared" si="52"/>
        <v>5.58</v>
      </c>
      <c r="L914" s="29">
        <f t="shared" si="53"/>
        <v>27.9</v>
      </c>
      <c r="M914" s="30"/>
      <c r="N914" s="29"/>
    </row>
    <row r="915" s="1" customFormat="1" spans="1:14">
      <c r="A915" s="18">
        <v>910</v>
      </c>
      <c r="B915" s="19" t="s">
        <v>6625</v>
      </c>
      <c r="C915" s="19" t="s">
        <v>19</v>
      </c>
      <c r="D915" s="19" t="s">
        <v>17975</v>
      </c>
      <c r="E915" s="20" t="s">
        <v>17976</v>
      </c>
      <c r="F915" s="21"/>
      <c r="G915" s="19">
        <v>1.86</v>
      </c>
      <c r="H915" s="22"/>
      <c r="I915" s="27">
        <f t="shared" si="51"/>
        <v>1.86</v>
      </c>
      <c r="J915" s="28" t="s">
        <v>15485</v>
      </c>
      <c r="K915" s="29">
        <f t="shared" si="52"/>
        <v>5.58</v>
      </c>
      <c r="L915" s="29">
        <f t="shared" si="53"/>
        <v>27.9</v>
      </c>
      <c r="M915" s="30"/>
      <c r="N915" s="29"/>
    </row>
    <row r="916" s="1" customFormat="1" spans="1:14">
      <c r="A916" s="18">
        <v>911</v>
      </c>
      <c r="B916" s="19" t="s">
        <v>17977</v>
      </c>
      <c r="C916" s="19" t="s">
        <v>19</v>
      </c>
      <c r="D916" s="19" t="s">
        <v>17978</v>
      </c>
      <c r="E916" s="20" t="s">
        <v>17231</v>
      </c>
      <c r="F916" s="21"/>
      <c r="G916" s="19">
        <v>1.4</v>
      </c>
      <c r="H916" s="22"/>
      <c r="I916" s="27">
        <f t="shared" si="51"/>
        <v>1.4</v>
      </c>
      <c r="J916" s="28" t="s">
        <v>15485</v>
      </c>
      <c r="K916" s="29">
        <f t="shared" si="52"/>
        <v>4.2</v>
      </c>
      <c r="L916" s="29">
        <f t="shared" si="53"/>
        <v>21</v>
      </c>
      <c r="M916" s="30"/>
      <c r="N916" s="29"/>
    </row>
    <row r="917" s="1" customFormat="1" spans="1:14">
      <c r="A917" s="18">
        <v>912</v>
      </c>
      <c r="B917" s="19" t="s">
        <v>17979</v>
      </c>
      <c r="C917" s="19" t="s">
        <v>19</v>
      </c>
      <c r="D917" s="19" t="s">
        <v>17980</v>
      </c>
      <c r="E917" s="20" t="s">
        <v>17981</v>
      </c>
      <c r="F917" s="21"/>
      <c r="G917" s="19">
        <v>1</v>
      </c>
      <c r="H917" s="22"/>
      <c r="I917" s="27">
        <f t="shared" si="51"/>
        <v>1</v>
      </c>
      <c r="J917" s="28" t="s">
        <v>15485</v>
      </c>
      <c r="K917" s="29">
        <f t="shared" si="52"/>
        <v>3</v>
      </c>
      <c r="L917" s="29">
        <f t="shared" si="53"/>
        <v>15</v>
      </c>
      <c r="M917" s="30"/>
      <c r="N917" s="29"/>
    </row>
    <row r="918" s="1" customFormat="1" spans="1:14">
      <c r="A918" s="18">
        <v>913</v>
      </c>
      <c r="B918" s="19" t="s">
        <v>17982</v>
      </c>
      <c r="C918" s="19" t="s">
        <v>19</v>
      </c>
      <c r="D918" s="19" t="s">
        <v>17983</v>
      </c>
      <c r="E918" s="20" t="s">
        <v>17984</v>
      </c>
      <c r="F918" s="21"/>
      <c r="G918" s="19">
        <v>1.25</v>
      </c>
      <c r="H918" s="22"/>
      <c r="I918" s="27">
        <f t="shared" si="51"/>
        <v>1.25</v>
      </c>
      <c r="J918" s="28" t="s">
        <v>15485</v>
      </c>
      <c r="K918" s="29">
        <f t="shared" si="52"/>
        <v>3.75</v>
      </c>
      <c r="L918" s="29">
        <f t="shared" si="53"/>
        <v>18.75</v>
      </c>
      <c r="M918" s="30"/>
      <c r="N918" s="29"/>
    </row>
    <row r="919" s="1" customFormat="1" spans="1:14">
      <c r="A919" s="18">
        <v>914</v>
      </c>
      <c r="B919" s="19" t="s">
        <v>17985</v>
      </c>
      <c r="C919" s="19" t="s">
        <v>19</v>
      </c>
      <c r="D919" s="19" t="s">
        <v>17986</v>
      </c>
      <c r="E919" s="20" t="s">
        <v>17987</v>
      </c>
      <c r="F919" s="21"/>
      <c r="G919" s="19">
        <v>1.25</v>
      </c>
      <c r="H919" s="22"/>
      <c r="I919" s="27">
        <f t="shared" si="51"/>
        <v>1.25</v>
      </c>
      <c r="J919" s="28" t="s">
        <v>15485</v>
      </c>
      <c r="K919" s="29">
        <f t="shared" si="52"/>
        <v>3.75</v>
      </c>
      <c r="L919" s="29">
        <f t="shared" si="53"/>
        <v>18.75</v>
      </c>
      <c r="M919" s="30"/>
      <c r="N919" s="29"/>
    </row>
    <row r="920" s="1" customFormat="1" spans="1:14">
      <c r="A920" s="18">
        <v>915</v>
      </c>
      <c r="B920" s="19" t="s">
        <v>17988</v>
      </c>
      <c r="C920" s="19" t="s">
        <v>19</v>
      </c>
      <c r="D920" s="19" t="s">
        <v>17989</v>
      </c>
      <c r="E920" s="20" t="s">
        <v>17990</v>
      </c>
      <c r="F920" s="21"/>
      <c r="G920" s="19">
        <v>1.25</v>
      </c>
      <c r="H920" s="22"/>
      <c r="I920" s="27">
        <f t="shared" si="51"/>
        <v>1.25</v>
      </c>
      <c r="J920" s="28" t="s">
        <v>15485</v>
      </c>
      <c r="K920" s="29">
        <f t="shared" si="52"/>
        <v>3.75</v>
      </c>
      <c r="L920" s="29">
        <f t="shared" si="53"/>
        <v>18.75</v>
      </c>
      <c r="M920" s="30"/>
      <c r="N920" s="29"/>
    </row>
    <row r="921" s="1" customFormat="1" spans="1:14">
      <c r="A921" s="18">
        <v>916</v>
      </c>
      <c r="B921" s="19" t="s">
        <v>17991</v>
      </c>
      <c r="C921" s="19" t="s">
        <v>19</v>
      </c>
      <c r="D921" s="19" t="s">
        <v>17992</v>
      </c>
      <c r="E921" s="20" t="s">
        <v>17993</v>
      </c>
      <c r="F921" s="21"/>
      <c r="G921" s="19">
        <v>2.99</v>
      </c>
      <c r="H921" s="22"/>
      <c r="I921" s="27">
        <f t="shared" si="51"/>
        <v>2.99</v>
      </c>
      <c r="J921" s="28" t="s">
        <v>15485</v>
      </c>
      <c r="K921" s="29">
        <f t="shared" si="52"/>
        <v>8.97</v>
      </c>
      <c r="L921" s="29">
        <f t="shared" si="53"/>
        <v>44.85</v>
      </c>
      <c r="M921" s="30"/>
      <c r="N921" s="29"/>
    </row>
    <row r="922" s="1" customFormat="1" spans="1:14">
      <c r="A922" s="18">
        <v>917</v>
      </c>
      <c r="B922" s="19" t="s">
        <v>17994</v>
      </c>
      <c r="C922" s="19" t="s">
        <v>19</v>
      </c>
      <c r="D922" s="19" t="s">
        <v>17995</v>
      </c>
      <c r="E922" s="20" t="s">
        <v>17996</v>
      </c>
      <c r="F922" s="21"/>
      <c r="G922" s="19">
        <v>1.57</v>
      </c>
      <c r="H922" s="22"/>
      <c r="I922" s="27">
        <f t="shared" si="51"/>
        <v>1.57</v>
      </c>
      <c r="J922" s="28" t="s">
        <v>15485</v>
      </c>
      <c r="K922" s="29">
        <f t="shared" si="52"/>
        <v>4.71</v>
      </c>
      <c r="L922" s="29">
        <f t="shared" si="53"/>
        <v>23.55</v>
      </c>
      <c r="M922" s="30"/>
      <c r="N922" s="29"/>
    </row>
    <row r="923" s="1" customFormat="1" spans="1:14">
      <c r="A923" s="18">
        <v>918</v>
      </c>
      <c r="B923" s="19" t="s">
        <v>17997</v>
      </c>
      <c r="C923" s="19" t="s">
        <v>19</v>
      </c>
      <c r="D923" s="19" t="s">
        <v>17998</v>
      </c>
      <c r="E923" s="20" t="s">
        <v>17999</v>
      </c>
      <c r="F923" s="21"/>
      <c r="G923" s="19">
        <v>1.57</v>
      </c>
      <c r="H923" s="22"/>
      <c r="I923" s="27">
        <f t="shared" si="51"/>
        <v>1.57</v>
      </c>
      <c r="J923" s="28" t="s">
        <v>15485</v>
      </c>
      <c r="K923" s="29">
        <f t="shared" si="52"/>
        <v>4.71</v>
      </c>
      <c r="L923" s="29">
        <f t="shared" si="53"/>
        <v>23.55</v>
      </c>
      <c r="M923" s="30"/>
      <c r="N923" s="29"/>
    </row>
    <row r="924" s="1" customFormat="1" spans="1:14">
      <c r="A924" s="18">
        <v>919</v>
      </c>
      <c r="B924" s="19" t="s">
        <v>18000</v>
      </c>
      <c r="C924" s="19" t="s">
        <v>19</v>
      </c>
      <c r="D924" s="19" t="s">
        <v>18001</v>
      </c>
      <c r="E924" s="20" t="s">
        <v>18002</v>
      </c>
      <c r="F924" s="21"/>
      <c r="G924" s="19">
        <v>2.16</v>
      </c>
      <c r="H924" s="22"/>
      <c r="I924" s="27">
        <f t="shared" si="51"/>
        <v>2.16</v>
      </c>
      <c r="J924" s="28" t="s">
        <v>15485</v>
      </c>
      <c r="K924" s="29">
        <f t="shared" si="52"/>
        <v>6.48</v>
      </c>
      <c r="L924" s="29">
        <f t="shared" si="53"/>
        <v>32.4</v>
      </c>
      <c r="M924" s="30"/>
      <c r="N924" s="29"/>
    </row>
    <row r="925" s="1" customFormat="1" spans="1:14">
      <c r="A925" s="18">
        <v>920</v>
      </c>
      <c r="B925" s="19" t="s">
        <v>18003</v>
      </c>
      <c r="C925" s="19" t="s">
        <v>19</v>
      </c>
      <c r="D925" s="19" t="s">
        <v>18004</v>
      </c>
      <c r="E925" s="20" t="s">
        <v>18005</v>
      </c>
      <c r="F925" s="21"/>
      <c r="G925" s="19">
        <v>1.36</v>
      </c>
      <c r="H925" s="22"/>
      <c r="I925" s="27">
        <f t="shared" si="51"/>
        <v>1.36</v>
      </c>
      <c r="J925" s="28" t="s">
        <v>15485</v>
      </c>
      <c r="K925" s="29">
        <f t="shared" si="52"/>
        <v>4.08</v>
      </c>
      <c r="L925" s="29">
        <f t="shared" si="53"/>
        <v>20.4</v>
      </c>
      <c r="M925" s="30"/>
      <c r="N925" s="29"/>
    </row>
    <row r="926" s="1" customFormat="1" spans="1:14">
      <c r="A926" s="18">
        <v>921</v>
      </c>
      <c r="B926" s="19" t="s">
        <v>18006</v>
      </c>
      <c r="C926" s="19" t="s">
        <v>19</v>
      </c>
      <c r="D926" s="19" t="s">
        <v>18007</v>
      </c>
      <c r="E926" s="20" t="s">
        <v>18008</v>
      </c>
      <c r="F926" s="21"/>
      <c r="G926" s="19">
        <v>1.36</v>
      </c>
      <c r="H926" s="22"/>
      <c r="I926" s="27">
        <f t="shared" si="51"/>
        <v>1.36</v>
      </c>
      <c r="J926" s="28" t="s">
        <v>15485</v>
      </c>
      <c r="K926" s="29">
        <f t="shared" si="52"/>
        <v>4.08</v>
      </c>
      <c r="L926" s="29">
        <f t="shared" si="53"/>
        <v>20.4</v>
      </c>
      <c r="M926" s="30"/>
      <c r="N926" s="29"/>
    </row>
    <row r="927" s="1" customFormat="1" spans="1:14">
      <c r="A927" s="18">
        <v>922</v>
      </c>
      <c r="B927" s="19" t="s">
        <v>18009</v>
      </c>
      <c r="C927" s="19" t="s">
        <v>19</v>
      </c>
      <c r="D927" s="19" t="s">
        <v>18010</v>
      </c>
      <c r="E927" s="20" t="s">
        <v>18011</v>
      </c>
      <c r="F927" s="21"/>
      <c r="G927" s="19">
        <v>0.99</v>
      </c>
      <c r="H927" s="22"/>
      <c r="I927" s="27">
        <f t="shared" si="51"/>
        <v>0.99</v>
      </c>
      <c r="J927" s="28" t="s">
        <v>15485</v>
      </c>
      <c r="K927" s="29">
        <f t="shared" si="52"/>
        <v>2.97</v>
      </c>
      <c r="L927" s="29">
        <f t="shared" si="53"/>
        <v>14.85</v>
      </c>
      <c r="M927" s="30"/>
      <c r="N927" s="29"/>
    </row>
    <row r="928" s="1" customFormat="1" spans="1:14">
      <c r="A928" s="18">
        <v>923</v>
      </c>
      <c r="B928" s="19" t="s">
        <v>18012</v>
      </c>
      <c r="C928" s="19" t="s">
        <v>19</v>
      </c>
      <c r="D928" s="19" t="s">
        <v>18013</v>
      </c>
      <c r="E928" s="20" t="s">
        <v>18014</v>
      </c>
      <c r="F928" s="21"/>
      <c r="G928" s="19">
        <v>1</v>
      </c>
      <c r="H928" s="22"/>
      <c r="I928" s="27">
        <f t="shared" si="51"/>
        <v>1</v>
      </c>
      <c r="J928" s="28" t="s">
        <v>15485</v>
      </c>
      <c r="K928" s="29">
        <f t="shared" si="52"/>
        <v>3</v>
      </c>
      <c r="L928" s="29">
        <f t="shared" si="53"/>
        <v>15</v>
      </c>
      <c r="M928" s="30"/>
      <c r="N928" s="29"/>
    </row>
    <row r="929" s="1" customFormat="1" spans="1:14">
      <c r="A929" s="18">
        <v>924</v>
      </c>
      <c r="B929" s="19" t="s">
        <v>18015</v>
      </c>
      <c r="C929" s="19" t="s">
        <v>19</v>
      </c>
      <c r="D929" s="19" t="s">
        <v>18016</v>
      </c>
      <c r="E929" s="20" t="s">
        <v>906</v>
      </c>
      <c r="F929" s="21"/>
      <c r="G929" s="19">
        <v>0.75</v>
      </c>
      <c r="H929" s="22"/>
      <c r="I929" s="27">
        <f t="shared" si="51"/>
        <v>0.75</v>
      </c>
      <c r="J929" s="28" t="s">
        <v>15485</v>
      </c>
      <c r="K929" s="29">
        <f t="shared" si="52"/>
        <v>2.25</v>
      </c>
      <c r="L929" s="29">
        <f t="shared" si="53"/>
        <v>11.25</v>
      </c>
      <c r="M929" s="30"/>
      <c r="N929" s="29"/>
    </row>
    <row r="930" s="1" customFormat="1" spans="1:14">
      <c r="A930" s="18">
        <v>925</v>
      </c>
      <c r="B930" s="19" t="s">
        <v>18017</v>
      </c>
      <c r="C930" s="19" t="s">
        <v>19</v>
      </c>
      <c r="D930" s="19" t="s">
        <v>18018</v>
      </c>
      <c r="E930" s="20" t="s">
        <v>7424</v>
      </c>
      <c r="F930" s="21"/>
      <c r="G930" s="19">
        <v>0.75</v>
      </c>
      <c r="H930" s="22"/>
      <c r="I930" s="27">
        <f t="shared" si="51"/>
        <v>0.75</v>
      </c>
      <c r="J930" s="28" t="s">
        <v>15485</v>
      </c>
      <c r="K930" s="29">
        <f t="shared" si="52"/>
        <v>2.25</v>
      </c>
      <c r="L930" s="29">
        <f t="shared" si="53"/>
        <v>11.25</v>
      </c>
      <c r="M930" s="30"/>
      <c r="N930" s="29"/>
    </row>
    <row r="931" s="1" customFormat="1" spans="1:14">
      <c r="A931" s="18">
        <v>926</v>
      </c>
      <c r="B931" s="19" t="s">
        <v>18019</v>
      </c>
      <c r="C931" s="19" t="s">
        <v>19</v>
      </c>
      <c r="D931" s="19" t="s">
        <v>18020</v>
      </c>
      <c r="E931" s="20" t="s">
        <v>18021</v>
      </c>
      <c r="F931" s="21"/>
      <c r="G931" s="19">
        <v>0.99</v>
      </c>
      <c r="H931" s="22"/>
      <c r="I931" s="27">
        <f t="shared" si="51"/>
        <v>0.99</v>
      </c>
      <c r="J931" s="28" t="s">
        <v>15485</v>
      </c>
      <c r="K931" s="29">
        <f t="shared" si="52"/>
        <v>2.97</v>
      </c>
      <c r="L931" s="29">
        <f t="shared" si="53"/>
        <v>14.85</v>
      </c>
      <c r="M931" s="30"/>
      <c r="N931" s="29"/>
    </row>
    <row r="932" s="1" customFormat="1" spans="1:14">
      <c r="A932" s="18">
        <v>927</v>
      </c>
      <c r="B932" s="19" t="s">
        <v>6503</v>
      </c>
      <c r="C932" s="19" t="s">
        <v>19</v>
      </c>
      <c r="D932" s="19" t="s">
        <v>18022</v>
      </c>
      <c r="E932" s="20" t="s">
        <v>18023</v>
      </c>
      <c r="F932" s="21"/>
      <c r="G932" s="19">
        <v>1.74</v>
      </c>
      <c r="H932" s="22"/>
      <c r="I932" s="27">
        <f t="shared" si="51"/>
        <v>1.74</v>
      </c>
      <c r="J932" s="28" t="s">
        <v>15485</v>
      </c>
      <c r="K932" s="29">
        <f t="shared" si="52"/>
        <v>5.22</v>
      </c>
      <c r="L932" s="29">
        <f t="shared" si="53"/>
        <v>26.1</v>
      </c>
      <c r="M932" s="30"/>
      <c r="N932" s="29"/>
    </row>
    <row r="933" s="1" customFormat="1" spans="1:14">
      <c r="A933" s="18">
        <v>928</v>
      </c>
      <c r="B933" s="19" t="s">
        <v>6382</v>
      </c>
      <c r="C933" s="19" t="s">
        <v>19</v>
      </c>
      <c r="D933" s="19" t="s">
        <v>6383</v>
      </c>
      <c r="E933" s="20" t="s">
        <v>18024</v>
      </c>
      <c r="F933" s="21"/>
      <c r="G933" s="19">
        <v>1.74</v>
      </c>
      <c r="H933" s="22"/>
      <c r="I933" s="27">
        <f t="shared" si="51"/>
        <v>1.74</v>
      </c>
      <c r="J933" s="28" t="s">
        <v>15485</v>
      </c>
      <c r="K933" s="29">
        <f t="shared" si="52"/>
        <v>5.22</v>
      </c>
      <c r="L933" s="29">
        <f t="shared" si="53"/>
        <v>26.1</v>
      </c>
      <c r="M933" s="30"/>
      <c r="N933" s="29"/>
    </row>
    <row r="934" s="1" customFormat="1" spans="1:14">
      <c r="A934" s="18">
        <v>929</v>
      </c>
      <c r="B934" s="19" t="s">
        <v>14429</v>
      </c>
      <c r="C934" s="19" t="s">
        <v>19</v>
      </c>
      <c r="D934" s="19" t="s">
        <v>18025</v>
      </c>
      <c r="E934" s="20" t="s">
        <v>18026</v>
      </c>
      <c r="F934" s="21"/>
      <c r="G934" s="19">
        <v>2.75</v>
      </c>
      <c r="H934" s="22"/>
      <c r="I934" s="27">
        <f t="shared" si="51"/>
        <v>2.75</v>
      </c>
      <c r="J934" s="28" t="s">
        <v>15485</v>
      </c>
      <c r="K934" s="29">
        <f t="shared" si="52"/>
        <v>8.25</v>
      </c>
      <c r="L934" s="29">
        <f t="shared" si="53"/>
        <v>41.25</v>
      </c>
      <c r="M934" s="30"/>
      <c r="N934" s="29"/>
    </row>
    <row r="935" s="1" customFormat="1" spans="1:14">
      <c r="A935" s="18">
        <v>930</v>
      </c>
      <c r="B935" s="19" t="s">
        <v>18027</v>
      </c>
      <c r="C935" s="19" t="s">
        <v>19</v>
      </c>
      <c r="D935" s="19" t="s">
        <v>18028</v>
      </c>
      <c r="E935" s="20" t="s">
        <v>18029</v>
      </c>
      <c r="F935" s="21"/>
      <c r="G935" s="19">
        <v>1.99</v>
      </c>
      <c r="H935" s="22"/>
      <c r="I935" s="27">
        <f t="shared" si="51"/>
        <v>1.99</v>
      </c>
      <c r="J935" s="28" t="s">
        <v>15485</v>
      </c>
      <c r="K935" s="29">
        <f t="shared" si="52"/>
        <v>5.97</v>
      </c>
      <c r="L935" s="29">
        <f t="shared" si="53"/>
        <v>29.85</v>
      </c>
      <c r="M935" s="30"/>
      <c r="N935" s="29"/>
    </row>
    <row r="936" s="1" customFormat="1" spans="1:14">
      <c r="A936" s="18">
        <v>931</v>
      </c>
      <c r="B936" s="19" t="s">
        <v>18030</v>
      </c>
      <c r="C936" s="19" t="s">
        <v>19</v>
      </c>
      <c r="D936" s="19" t="s">
        <v>18031</v>
      </c>
      <c r="E936" s="20" t="s">
        <v>14709</v>
      </c>
      <c r="F936" s="21"/>
      <c r="G936" s="19">
        <v>1.99</v>
      </c>
      <c r="H936" s="22"/>
      <c r="I936" s="27">
        <f t="shared" si="51"/>
        <v>1.99</v>
      </c>
      <c r="J936" s="28" t="s">
        <v>15485</v>
      </c>
      <c r="K936" s="29">
        <f t="shared" si="52"/>
        <v>5.97</v>
      </c>
      <c r="L936" s="29">
        <f t="shared" si="53"/>
        <v>29.85</v>
      </c>
      <c r="M936" s="30"/>
      <c r="N936" s="29"/>
    </row>
    <row r="937" s="1" customFormat="1" spans="1:14">
      <c r="A937" s="18">
        <v>932</v>
      </c>
      <c r="B937" s="19" t="s">
        <v>18032</v>
      </c>
      <c r="C937" s="19" t="s">
        <v>19</v>
      </c>
      <c r="D937" s="19" t="s">
        <v>18033</v>
      </c>
      <c r="E937" s="20" t="s">
        <v>18034</v>
      </c>
      <c r="F937" s="21"/>
      <c r="G937" s="19">
        <v>2.2</v>
      </c>
      <c r="H937" s="22"/>
      <c r="I937" s="27">
        <f t="shared" si="51"/>
        <v>2.2</v>
      </c>
      <c r="J937" s="28" t="s">
        <v>15485</v>
      </c>
      <c r="K937" s="29">
        <f t="shared" si="52"/>
        <v>6.6</v>
      </c>
      <c r="L937" s="29">
        <f t="shared" si="53"/>
        <v>33</v>
      </c>
      <c r="M937" s="30"/>
      <c r="N937" s="29"/>
    </row>
    <row r="938" s="1" customFormat="1" spans="1:14">
      <c r="A938" s="18">
        <v>933</v>
      </c>
      <c r="B938" s="19" t="s">
        <v>18035</v>
      </c>
      <c r="C938" s="19" t="s">
        <v>19</v>
      </c>
      <c r="D938" s="19" t="s">
        <v>18036</v>
      </c>
      <c r="E938" s="20" t="s">
        <v>18037</v>
      </c>
      <c r="F938" s="21"/>
      <c r="G938" s="19">
        <v>2.2</v>
      </c>
      <c r="H938" s="22"/>
      <c r="I938" s="27">
        <f t="shared" si="51"/>
        <v>2.2</v>
      </c>
      <c r="J938" s="28" t="s">
        <v>15485</v>
      </c>
      <c r="K938" s="29">
        <f t="shared" si="52"/>
        <v>6.6</v>
      </c>
      <c r="L938" s="29">
        <f t="shared" si="53"/>
        <v>33</v>
      </c>
      <c r="M938" s="30"/>
      <c r="N938" s="29"/>
    </row>
    <row r="939" s="1" customFormat="1" spans="1:14">
      <c r="A939" s="18">
        <v>934</v>
      </c>
      <c r="B939" s="19" t="s">
        <v>18038</v>
      </c>
      <c r="C939" s="19" t="s">
        <v>19</v>
      </c>
      <c r="D939" s="19" t="s">
        <v>18039</v>
      </c>
      <c r="E939" s="20" t="s">
        <v>18040</v>
      </c>
      <c r="F939" s="21"/>
      <c r="G939" s="19">
        <v>1.34</v>
      </c>
      <c r="H939" s="22"/>
      <c r="I939" s="27">
        <f t="shared" si="51"/>
        <v>1.34</v>
      </c>
      <c r="J939" s="28" t="s">
        <v>15485</v>
      </c>
      <c r="K939" s="29">
        <f t="shared" si="52"/>
        <v>4.02</v>
      </c>
      <c r="L939" s="29">
        <f t="shared" si="53"/>
        <v>20.1</v>
      </c>
      <c r="M939" s="30"/>
      <c r="N939" s="29"/>
    </row>
    <row r="940" s="1" customFormat="1" spans="1:14">
      <c r="A940" s="18">
        <v>935</v>
      </c>
      <c r="B940" s="19" t="s">
        <v>18041</v>
      </c>
      <c r="C940" s="19" t="s">
        <v>19</v>
      </c>
      <c r="D940" s="19" t="s">
        <v>18042</v>
      </c>
      <c r="E940" s="20" t="s">
        <v>18043</v>
      </c>
      <c r="F940" s="21"/>
      <c r="G940" s="19">
        <v>2.73</v>
      </c>
      <c r="H940" s="22"/>
      <c r="I940" s="27">
        <f t="shared" si="51"/>
        <v>2.73</v>
      </c>
      <c r="J940" s="28" t="s">
        <v>15485</v>
      </c>
      <c r="K940" s="29">
        <f t="shared" si="52"/>
        <v>8.19</v>
      </c>
      <c r="L940" s="29">
        <f t="shared" si="53"/>
        <v>40.95</v>
      </c>
      <c r="M940" s="30"/>
      <c r="N940" s="29"/>
    </row>
    <row r="941" s="1" customFormat="1" spans="1:14">
      <c r="A941" s="18">
        <v>936</v>
      </c>
      <c r="B941" s="19" t="s">
        <v>18044</v>
      </c>
      <c r="C941" s="19" t="s">
        <v>19</v>
      </c>
      <c r="D941" s="19" t="s">
        <v>18045</v>
      </c>
      <c r="E941" s="20" t="s">
        <v>18046</v>
      </c>
      <c r="F941" s="21"/>
      <c r="G941" s="19">
        <v>2.84</v>
      </c>
      <c r="H941" s="22"/>
      <c r="I941" s="27">
        <f t="shared" si="51"/>
        <v>2.84</v>
      </c>
      <c r="J941" s="28" t="s">
        <v>15485</v>
      </c>
      <c r="K941" s="29">
        <f t="shared" si="52"/>
        <v>8.52</v>
      </c>
      <c r="L941" s="29">
        <f t="shared" si="53"/>
        <v>42.6</v>
      </c>
      <c r="M941" s="30"/>
      <c r="N941" s="29"/>
    </row>
    <row r="942" s="1" customFormat="1" spans="1:14">
      <c r="A942" s="18">
        <v>937</v>
      </c>
      <c r="B942" s="19" t="s">
        <v>18047</v>
      </c>
      <c r="C942" s="19" t="s">
        <v>19</v>
      </c>
      <c r="D942" s="19" t="s">
        <v>18048</v>
      </c>
      <c r="E942" s="20" t="s">
        <v>18049</v>
      </c>
      <c r="F942" s="21"/>
      <c r="G942" s="19">
        <v>1.98</v>
      </c>
      <c r="H942" s="22"/>
      <c r="I942" s="27">
        <f t="shared" si="51"/>
        <v>1.98</v>
      </c>
      <c r="J942" s="28" t="s">
        <v>15485</v>
      </c>
      <c r="K942" s="29">
        <f t="shared" si="52"/>
        <v>5.94</v>
      </c>
      <c r="L942" s="29">
        <f t="shared" si="53"/>
        <v>29.7</v>
      </c>
      <c r="M942" s="30"/>
      <c r="N942" s="29"/>
    </row>
    <row r="943" s="1" customFormat="1" spans="1:14">
      <c r="A943" s="18">
        <v>938</v>
      </c>
      <c r="B943" s="19" t="s">
        <v>18050</v>
      </c>
      <c r="C943" s="19" t="s">
        <v>19</v>
      </c>
      <c r="D943" s="19" t="s">
        <v>18051</v>
      </c>
      <c r="E943" s="20" t="s">
        <v>18052</v>
      </c>
      <c r="F943" s="21"/>
      <c r="G943" s="19">
        <v>1.57</v>
      </c>
      <c r="H943" s="22"/>
      <c r="I943" s="27">
        <f t="shared" si="51"/>
        <v>1.57</v>
      </c>
      <c r="J943" s="28" t="s">
        <v>15485</v>
      </c>
      <c r="K943" s="29">
        <f t="shared" si="52"/>
        <v>4.71</v>
      </c>
      <c r="L943" s="29">
        <f t="shared" si="53"/>
        <v>23.55</v>
      </c>
      <c r="M943" s="30"/>
      <c r="N943" s="29"/>
    </row>
    <row r="944" s="1" customFormat="1" spans="1:14">
      <c r="A944" s="18">
        <v>939</v>
      </c>
      <c r="B944" s="19" t="s">
        <v>16283</v>
      </c>
      <c r="C944" s="19" t="s">
        <v>19</v>
      </c>
      <c r="D944" s="19" t="s">
        <v>18053</v>
      </c>
      <c r="E944" s="20" t="s">
        <v>18054</v>
      </c>
      <c r="F944" s="21"/>
      <c r="G944" s="19">
        <v>1.57</v>
      </c>
      <c r="H944" s="22"/>
      <c r="I944" s="27">
        <f t="shared" si="51"/>
        <v>1.57</v>
      </c>
      <c r="J944" s="28" t="s">
        <v>15485</v>
      </c>
      <c r="K944" s="29">
        <f t="shared" si="52"/>
        <v>4.71</v>
      </c>
      <c r="L944" s="29">
        <f t="shared" si="53"/>
        <v>23.55</v>
      </c>
      <c r="M944" s="30"/>
      <c r="N944" s="29"/>
    </row>
    <row r="945" s="1" customFormat="1" spans="1:14">
      <c r="A945" s="18">
        <v>940</v>
      </c>
      <c r="B945" s="19" t="s">
        <v>18055</v>
      </c>
      <c r="C945" s="19" t="s">
        <v>19</v>
      </c>
      <c r="D945" s="19" t="s">
        <v>18056</v>
      </c>
      <c r="E945" s="20" t="s">
        <v>18057</v>
      </c>
      <c r="F945" s="21"/>
      <c r="G945" s="19">
        <v>1.57</v>
      </c>
      <c r="H945" s="22"/>
      <c r="I945" s="27">
        <f t="shared" si="51"/>
        <v>1.57</v>
      </c>
      <c r="J945" s="28" t="s">
        <v>15485</v>
      </c>
      <c r="K945" s="29">
        <f t="shared" si="52"/>
        <v>4.71</v>
      </c>
      <c r="L945" s="29">
        <f t="shared" si="53"/>
        <v>23.55</v>
      </c>
      <c r="M945" s="30"/>
      <c r="N945" s="29"/>
    </row>
    <row r="946" s="1" customFormat="1" spans="1:14">
      <c r="A946" s="18">
        <v>941</v>
      </c>
      <c r="B946" s="19" t="s">
        <v>18058</v>
      </c>
      <c r="C946" s="19" t="s">
        <v>19</v>
      </c>
      <c r="D946" s="19" t="s">
        <v>18059</v>
      </c>
      <c r="E946" s="20" t="s">
        <v>18060</v>
      </c>
      <c r="F946" s="21"/>
      <c r="G946" s="19">
        <v>3.4</v>
      </c>
      <c r="H946" s="22"/>
      <c r="I946" s="27">
        <f t="shared" si="51"/>
        <v>3.4</v>
      </c>
      <c r="J946" s="28" t="s">
        <v>15485</v>
      </c>
      <c r="K946" s="29">
        <f t="shared" si="52"/>
        <v>10.2</v>
      </c>
      <c r="L946" s="29">
        <f t="shared" si="53"/>
        <v>51</v>
      </c>
      <c r="M946" s="30"/>
      <c r="N946" s="29"/>
    </row>
    <row r="947" s="1" customFormat="1" spans="1:14">
      <c r="A947" s="18">
        <v>942</v>
      </c>
      <c r="B947" s="19" t="s">
        <v>18061</v>
      </c>
      <c r="C947" s="19" t="s">
        <v>19</v>
      </c>
      <c r="D947" s="19" t="s">
        <v>18062</v>
      </c>
      <c r="E947" s="20" t="s">
        <v>18063</v>
      </c>
      <c r="F947" s="21"/>
      <c r="G947" s="19">
        <v>1.49</v>
      </c>
      <c r="H947" s="22"/>
      <c r="I947" s="27">
        <f t="shared" si="51"/>
        <v>1.49</v>
      </c>
      <c r="J947" s="28" t="s">
        <v>15485</v>
      </c>
      <c r="K947" s="29">
        <f t="shared" si="52"/>
        <v>4.47</v>
      </c>
      <c r="L947" s="29">
        <f t="shared" si="53"/>
        <v>22.35</v>
      </c>
      <c r="M947" s="30"/>
      <c r="N947" s="29"/>
    </row>
    <row r="948" s="1" customFormat="1" spans="1:14">
      <c r="A948" s="18">
        <v>943</v>
      </c>
      <c r="B948" s="19" t="s">
        <v>18064</v>
      </c>
      <c r="C948" s="19" t="s">
        <v>19</v>
      </c>
      <c r="D948" s="19" t="s">
        <v>18065</v>
      </c>
      <c r="E948" s="20" t="s">
        <v>18066</v>
      </c>
      <c r="F948" s="21"/>
      <c r="G948" s="19">
        <v>1.55</v>
      </c>
      <c r="H948" s="22"/>
      <c r="I948" s="27">
        <f t="shared" si="51"/>
        <v>1.55</v>
      </c>
      <c r="J948" s="28" t="s">
        <v>15485</v>
      </c>
      <c r="K948" s="29">
        <f t="shared" si="52"/>
        <v>4.65</v>
      </c>
      <c r="L948" s="29">
        <f t="shared" si="53"/>
        <v>23.25</v>
      </c>
      <c r="M948" s="30"/>
      <c r="N948" s="29"/>
    </row>
    <row r="949" s="1" customFormat="1" spans="1:14">
      <c r="A949" s="18">
        <v>944</v>
      </c>
      <c r="B949" s="19" t="s">
        <v>18067</v>
      </c>
      <c r="C949" s="19" t="s">
        <v>19</v>
      </c>
      <c r="D949" s="19" t="s">
        <v>18068</v>
      </c>
      <c r="E949" s="20" t="s">
        <v>18069</v>
      </c>
      <c r="F949" s="21"/>
      <c r="G949" s="19">
        <v>1.53</v>
      </c>
      <c r="H949" s="22"/>
      <c r="I949" s="27">
        <f t="shared" si="51"/>
        <v>1.53</v>
      </c>
      <c r="J949" s="28" t="s">
        <v>15485</v>
      </c>
      <c r="K949" s="29">
        <f t="shared" si="52"/>
        <v>4.59</v>
      </c>
      <c r="L949" s="29">
        <f t="shared" si="53"/>
        <v>22.95</v>
      </c>
      <c r="M949" s="30"/>
      <c r="N949" s="29"/>
    </row>
    <row r="950" s="1" customFormat="1" spans="1:14">
      <c r="A950" s="18">
        <v>945</v>
      </c>
      <c r="B950" s="19" t="s">
        <v>18070</v>
      </c>
      <c r="C950" s="19" t="s">
        <v>19</v>
      </c>
      <c r="D950" s="19" t="s">
        <v>18071</v>
      </c>
      <c r="E950" s="20" t="s">
        <v>4551</v>
      </c>
      <c r="F950" s="21"/>
      <c r="G950" s="19">
        <v>1.53</v>
      </c>
      <c r="H950" s="22"/>
      <c r="I950" s="27">
        <f t="shared" si="51"/>
        <v>1.53</v>
      </c>
      <c r="J950" s="28" t="s">
        <v>15485</v>
      </c>
      <c r="K950" s="29">
        <f t="shared" si="52"/>
        <v>4.59</v>
      </c>
      <c r="L950" s="29">
        <f t="shared" si="53"/>
        <v>22.95</v>
      </c>
      <c r="M950" s="30"/>
      <c r="N950" s="29"/>
    </row>
    <row r="951" s="1" customFormat="1" spans="1:14">
      <c r="A951" s="18">
        <v>946</v>
      </c>
      <c r="B951" s="19" t="s">
        <v>18072</v>
      </c>
      <c r="C951" s="19" t="s">
        <v>19</v>
      </c>
      <c r="D951" s="19" t="s">
        <v>18073</v>
      </c>
      <c r="E951" s="20" t="s">
        <v>18074</v>
      </c>
      <c r="F951" s="21"/>
      <c r="G951" s="19">
        <v>2.3</v>
      </c>
      <c r="H951" s="22"/>
      <c r="I951" s="27">
        <f t="shared" si="51"/>
        <v>2.3</v>
      </c>
      <c r="J951" s="28" t="s">
        <v>15485</v>
      </c>
      <c r="K951" s="29">
        <f t="shared" si="52"/>
        <v>6.9</v>
      </c>
      <c r="L951" s="29">
        <f t="shared" si="53"/>
        <v>34.5</v>
      </c>
      <c r="M951" s="30"/>
      <c r="N951" s="29"/>
    </row>
    <row r="952" s="1" customFormat="1" spans="1:14">
      <c r="A952" s="18">
        <v>947</v>
      </c>
      <c r="B952" s="19" t="s">
        <v>18075</v>
      </c>
      <c r="C952" s="19" t="s">
        <v>19</v>
      </c>
      <c r="D952" s="19" t="s">
        <v>18076</v>
      </c>
      <c r="E952" s="20" t="s">
        <v>18077</v>
      </c>
      <c r="F952" s="21"/>
      <c r="G952" s="19">
        <v>1.65</v>
      </c>
      <c r="H952" s="22"/>
      <c r="I952" s="27">
        <f t="shared" si="51"/>
        <v>1.65</v>
      </c>
      <c r="J952" s="28" t="s">
        <v>15485</v>
      </c>
      <c r="K952" s="29">
        <f t="shared" si="52"/>
        <v>4.95</v>
      </c>
      <c r="L952" s="29">
        <f t="shared" si="53"/>
        <v>24.75</v>
      </c>
      <c r="M952" s="30"/>
      <c r="N952" s="29"/>
    </row>
    <row r="953" s="1" customFormat="1" spans="1:14">
      <c r="A953" s="18">
        <v>948</v>
      </c>
      <c r="B953" s="19" t="s">
        <v>18078</v>
      </c>
      <c r="C953" s="19" t="s">
        <v>19</v>
      </c>
      <c r="D953" s="19" t="s">
        <v>18079</v>
      </c>
      <c r="E953" s="20" t="s">
        <v>18080</v>
      </c>
      <c r="F953" s="21"/>
      <c r="G953" s="19">
        <v>1.65</v>
      </c>
      <c r="H953" s="22"/>
      <c r="I953" s="27">
        <f t="shared" si="51"/>
        <v>1.65</v>
      </c>
      <c r="J953" s="28" t="s">
        <v>15485</v>
      </c>
      <c r="K953" s="29">
        <f t="shared" si="52"/>
        <v>4.95</v>
      </c>
      <c r="L953" s="29">
        <f t="shared" si="53"/>
        <v>24.75</v>
      </c>
      <c r="M953" s="30"/>
      <c r="N953" s="29"/>
    </row>
    <row r="954" s="1" customFormat="1" spans="1:14">
      <c r="A954" s="18">
        <v>949</v>
      </c>
      <c r="B954" s="19" t="s">
        <v>18081</v>
      </c>
      <c r="C954" s="19" t="s">
        <v>19</v>
      </c>
      <c r="D954" s="19" t="s">
        <v>18082</v>
      </c>
      <c r="E954" s="20" t="s">
        <v>18083</v>
      </c>
      <c r="F954" s="21"/>
      <c r="G954" s="19">
        <v>4.9</v>
      </c>
      <c r="H954" s="22"/>
      <c r="I954" s="27">
        <f t="shared" si="51"/>
        <v>4.9</v>
      </c>
      <c r="J954" s="28" t="s">
        <v>15485</v>
      </c>
      <c r="K954" s="29">
        <f t="shared" si="52"/>
        <v>14.7</v>
      </c>
      <c r="L954" s="29">
        <f t="shared" si="53"/>
        <v>73.5</v>
      </c>
      <c r="M954" s="30"/>
      <c r="N954" s="29"/>
    </row>
    <row r="955" s="1" customFormat="1" spans="1:14">
      <c r="A955" s="18">
        <v>950</v>
      </c>
      <c r="B955" s="19" t="s">
        <v>18084</v>
      </c>
      <c r="C955" s="19" t="s">
        <v>19</v>
      </c>
      <c r="D955" s="19" t="s">
        <v>18085</v>
      </c>
      <c r="E955" s="20" t="s">
        <v>18086</v>
      </c>
      <c r="F955" s="21"/>
      <c r="G955" s="19">
        <v>2.8</v>
      </c>
      <c r="H955" s="22"/>
      <c r="I955" s="27">
        <f t="shared" si="51"/>
        <v>2.8</v>
      </c>
      <c r="J955" s="28" t="s">
        <v>15485</v>
      </c>
      <c r="K955" s="29">
        <f t="shared" si="52"/>
        <v>8.4</v>
      </c>
      <c r="L955" s="29">
        <f t="shared" si="53"/>
        <v>42</v>
      </c>
      <c r="M955" s="30"/>
      <c r="N955" s="29"/>
    </row>
    <row r="956" s="1" customFormat="1" spans="1:14">
      <c r="A956" s="18">
        <v>951</v>
      </c>
      <c r="B956" s="19" t="s">
        <v>1963</v>
      </c>
      <c r="C956" s="19" t="s">
        <v>19</v>
      </c>
      <c r="D956" s="19" t="s">
        <v>18087</v>
      </c>
      <c r="E956" s="20" t="s">
        <v>18088</v>
      </c>
      <c r="F956" s="21"/>
      <c r="G956" s="19">
        <v>1.86</v>
      </c>
      <c r="H956" s="22"/>
      <c r="I956" s="27">
        <f t="shared" si="51"/>
        <v>1.86</v>
      </c>
      <c r="J956" s="28" t="s">
        <v>15485</v>
      </c>
      <c r="K956" s="29">
        <f t="shared" si="52"/>
        <v>5.58</v>
      </c>
      <c r="L956" s="29">
        <f t="shared" si="53"/>
        <v>27.9</v>
      </c>
      <c r="M956" s="30"/>
      <c r="N956" s="29"/>
    </row>
    <row r="957" s="1" customFormat="1" spans="1:14">
      <c r="A957" s="18">
        <v>952</v>
      </c>
      <c r="B957" s="19" t="s">
        <v>18089</v>
      </c>
      <c r="C957" s="19" t="s">
        <v>19</v>
      </c>
      <c r="D957" s="19" t="s">
        <v>18090</v>
      </c>
      <c r="E957" s="20" t="s">
        <v>18091</v>
      </c>
      <c r="F957" s="21"/>
      <c r="G957" s="19">
        <v>2.38</v>
      </c>
      <c r="H957" s="22"/>
      <c r="I957" s="27">
        <f t="shared" si="51"/>
        <v>2.38</v>
      </c>
      <c r="J957" s="28" t="s">
        <v>15485</v>
      </c>
      <c r="K957" s="29">
        <f t="shared" si="52"/>
        <v>7.14</v>
      </c>
      <c r="L957" s="29">
        <f t="shared" si="53"/>
        <v>35.7</v>
      </c>
      <c r="M957" s="30"/>
      <c r="N957" s="29"/>
    </row>
    <row r="958" s="1" customFormat="1" spans="1:14">
      <c r="A958" s="18">
        <v>953</v>
      </c>
      <c r="B958" s="19" t="s">
        <v>16138</v>
      </c>
      <c r="C958" s="19" t="s">
        <v>19</v>
      </c>
      <c r="D958" s="19" t="s">
        <v>18092</v>
      </c>
      <c r="E958" s="20" t="s">
        <v>18093</v>
      </c>
      <c r="F958" s="21"/>
      <c r="G958" s="19">
        <v>2.4</v>
      </c>
      <c r="H958" s="22"/>
      <c r="I958" s="27">
        <f t="shared" si="51"/>
        <v>2.4</v>
      </c>
      <c r="J958" s="28" t="s">
        <v>15485</v>
      </c>
      <c r="K958" s="29">
        <f t="shared" si="52"/>
        <v>7.2</v>
      </c>
      <c r="L958" s="29">
        <f t="shared" si="53"/>
        <v>36</v>
      </c>
      <c r="M958" s="30"/>
      <c r="N958" s="29"/>
    </row>
    <row r="959" s="1" customFormat="1" spans="1:14">
      <c r="A959" s="18">
        <v>954</v>
      </c>
      <c r="B959" s="19" t="s">
        <v>18094</v>
      </c>
      <c r="C959" s="19" t="s">
        <v>19</v>
      </c>
      <c r="D959" s="19" t="s">
        <v>18095</v>
      </c>
      <c r="E959" s="20" t="s">
        <v>18096</v>
      </c>
      <c r="F959" s="21"/>
      <c r="G959" s="19">
        <v>2.08</v>
      </c>
      <c r="H959" s="22"/>
      <c r="I959" s="27">
        <f t="shared" si="51"/>
        <v>2.08</v>
      </c>
      <c r="J959" s="28" t="s">
        <v>15485</v>
      </c>
      <c r="K959" s="29">
        <f t="shared" si="52"/>
        <v>6.24</v>
      </c>
      <c r="L959" s="29">
        <f t="shared" si="53"/>
        <v>31.2</v>
      </c>
      <c r="M959" s="30"/>
      <c r="N959" s="29"/>
    </row>
    <row r="960" s="1" customFormat="1" spans="1:14">
      <c r="A960" s="18">
        <v>955</v>
      </c>
      <c r="B960" s="19" t="s">
        <v>18097</v>
      </c>
      <c r="C960" s="19" t="s">
        <v>19</v>
      </c>
      <c r="D960" s="19" t="s">
        <v>18098</v>
      </c>
      <c r="E960" s="20" t="s">
        <v>18099</v>
      </c>
      <c r="F960" s="21"/>
      <c r="G960" s="19">
        <v>2.08</v>
      </c>
      <c r="H960" s="22"/>
      <c r="I960" s="27">
        <f t="shared" si="51"/>
        <v>2.08</v>
      </c>
      <c r="J960" s="28" t="s">
        <v>15485</v>
      </c>
      <c r="K960" s="29">
        <f t="shared" si="52"/>
        <v>6.24</v>
      </c>
      <c r="L960" s="29">
        <f t="shared" si="53"/>
        <v>31.2</v>
      </c>
      <c r="M960" s="30"/>
      <c r="N960" s="29"/>
    </row>
    <row r="961" s="1" customFormat="1" spans="1:14">
      <c r="A961" s="18">
        <v>956</v>
      </c>
      <c r="B961" s="19" t="s">
        <v>18100</v>
      </c>
      <c r="C961" s="19" t="s">
        <v>19</v>
      </c>
      <c r="D961" s="19" t="s">
        <v>18101</v>
      </c>
      <c r="E961" s="20" t="s">
        <v>6252</v>
      </c>
      <c r="F961" s="21"/>
      <c r="G961" s="19">
        <v>3.11</v>
      </c>
      <c r="H961" s="22"/>
      <c r="I961" s="27">
        <f t="shared" si="51"/>
        <v>3.11</v>
      </c>
      <c r="J961" s="28" t="s">
        <v>15485</v>
      </c>
      <c r="K961" s="29">
        <f t="shared" si="52"/>
        <v>9.33</v>
      </c>
      <c r="L961" s="29">
        <f t="shared" si="53"/>
        <v>46.65</v>
      </c>
      <c r="M961" s="30"/>
      <c r="N961" s="29"/>
    </row>
    <row r="962" s="1" customFormat="1" spans="1:14">
      <c r="A962" s="18">
        <v>957</v>
      </c>
      <c r="B962" s="19" t="s">
        <v>15967</v>
      </c>
      <c r="C962" s="19" t="s">
        <v>19</v>
      </c>
      <c r="D962" s="19" t="s">
        <v>18102</v>
      </c>
      <c r="E962" s="20" t="s">
        <v>18103</v>
      </c>
      <c r="F962" s="21"/>
      <c r="G962" s="19">
        <v>1.25</v>
      </c>
      <c r="H962" s="22"/>
      <c r="I962" s="27">
        <f t="shared" si="51"/>
        <v>1.25</v>
      </c>
      <c r="J962" s="28" t="s">
        <v>15485</v>
      </c>
      <c r="K962" s="29">
        <f t="shared" si="52"/>
        <v>3.75</v>
      </c>
      <c r="L962" s="29">
        <f t="shared" si="53"/>
        <v>18.75</v>
      </c>
      <c r="M962" s="30"/>
      <c r="N962" s="29"/>
    </row>
    <row r="963" s="1" customFormat="1" spans="1:14">
      <c r="A963" s="18">
        <v>958</v>
      </c>
      <c r="B963" s="19" t="s">
        <v>15646</v>
      </c>
      <c r="C963" s="19" t="s">
        <v>19</v>
      </c>
      <c r="D963" s="19" t="s">
        <v>18104</v>
      </c>
      <c r="E963" s="20" t="s">
        <v>18105</v>
      </c>
      <c r="F963" s="21"/>
      <c r="G963" s="19">
        <v>1.25</v>
      </c>
      <c r="H963" s="22"/>
      <c r="I963" s="27">
        <f t="shared" si="51"/>
        <v>1.25</v>
      </c>
      <c r="J963" s="28" t="s">
        <v>15485</v>
      </c>
      <c r="K963" s="29">
        <f t="shared" si="52"/>
        <v>3.75</v>
      </c>
      <c r="L963" s="29">
        <f t="shared" si="53"/>
        <v>18.75</v>
      </c>
      <c r="M963" s="30"/>
      <c r="N963" s="29"/>
    </row>
    <row r="964" s="1" customFormat="1" spans="1:14">
      <c r="A964" s="18">
        <v>959</v>
      </c>
      <c r="B964" s="19" t="s">
        <v>18106</v>
      </c>
      <c r="C964" s="19" t="s">
        <v>19</v>
      </c>
      <c r="D964" s="19" t="s">
        <v>18107</v>
      </c>
      <c r="E964" s="20" t="s">
        <v>18108</v>
      </c>
      <c r="F964" s="21"/>
      <c r="G964" s="19">
        <v>4.07</v>
      </c>
      <c r="H964" s="22"/>
      <c r="I964" s="27">
        <f t="shared" si="51"/>
        <v>4.07</v>
      </c>
      <c r="J964" s="28" t="s">
        <v>15485</v>
      </c>
      <c r="K964" s="29">
        <f t="shared" si="52"/>
        <v>12.21</v>
      </c>
      <c r="L964" s="29">
        <f t="shared" si="53"/>
        <v>61.05</v>
      </c>
      <c r="M964" s="30"/>
      <c r="N964" s="29"/>
    </row>
    <row r="965" s="1" customFormat="1" spans="1:14">
      <c r="A965" s="18">
        <v>960</v>
      </c>
      <c r="B965" s="19" t="s">
        <v>8522</v>
      </c>
      <c r="C965" s="19" t="s">
        <v>19</v>
      </c>
      <c r="D965" s="19" t="s">
        <v>18109</v>
      </c>
      <c r="E965" s="20" t="s">
        <v>18110</v>
      </c>
      <c r="F965" s="21"/>
      <c r="G965" s="19">
        <v>3.99</v>
      </c>
      <c r="H965" s="22"/>
      <c r="I965" s="27">
        <f t="shared" si="51"/>
        <v>3.99</v>
      </c>
      <c r="J965" s="28" t="s">
        <v>15485</v>
      </c>
      <c r="K965" s="29">
        <f t="shared" si="52"/>
        <v>11.97</v>
      </c>
      <c r="L965" s="29">
        <f t="shared" si="53"/>
        <v>59.85</v>
      </c>
      <c r="M965" s="30"/>
      <c r="N965" s="29"/>
    </row>
    <row r="966" s="1" customFormat="1" spans="1:14">
      <c r="A966" s="18">
        <v>961</v>
      </c>
      <c r="B966" s="19" t="s">
        <v>18111</v>
      </c>
      <c r="C966" s="19" t="s">
        <v>19</v>
      </c>
      <c r="D966" s="19" t="s">
        <v>18112</v>
      </c>
      <c r="E966" s="20" t="s">
        <v>18113</v>
      </c>
      <c r="F966" s="21"/>
      <c r="G966" s="19">
        <v>3.39</v>
      </c>
      <c r="H966" s="22"/>
      <c r="I966" s="27">
        <f t="shared" si="51"/>
        <v>3.39</v>
      </c>
      <c r="J966" s="28" t="s">
        <v>15485</v>
      </c>
      <c r="K966" s="29">
        <f t="shared" si="52"/>
        <v>10.17</v>
      </c>
      <c r="L966" s="29">
        <f t="shared" si="53"/>
        <v>50.85</v>
      </c>
      <c r="M966" s="30"/>
      <c r="N966" s="29"/>
    </row>
    <row r="967" s="1" customFormat="1" spans="1:14">
      <c r="A967" s="18">
        <v>962</v>
      </c>
      <c r="B967" s="19" t="s">
        <v>18114</v>
      </c>
      <c r="C967" s="19" t="s">
        <v>19</v>
      </c>
      <c r="D967" s="19" t="s">
        <v>18115</v>
      </c>
      <c r="E967" s="20" t="s">
        <v>18116</v>
      </c>
      <c r="F967" s="21"/>
      <c r="G967" s="19">
        <v>1.54</v>
      </c>
      <c r="H967" s="22"/>
      <c r="I967" s="27">
        <f t="shared" ref="I967:I1030" si="54">G967</f>
        <v>1.54</v>
      </c>
      <c r="J967" s="28" t="s">
        <v>15485</v>
      </c>
      <c r="K967" s="29">
        <f t="shared" ref="K967:K1030" si="55">I967*3</f>
        <v>4.62</v>
      </c>
      <c r="L967" s="29">
        <f t="shared" ref="L967:L1030" si="56">I967*15</f>
        <v>23.1</v>
      </c>
      <c r="M967" s="30"/>
      <c r="N967" s="29"/>
    </row>
    <row r="968" s="1" customFormat="1" spans="1:14">
      <c r="A968" s="18">
        <v>963</v>
      </c>
      <c r="B968" s="19" t="s">
        <v>15889</v>
      </c>
      <c r="C968" s="19" t="s">
        <v>19</v>
      </c>
      <c r="D968" s="19" t="s">
        <v>18117</v>
      </c>
      <c r="E968" s="20" t="s">
        <v>18118</v>
      </c>
      <c r="F968" s="21"/>
      <c r="G968" s="19">
        <v>1.19</v>
      </c>
      <c r="H968" s="22"/>
      <c r="I968" s="27">
        <f t="shared" si="54"/>
        <v>1.19</v>
      </c>
      <c r="J968" s="28" t="s">
        <v>15485</v>
      </c>
      <c r="K968" s="29">
        <f t="shared" si="55"/>
        <v>3.57</v>
      </c>
      <c r="L968" s="29">
        <f t="shared" si="56"/>
        <v>17.85</v>
      </c>
      <c r="M968" s="30"/>
      <c r="N968" s="29"/>
    </row>
    <row r="969" s="1" customFormat="1" spans="1:14">
      <c r="A969" s="18">
        <v>964</v>
      </c>
      <c r="B969" s="19" t="s">
        <v>18119</v>
      </c>
      <c r="C969" s="19" t="s">
        <v>19</v>
      </c>
      <c r="D969" s="19" t="s">
        <v>18120</v>
      </c>
      <c r="E969" s="20" t="s">
        <v>18121</v>
      </c>
      <c r="F969" s="21"/>
      <c r="G969" s="19">
        <v>1.19</v>
      </c>
      <c r="H969" s="22"/>
      <c r="I969" s="27">
        <f t="shared" si="54"/>
        <v>1.19</v>
      </c>
      <c r="J969" s="28" t="s">
        <v>15485</v>
      </c>
      <c r="K969" s="29">
        <f t="shared" si="55"/>
        <v>3.57</v>
      </c>
      <c r="L969" s="29">
        <f t="shared" si="56"/>
        <v>17.85</v>
      </c>
      <c r="M969" s="30"/>
      <c r="N969" s="29"/>
    </row>
    <row r="970" s="1" customFormat="1" spans="1:14">
      <c r="A970" s="18">
        <v>965</v>
      </c>
      <c r="B970" s="19" t="s">
        <v>18122</v>
      </c>
      <c r="C970" s="19" t="s">
        <v>19</v>
      </c>
      <c r="D970" s="19" t="s">
        <v>18123</v>
      </c>
      <c r="E970" s="20" t="s">
        <v>18124</v>
      </c>
      <c r="F970" s="21"/>
      <c r="G970" s="19">
        <v>1.34</v>
      </c>
      <c r="H970" s="22"/>
      <c r="I970" s="27">
        <f t="shared" si="54"/>
        <v>1.34</v>
      </c>
      <c r="J970" s="28" t="s">
        <v>15485</v>
      </c>
      <c r="K970" s="29">
        <f t="shared" si="55"/>
        <v>4.02</v>
      </c>
      <c r="L970" s="29">
        <f t="shared" si="56"/>
        <v>20.1</v>
      </c>
      <c r="M970" s="30"/>
      <c r="N970" s="29"/>
    </row>
    <row r="971" s="1" customFormat="1" spans="1:14">
      <c r="A971" s="18">
        <v>966</v>
      </c>
      <c r="B971" s="19" t="s">
        <v>15646</v>
      </c>
      <c r="C971" s="19" t="s">
        <v>19</v>
      </c>
      <c r="D971" s="19" t="s">
        <v>18125</v>
      </c>
      <c r="E971" s="20" t="s">
        <v>18126</v>
      </c>
      <c r="F971" s="21"/>
      <c r="G971" s="19">
        <v>2.24</v>
      </c>
      <c r="H971" s="22"/>
      <c r="I971" s="27">
        <f t="shared" si="54"/>
        <v>2.24</v>
      </c>
      <c r="J971" s="28" t="s">
        <v>15485</v>
      </c>
      <c r="K971" s="29">
        <f t="shared" si="55"/>
        <v>6.72</v>
      </c>
      <c r="L971" s="29">
        <f t="shared" si="56"/>
        <v>33.6</v>
      </c>
      <c r="M971" s="30"/>
      <c r="N971" s="22"/>
    </row>
    <row r="972" s="1" customFormat="1" spans="1:14">
      <c r="A972" s="18">
        <v>967</v>
      </c>
      <c r="B972" s="19" t="s">
        <v>18127</v>
      </c>
      <c r="C972" s="19" t="s">
        <v>19</v>
      </c>
      <c r="D972" s="19" t="s">
        <v>18128</v>
      </c>
      <c r="E972" s="20" t="s">
        <v>18129</v>
      </c>
      <c r="F972" s="21"/>
      <c r="G972" s="19">
        <v>1.11</v>
      </c>
      <c r="H972" s="22"/>
      <c r="I972" s="27">
        <f t="shared" si="54"/>
        <v>1.11</v>
      </c>
      <c r="J972" s="28" t="s">
        <v>15485</v>
      </c>
      <c r="K972" s="29">
        <f t="shared" si="55"/>
        <v>3.33</v>
      </c>
      <c r="L972" s="29">
        <f t="shared" si="56"/>
        <v>16.65</v>
      </c>
      <c r="M972" s="30"/>
      <c r="N972" s="22"/>
    </row>
    <row r="973" s="1" customFormat="1" spans="1:14">
      <c r="A973" s="18">
        <v>968</v>
      </c>
      <c r="B973" s="19" t="s">
        <v>18130</v>
      </c>
      <c r="C973" s="19" t="s">
        <v>19</v>
      </c>
      <c r="D973" s="19" t="s">
        <v>18131</v>
      </c>
      <c r="E973" s="20" t="s">
        <v>9373</v>
      </c>
      <c r="F973" s="21"/>
      <c r="G973" s="19">
        <v>1.11</v>
      </c>
      <c r="H973" s="22"/>
      <c r="I973" s="27">
        <f t="shared" si="54"/>
        <v>1.11</v>
      </c>
      <c r="J973" s="28" t="s">
        <v>15485</v>
      </c>
      <c r="K973" s="29">
        <f t="shared" si="55"/>
        <v>3.33</v>
      </c>
      <c r="L973" s="29">
        <f t="shared" si="56"/>
        <v>16.65</v>
      </c>
      <c r="M973" s="30"/>
      <c r="N973" s="22"/>
    </row>
    <row r="974" s="1" customFormat="1" spans="1:14">
      <c r="A974" s="18">
        <v>969</v>
      </c>
      <c r="B974" s="19" t="s">
        <v>18132</v>
      </c>
      <c r="C974" s="19" t="s">
        <v>19</v>
      </c>
      <c r="D974" s="19" t="s">
        <v>18133</v>
      </c>
      <c r="E974" s="20" t="s">
        <v>18134</v>
      </c>
      <c r="F974" s="21"/>
      <c r="G974" s="19">
        <v>1.51</v>
      </c>
      <c r="H974" s="22"/>
      <c r="I974" s="27">
        <f t="shared" si="54"/>
        <v>1.51</v>
      </c>
      <c r="J974" s="28" t="s">
        <v>15485</v>
      </c>
      <c r="K974" s="29">
        <f t="shared" si="55"/>
        <v>4.53</v>
      </c>
      <c r="L974" s="29">
        <f t="shared" si="56"/>
        <v>22.65</v>
      </c>
      <c r="M974" s="30"/>
      <c r="N974" s="22"/>
    </row>
    <row r="975" s="1" customFormat="1" spans="1:14">
      <c r="A975" s="18">
        <v>970</v>
      </c>
      <c r="B975" s="19" t="s">
        <v>18135</v>
      </c>
      <c r="C975" s="19" t="s">
        <v>19</v>
      </c>
      <c r="D975" s="19" t="s">
        <v>18136</v>
      </c>
      <c r="E975" s="20" t="s">
        <v>18137</v>
      </c>
      <c r="F975" s="21"/>
      <c r="G975" s="19">
        <v>3.32</v>
      </c>
      <c r="H975" s="22"/>
      <c r="I975" s="27">
        <f t="shared" si="54"/>
        <v>3.32</v>
      </c>
      <c r="J975" s="28" t="s">
        <v>15485</v>
      </c>
      <c r="K975" s="29">
        <f t="shared" si="55"/>
        <v>9.96</v>
      </c>
      <c r="L975" s="29">
        <f t="shared" si="56"/>
        <v>49.8</v>
      </c>
      <c r="M975" s="30"/>
      <c r="N975" s="22"/>
    </row>
    <row r="976" s="1" customFormat="1" spans="1:14">
      <c r="A976" s="18">
        <v>971</v>
      </c>
      <c r="B976" s="19" t="s">
        <v>18138</v>
      </c>
      <c r="C976" s="19" t="s">
        <v>19</v>
      </c>
      <c r="D976" s="19" t="s">
        <v>18139</v>
      </c>
      <c r="E976" s="20" t="s">
        <v>15075</v>
      </c>
      <c r="F976" s="21"/>
      <c r="G976" s="19">
        <v>2.65</v>
      </c>
      <c r="H976" s="22"/>
      <c r="I976" s="27">
        <f t="shared" si="54"/>
        <v>2.65</v>
      </c>
      <c r="J976" s="28" t="s">
        <v>15485</v>
      </c>
      <c r="K976" s="29">
        <f t="shared" si="55"/>
        <v>7.95</v>
      </c>
      <c r="L976" s="29">
        <f t="shared" si="56"/>
        <v>39.75</v>
      </c>
      <c r="M976" s="30"/>
      <c r="N976" s="22"/>
    </row>
    <row r="977" s="1" customFormat="1" spans="1:14">
      <c r="A977" s="18">
        <v>972</v>
      </c>
      <c r="B977" s="19" t="s">
        <v>16144</v>
      </c>
      <c r="C977" s="19" t="s">
        <v>19</v>
      </c>
      <c r="D977" s="19" t="s">
        <v>18140</v>
      </c>
      <c r="E977" s="20" t="s">
        <v>18141</v>
      </c>
      <c r="F977" s="21"/>
      <c r="G977" s="19">
        <v>3.65</v>
      </c>
      <c r="H977" s="22"/>
      <c r="I977" s="27">
        <f t="shared" si="54"/>
        <v>3.65</v>
      </c>
      <c r="J977" s="28" t="s">
        <v>15485</v>
      </c>
      <c r="K977" s="29">
        <f t="shared" si="55"/>
        <v>10.95</v>
      </c>
      <c r="L977" s="29">
        <f t="shared" si="56"/>
        <v>54.75</v>
      </c>
      <c r="M977" s="30"/>
      <c r="N977" s="22"/>
    </row>
    <row r="978" s="1" customFormat="1" spans="1:14">
      <c r="A978" s="18">
        <v>973</v>
      </c>
      <c r="B978" s="19" t="s">
        <v>18142</v>
      </c>
      <c r="C978" s="19" t="s">
        <v>19</v>
      </c>
      <c r="D978" s="19" t="s">
        <v>18143</v>
      </c>
      <c r="E978" s="20" t="s">
        <v>18144</v>
      </c>
      <c r="F978" s="21"/>
      <c r="G978" s="19">
        <v>1.76</v>
      </c>
      <c r="H978" s="22"/>
      <c r="I978" s="27">
        <f t="shared" si="54"/>
        <v>1.76</v>
      </c>
      <c r="J978" s="28" t="s">
        <v>15485</v>
      </c>
      <c r="K978" s="29">
        <f t="shared" si="55"/>
        <v>5.28</v>
      </c>
      <c r="L978" s="29">
        <f t="shared" si="56"/>
        <v>26.4</v>
      </c>
      <c r="M978" s="30"/>
      <c r="N978" s="22"/>
    </row>
    <row r="979" s="1" customFormat="1" spans="1:14">
      <c r="A979" s="18">
        <v>974</v>
      </c>
      <c r="B979" s="19" t="s">
        <v>18145</v>
      </c>
      <c r="C979" s="19" t="s">
        <v>19</v>
      </c>
      <c r="D979" s="19" t="s">
        <v>18146</v>
      </c>
      <c r="E979" s="20" t="s">
        <v>18147</v>
      </c>
      <c r="F979" s="21"/>
      <c r="G979" s="19">
        <v>1.79</v>
      </c>
      <c r="H979" s="22"/>
      <c r="I979" s="27">
        <f t="shared" si="54"/>
        <v>1.79</v>
      </c>
      <c r="J979" s="28" t="s">
        <v>15485</v>
      </c>
      <c r="K979" s="29">
        <f t="shared" si="55"/>
        <v>5.37</v>
      </c>
      <c r="L979" s="29">
        <f t="shared" si="56"/>
        <v>26.85</v>
      </c>
      <c r="M979" s="30"/>
      <c r="N979" s="22"/>
    </row>
    <row r="980" s="2" customFormat="1" spans="1:14">
      <c r="A980" s="18">
        <v>975</v>
      </c>
      <c r="B980" s="19" t="s">
        <v>15564</v>
      </c>
      <c r="C980" s="19" t="s">
        <v>19</v>
      </c>
      <c r="D980" s="19" t="s">
        <v>18148</v>
      </c>
      <c r="E980" s="20" t="s">
        <v>15583</v>
      </c>
      <c r="F980" s="21"/>
      <c r="G980" s="19">
        <v>4.15</v>
      </c>
      <c r="H980" s="22"/>
      <c r="I980" s="27">
        <f t="shared" si="54"/>
        <v>4.15</v>
      </c>
      <c r="J980" s="28" t="s">
        <v>15485</v>
      </c>
      <c r="K980" s="29">
        <f t="shared" si="55"/>
        <v>12.45</v>
      </c>
      <c r="L980" s="29">
        <f t="shared" si="56"/>
        <v>62.25</v>
      </c>
      <c r="M980" s="30"/>
      <c r="N980" s="31"/>
    </row>
    <row r="981" s="1" customFormat="1" spans="1:14">
      <c r="A981" s="18">
        <v>976</v>
      </c>
      <c r="B981" s="19" t="s">
        <v>18149</v>
      </c>
      <c r="C981" s="19" t="s">
        <v>19</v>
      </c>
      <c r="D981" s="19" t="s">
        <v>18150</v>
      </c>
      <c r="E981" s="20" t="s">
        <v>18151</v>
      </c>
      <c r="F981" s="21"/>
      <c r="G981" s="19">
        <v>2.38</v>
      </c>
      <c r="H981" s="22"/>
      <c r="I981" s="27">
        <f t="shared" si="54"/>
        <v>2.38</v>
      </c>
      <c r="J981" s="28" t="s">
        <v>15485</v>
      </c>
      <c r="K981" s="29">
        <f t="shared" si="55"/>
        <v>7.14</v>
      </c>
      <c r="L981" s="29">
        <f t="shared" si="56"/>
        <v>35.7</v>
      </c>
      <c r="M981" s="30"/>
      <c r="N981" s="22"/>
    </row>
    <row r="982" s="1" customFormat="1" spans="1:14">
      <c r="A982" s="18">
        <v>977</v>
      </c>
      <c r="B982" s="19" t="s">
        <v>16060</v>
      </c>
      <c r="C982" s="19" t="s">
        <v>19</v>
      </c>
      <c r="D982" s="19" t="s">
        <v>18152</v>
      </c>
      <c r="E982" s="20" t="s">
        <v>18153</v>
      </c>
      <c r="F982" s="21"/>
      <c r="G982" s="19">
        <v>1.77</v>
      </c>
      <c r="H982" s="22"/>
      <c r="I982" s="27">
        <f t="shared" si="54"/>
        <v>1.77</v>
      </c>
      <c r="J982" s="28" t="s">
        <v>15485</v>
      </c>
      <c r="K982" s="29">
        <f t="shared" si="55"/>
        <v>5.31</v>
      </c>
      <c r="L982" s="29">
        <f t="shared" si="56"/>
        <v>26.55</v>
      </c>
      <c r="M982" s="30"/>
      <c r="N982" s="22"/>
    </row>
    <row r="983" s="1" customFormat="1" spans="1:14">
      <c r="A983" s="18">
        <v>978</v>
      </c>
      <c r="B983" s="19" t="s">
        <v>18154</v>
      </c>
      <c r="C983" s="19" t="s">
        <v>19</v>
      </c>
      <c r="D983" s="19" t="s">
        <v>18155</v>
      </c>
      <c r="E983" s="20" t="s">
        <v>18156</v>
      </c>
      <c r="F983" s="21"/>
      <c r="G983" s="19">
        <v>3.87</v>
      </c>
      <c r="H983" s="22"/>
      <c r="I983" s="27">
        <f t="shared" si="54"/>
        <v>3.87</v>
      </c>
      <c r="J983" s="28" t="s">
        <v>15485</v>
      </c>
      <c r="K983" s="29">
        <f t="shared" si="55"/>
        <v>11.61</v>
      </c>
      <c r="L983" s="29">
        <f t="shared" si="56"/>
        <v>58.05</v>
      </c>
      <c r="M983" s="30"/>
      <c r="N983" s="29"/>
    </row>
    <row r="984" s="1" customFormat="1" spans="1:14">
      <c r="A984" s="18">
        <v>979</v>
      </c>
      <c r="B984" s="19" t="s">
        <v>9166</v>
      </c>
      <c r="C984" s="19" t="s">
        <v>19</v>
      </c>
      <c r="D984" s="19" t="s">
        <v>9167</v>
      </c>
      <c r="E984" s="20" t="s">
        <v>14883</v>
      </c>
      <c r="F984" s="21"/>
      <c r="G984" s="19">
        <v>2.68</v>
      </c>
      <c r="H984" s="22"/>
      <c r="I984" s="27">
        <f t="shared" si="54"/>
        <v>2.68</v>
      </c>
      <c r="J984" s="28" t="s">
        <v>15485</v>
      </c>
      <c r="K984" s="29">
        <f t="shared" si="55"/>
        <v>8.04</v>
      </c>
      <c r="L984" s="29">
        <f t="shared" si="56"/>
        <v>40.2</v>
      </c>
      <c r="M984" s="30"/>
      <c r="N984" s="29"/>
    </row>
    <row r="985" s="1" customFormat="1" spans="1:14">
      <c r="A985" s="18">
        <v>980</v>
      </c>
      <c r="B985" s="19" t="s">
        <v>16269</v>
      </c>
      <c r="C985" s="19" t="s">
        <v>19</v>
      </c>
      <c r="D985" s="19" t="s">
        <v>18157</v>
      </c>
      <c r="E985" s="20" t="s">
        <v>17153</v>
      </c>
      <c r="F985" s="21"/>
      <c r="G985" s="19">
        <v>2.07</v>
      </c>
      <c r="H985" s="22"/>
      <c r="I985" s="27">
        <f t="shared" si="54"/>
        <v>2.07</v>
      </c>
      <c r="J985" s="28" t="s">
        <v>15485</v>
      </c>
      <c r="K985" s="29">
        <f t="shared" si="55"/>
        <v>6.21</v>
      </c>
      <c r="L985" s="29">
        <f t="shared" si="56"/>
        <v>31.05</v>
      </c>
      <c r="M985" s="30"/>
      <c r="N985" s="29"/>
    </row>
    <row r="986" s="1" customFormat="1" spans="1:14">
      <c r="A986" s="18">
        <v>981</v>
      </c>
      <c r="B986" s="19" t="s">
        <v>18055</v>
      </c>
      <c r="C986" s="19" t="s">
        <v>19</v>
      </c>
      <c r="D986" s="19" t="s">
        <v>18158</v>
      </c>
      <c r="E986" s="20" t="s">
        <v>18159</v>
      </c>
      <c r="F986" s="21"/>
      <c r="G986" s="19">
        <v>2.07</v>
      </c>
      <c r="H986" s="22"/>
      <c r="I986" s="27">
        <f t="shared" si="54"/>
        <v>2.07</v>
      </c>
      <c r="J986" s="28" t="s">
        <v>15485</v>
      </c>
      <c r="K986" s="29">
        <f t="shared" si="55"/>
        <v>6.21</v>
      </c>
      <c r="L986" s="29">
        <f t="shared" si="56"/>
        <v>31.05</v>
      </c>
      <c r="M986" s="30"/>
      <c r="N986" s="29"/>
    </row>
    <row r="987" s="1" customFormat="1" spans="1:14">
      <c r="A987" s="18">
        <v>982</v>
      </c>
      <c r="B987" s="19" t="s">
        <v>15754</v>
      </c>
      <c r="C987" s="19" t="s">
        <v>19</v>
      </c>
      <c r="D987" s="19" t="s">
        <v>18160</v>
      </c>
      <c r="E987" s="20" t="s">
        <v>18161</v>
      </c>
      <c r="F987" s="21"/>
      <c r="G987" s="19">
        <v>3.27</v>
      </c>
      <c r="H987" s="22"/>
      <c r="I987" s="27">
        <f t="shared" si="54"/>
        <v>3.27</v>
      </c>
      <c r="J987" s="28" t="s">
        <v>15485</v>
      </c>
      <c r="K987" s="29">
        <f t="shared" si="55"/>
        <v>9.81</v>
      </c>
      <c r="L987" s="29">
        <f t="shared" si="56"/>
        <v>49.05</v>
      </c>
      <c r="M987" s="30"/>
      <c r="N987" s="29"/>
    </row>
    <row r="988" s="1" customFormat="1" spans="1:14">
      <c r="A988" s="18">
        <v>983</v>
      </c>
      <c r="B988" s="19" t="s">
        <v>2536</v>
      </c>
      <c r="C988" s="19" t="s">
        <v>19</v>
      </c>
      <c r="D988" s="19" t="s">
        <v>18162</v>
      </c>
      <c r="E988" s="20" t="s">
        <v>18163</v>
      </c>
      <c r="F988" s="21"/>
      <c r="G988" s="19">
        <v>2.07</v>
      </c>
      <c r="H988" s="22"/>
      <c r="I988" s="27">
        <f t="shared" si="54"/>
        <v>2.07</v>
      </c>
      <c r="J988" s="28" t="s">
        <v>15485</v>
      </c>
      <c r="K988" s="29">
        <f t="shared" si="55"/>
        <v>6.21</v>
      </c>
      <c r="L988" s="29">
        <f t="shared" si="56"/>
        <v>31.05</v>
      </c>
      <c r="M988" s="30"/>
      <c r="N988" s="29"/>
    </row>
    <row r="989" s="1" customFormat="1" spans="1:14">
      <c r="A989" s="18">
        <v>984</v>
      </c>
      <c r="B989" s="19" t="s">
        <v>18164</v>
      </c>
      <c r="C989" s="19" t="s">
        <v>19</v>
      </c>
      <c r="D989" s="19" t="s">
        <v>18165</v>
      </c>
      <c r="E989" s="20" t="s">
        <v>18166</v>
      </c>
      <c r="F989" s="21"/>
      <c r="G989" s="19">
        <v>2.07</v>
      </c>
      <c r="H989" s="22"/>
      <c r="I989" s="27">
        <f t="shared" si="54"/>
        <v>2.07</v>
      </c>
      <c r="J989" s="28" t="s">
        <v>15485</v>
      </c>
      <c r="K989" s="29">
        <f t="shared" si="55"/>
        <v>6.21</v>
      </c>
      <c r="L989" s="29">
        <f t="shared" si="56"/>
        <v>31.05</v>
      </c>
      <c r="M989" s="30"/>
      <c r="N989" s="29"/>
    </row>
    <row r="990" s="1" customFormat="1" spans="1:14">
      <c r="A990" s="18">
        <v>985</v>
      </c>
      <c r="B990" s="19" t="s">
        <v>18167</v>
      </c>
      <c r="C990" s="19" t="s">
        <v>19</v>
      </c>
      <c r="D990" s="19" t="s">
        <v>18168</v>
      </c>
      <c r="E990" s="20" t="s">
        <v>18169</v>
      </c>
      <c r="F990" s="21"/>
      <c r="G990" s="19">
        <v>2.07</v>
      </c>
      <c r="H990" s="22"/>
      <c r="I990" s="27">
        <f t="shared" si="54"/>
        <v>2.07</v>
      </c>
      <c r="J990" s="28" t="s">
        <v>15485</v>
      </c>
      <c r="K990" s="29">
        <f t="shared" si="55"/>
        <v>6.21</v>
      </c>
      <c r="L990" s="29">
        <f t="shared" si="56"/>
        <v>31.05</v>
      </c>
      <c r="M990" s="30"/>
      <c r="N990" s="29"/>
    </row>
    <row r="991" s="1" customFormat="1" spans="1:14">
      <c r="A991" s="18">
        <v>986</v>
      </c>
      <c r="B991" s="19" t="s">
        <v>18170</v>
      </c>
      <c r="C991" s="19" t="s">
        <v>19</v>
      </c>
      <c r="D991" s="19" t="s">
        <v>18171</v>
      </c>
      <c r="E991" s="20" t="s">
        <v>18172</v>
      </c>
      <c r="F991" s="21"/>
      <c r="G991" s="19">
        <v>2.38</v>
      </c>
      <c r="H991" s="22"/>
      <c r="I991" s="27">
        <f t="shared" si="54"/>
        <v>2.38</v>
      </c>
      <c r="J991" s="28" t="s">
        <v>15485</v>
      </c>
      <c r="K991" s="29">
        <f t="shared" si="55"/>
        <v>7.14</v>
      </c>
      <c r="L991" s="29">
        <f t="shared" si="56"/>
        <v>35.7</v>
      </c>
      <c r="M991" s="30"/>
      <c r="N991" s="29"/>
    </row>
    <row r="992" s="1" customFormat="1" spans="1:14">
      <c r="A992" s="18">
        <v>987</v>
      </c>
      <c r="B992" s="19" t="s">
        <v>16008</v>
      </c>
      <c r="C992" s="19" t="s">
        <v>19</v>
      </c>
      <c r="D992" s="19" t="s">
        <v>18173</v>
      </c>
      <c r="E992" s="20" t="s">
        <v>18174</v>
      </c>
      <c r="F992" s="21"/>
      <c r="G992" s="19">
        <v>2.07</v>
      </c>
      <c r="H992" s="22"/>
      <c r="I992" s="27">
        <f t="shared" si="54"/>
        <v>2.07</v>
      </c>
      <c r="J992" s="28" t="s">
        <v>15485</v>
      </c>
      <c r="K992" s="29">
        <f t="shared" si="55"/>
        <v>6.21</v>
      </c>
      <c r="L992" s="29">
        <f t="shared" si="56"/>
        <v>31.05</v>
      </c>
      <c r="M992" s="30"/>
      <c r="N992" s="29"/>
    </row>
    <row r="993" s="1" customFormat="1" spans="1:14">
      <c r="A993" s="18">
        <v>988</v>
      </c>
      <c r="B993" s="19" t="s">
        <v>18175</v>
      </c>
      <c r="C993" s="19" t="s">
        <v>19</v>
      </c>
      <c r="D993" s="19" t="s">
        <v>18176</v>
      </c>
      <c r="E993" s="20" t="s">
        <v>18177</v>
      </c>
      <c r="F993" s="21"/>
      <c r="G993" s="19">
        <v>2.33</v>
      </c>
      <c r="H993" s="22"/>
      <c r="I993" s="27">
        <f t="shared" si="54"/>
        <v>2.33</v>
      </c>
      <c r="J993" s="28" t="s">
        <v>15485</v>
      </c>
      <c r="K993" s="29">
        <f t="shared" si="55"/>
        <v>6.99</v>
      </c>
      <c r="L993" s="29">
        <f t="shared" si="56"/>
        <v>34.95</v>
      </c>
      <c r="M993" s="30"/>
      <c r="N993" s="29"/>
    </row>
    <row r="994" s="1" customFormat="1" spans="1:14">
      <c r="A994" s="18">
        <v>989</v>
      </c>
      <c r="B994" s="19" t="s">
        <v>17828</v>
      </c>
      <c r="C994" s="19" t="s">
        <v>19</v>
      </c>
      <c r="D994" s="19" t="s">
        <v>18178</v>
      </c>
      <c r="E994" s="20" t="s">
        <v>15515</v>
      </c>
      <c r="F994" s="21"/>
      <c r="G994" s="19">
        <v>1.75</v>
      </c>
      <c r="H994" s="22"/>
      <c r="I994" s="27">
        <f t="shared" si="54"/>
        <v>1.75</v>
      </c>
      <c r="J994" s="28" t="s">
        <v>15485</v>
      </c>
      <c r="K994" s="29">
        <f t="shared" si="55"/>
        <v>5.25</v>
      </c>
      <c r="L994" s="29">
        <f t="shared" si="56"/>
        <v>26.25</v>
      </c>
      <c r="M994" s="30"/>
      <c r="N994" s="29"/>
    </row>
    <row r="995" s="1" customFormat="1" spans="1:14">
      <c r="A995" s="18">
        <v>990</v>
      </c>
      <c r="B995" s="19" t="s">
        <v>18179</v>
      </c>
      <c r="C995" s="19" t="s">
        <v>19</v>
      </c>
      <c r="D995" s="19" t="s">
        <v>18180</v>
      </c>
      <c r="E995" s="20" t="s">
        <v>7769</v>
      </c>
      <c r="F995" s="21"/>
      <c r="G995" s="19">
        <v>2.33</v>
      </c>
      <c r="H995" s="22"/>
      <c r="I995" s="27">
        <f t="shared" si="54"/>
        <v>2.33</v>
      </c>
      <c r="J995" s="28" t="s">
        <v>15485</v>
      </c>
      <c r="K995" s="29">
        <f t="shared" si="55"/>
        <v>6.99</v>
      </c>
      <c r="L995" s="29">
        <f t="shared" si="56"/>
        <v>34.95</v>
      </c>
      <c r="M995" s="30"/>
      <c r="N995" s="29"/>
    </row>
    <row r="996" s="1" customFormat="1" spans="1:14">
      <c r="A996" s="18">
        <v>991</v>
      </c>
      <c r="B996" s="19" t="s">
        <v>18181</v>
      </c>
      <c r="C996" s="19" t="s">
        <v>19</v>
      </c>
      <c r="D996" s="19" t="s">
        <v>18182</v>
      </c>
      <c r="E996" s="20" t="s">
        <v>18183</v>
      </c>
      <c r="F996" s="21"/>
      <c r="G996" s="19">
        <v>1.12</v>
      </c>
      <c r="H996" s="22"/>
      <c r="I996" s="27">
        <f t="shared" si="54"/>
        <v>1.12</v>
      </c>
      <c r="J996" s="28" t="s">
        <v>15485</v>
      </c>
      <c r="K996" s="29">
        <f t="shared" si="55"/>
        <v>3.36</v>
      </c>
      <c r="L996" s="29">
        <f t="shared" si="56"/>
        <v>16.8</v>
      </c>
      <c r="M996" s="30"/>
      <c r="N996" s="29"/>
    </row>
    <row r="997" s="1" customFormat="1" spans="1:14">
      <c r="A997" s="18">
        <v>992</v>
      </c>
      <c r="B997" s="19" t="s">
        <v>18184</v>
      </c>
      <c r="C997" s="19" t="s">
        <v>19</v>
      </c>
      <c r="D997" s="19" t="s">
        <v>18185</v>
      </c>
      <c r="E997" s="20" t="s">
        <v>18186</v>
      </c>
      <c r="F997" s="21"/>
      <c r="G997" s="19">
        <v>2.68</v>
      </c>
      <c r="H997" s="22"/>
      <c r="I997" s="27">
        <f t="shared" si="54"/>
        <v>2.68</v>
      </c>
      <c r="J997" s="28" t="s">
        <v>15485</v>
      </c>
      <c r="K997" s="29">
        <f t="shared" si="55"/>
        <v>8.04</v>
      </c>
      <c r="L997" s="29">
        <f t="shared" si="56"/>
        <v>40.2</v>
      </c>
      <c r="M997" s="30"/>
      <c r="N997" s="29"/>
    </row>
    <row r="998" s="1" customFormat="1" spans="1:14">
      <c r="A998" s="18">
        <v>993</v>
      </c>
      <c r="B998" s="19" t="s">
        <v>18187</v>
      </c>
      <c r="C998" s="19" t="s">
        <v>19</v>
      </c>
      <c r="D998" s="19" t="s">
        <v>18188</v>
      </c>
      <c r="E998" s="20" t="s">
        <v>18189</v>
      </c>
      <c r="F998" s="21"/>
      <c r="G998" s="19">
        <v>2.53</v>
      </c>
      <c r="H998" s="22"/>
      <c r="I998" s="27">
        <f t="shared" si="54"/>
        <v>2.53</v>
      </c>
      <c r="J998" s="28" t="s">
        <v>15485</v>
      </c>
      <c r="K998" s="29">
        <f t="shared" si="55"/>
        <v>7.59</v>
      </c>
      <c r="L998" s="29">
        <f t="shared" si="56"/>
        <v>37.95</v>
      </c>
      <c r="M998" s="30"/>
      <c r="N998" s="29"/>
    </row>
    <row r="999" s="1" customFormat="1" spans="1:14">
      <c r="A999" s="18">
        <v>994</v>
      </c>
      <c r="B999" s="19" t="s">
        <v>18190</v>
      </c>
      <c r="C999" s="19" t="s">
        <v>19</v>
      </c>
      <c r="D999" s="19" t="s">
        <v>18191</v>
      </c>
      <c r="E999" s="20" t="s">
        <v>18192</v>
      </c>
      <c r="F999" s="21"/>
      <c r="G999" s="19">
        <v>0.98</v>
      </c>
      <c r="H999" s="22"/>
      <c r="I999" s="27">
        <f t="shared" si="54"/>
        <v>0.98</v>
      </c>
      <c r="J999" s="28" t="s">
        <v>15485</v>
      </c>
      <c r="K999" s="29">
        <f t="shared" si="55"/>
        <v>2.94</v>
      </c>
      <c r="L999" s="29">
        <f t="shared" si="56"/>
        <v>14.7</v>
      </c>
      <c r="M999" s="30"/>
      <c r="N999" s="29"/>
    </row>
    <row r="1000" s="1" customFormat="1" spans="1:14">
      <c r="A1000" s="18">
        <v>995</v>
      </c>
      <c r="B1000" s="19" t="s">
        <v>18193</v>
      </c>
      <c r="C1000" s="19" t="s">
        <v>19</v>
      </c>
      <c r="D1000" s="19" t="s">
        <v>18194</v>
      </c>
      <c r="E1000" s="20" t="s">
        <v>18195</v>
      </c>
      <c r="F1000" s="21"/>
      <c r="G1000" s="19">
        <v>2.1</v>
      </c>
      <c r="H1000" s="22"/>
      <c r="I1000" s="27">
        <f t="shared" si="54"/>
        <v>2.1</v>
      </c>
      <c r="J1000" s="28" t="s">
        <v>15485</v>
      </c>
      <c r="K1000" s="29">
        <f t="shared" si="55"/>
        <v>6.3</v>
      </c>
      <c r="L1000" s="29">
        <f t="shared" si="56"/>
        <v>31.5</v>
      </c>
      <c r="M1000" s="30"/>
      <c r="N1000" s="29"/>
    </row>
    <row r="1001" s="1" customFormat="1" spans="1:14">
      <c r="A1001" s="18">
        <v>996</v>
      </c>
      <c r="B1001" s="19" t="s">
        <v>16700</v>
      </c>
      <c r="C1001" s="19" t="s">
        <v>19</v>
      </c>
      <c r="D1001" s="19" t="s">
        <v>18196</v>
      </c>
      <c r="E1001" s="20" t="s">
        <v>18197</v>
      </c>
      <c r="F1001" s="21"/>
      <c r="G1001" s="19">
        <v>3.37</v>
      </c>
      <c r="H1001" s="22"/>
      <c r="I1001" s="27">
        <f t="shared" si="54"/>
        <v>3.37</v>
      </c>
      <c r="J1001" s="28" t="s">
        <v>15485</v>
      </c>
      <c r="K1001" s="29">
        <f t="shared" si="55"/>
        <v>10.11</v>
      </c>
      <c r="L1001" s="29">
        <f t="shared" si="56"/>
        <v>50.55</v>
      </c>
      <c r="M1001" s="30"/>
      <c r="N1001" s="29"/>
    </row>
    <row r="1002" s="1" customFormat="1" spans="1:14">
      <c r="A1002" s="18">
        <v>997</v>
      </c>
      <c r="B1002" s="19" t="s">
        <v>1631</v>
      </c>
      <c r="C1002" s="19" t="s">
        <v>19</v>
      </c>
      <c r="D1002" s="19" t="s">
        <v>18198</v>
      </c>
      <c r="E1002" s="20" t="s">
        <v>18199</v>
      </c>
      <c r="F1002" s="21"/>
      <c r="G1002" s="19">
        <v>1.86</v>
      </c>
      <c r="H1002" s="22"/>
      <c r="I1002" s="27">
        <f t="shared" si="54"/>
        <v>1.86</v>
      </c>
      <c r="J1002" s="28" t="s">
        <v>15485</v>
      </c>
      <c r="K1002" s="29">
        <f t="shared" si="55"/>
        <v>5.58</v>
      </c>
      <c r="L1002" s="29">
        <f t="shared" si="56"/>
        <v>27.9</v>
      </c>
      <c r="M1002" s="30"/>
      <c r="N1002" s="29"/>
    </row>
    <row r="1003" s="1" customFormat="1" spans="1:14">
      <c r="A1003" s="18">
        <v>998</v>
      </c>
      <c r="B1003" s="19" t="s">
        <v>18200</v>
      </c>
      <c r="C1003" s="19" t="s">
        <v>19</v>
      </c>
      <c r="D1003" s="19" t="s">
        <v>18201</v>
      </c>
      <c r="E1003" s="20" t="s">
        <v>18202</v>
      </c>
      <c r="F1003" s="21"/>
      <c r="G1003" s="19">
        <v>2.36</v>
      </c>
      <c r="H1003" s="22"/>
      <c r="I1003" s="27">
        <f t="shared" si="54"/>
        <v>2.36</v>
      </c>
      <c r="J1003" s="28" t="s">
        <v>15485</v>
      </c>
      <c r="K1003" s="29">
        <f t="shared" si="55"/>
        <v>7.08</v>
      </c>
      <c r="L1003" s="29">
        <f t="shared" si="56"/>
        <v>35.4</v>
      </c>
      <c r="M1003" s="30"/>
      <c r="N1003" s="29"/>
    </row>
    <row r="1004" s="1" customFormat="1" spans="1:14">
      <c r="A1004" s="18">
        <v>999</v>
      </c>
      <c r="B1004" s="19" t="s">
        <v>18203</v>
      </c>
      <c r="C1004" s="19" t="s">
        <v>19</v>
      </c>
      <c r="D1004" s="19" t="s">
        <v>18204</v>
      </c>
      <c r="E1004" s="20" t="s">
        <v>18205</v>
      </c>
      <c r="F1004" s="21"/>
      <c r="G1004" s="19">
        <v>3.81</v>
      </c>
      <c r="H1004" s="22"/>
      <c r="I1004" s="27">
        <f t="shared" si="54"/>
        <v>3.81</v>
      </c>
      <c r="J1004" s="28" t="s">
        <v>15485</v>
      </c>
      <c r="K1004" s="29">
        <f t="shared" si="55"/>
        <v>11.43</v>
      </c>
      <c r="L1004" s="29">
        <f t="shared" si="56"/>
        <v>57.15</v>
      </c>
      <c r="M1004" s="30"/>
      <c r="N1004" s="29"/>
    </row>
    <row r="1005" s="1" customFormat="1" spans="1:14">
      <c r="A1005" s="18">
        <v>1000</v>
      </c>
      <c r="B1005" s="19" t="s">
        <v>18206</v>
      </c>
      <c r="C1005" s="19" t="s">
        <v>19</v>
      </c>
      <c r="D1005" s="19" t="s">
        <v>18207</v>
      </c>
      <c r="E1005" s="20" t="s">
        <v>18208</v>
      </c>
      <c r="F1005" s="21"/>
      <c r="G1005" s="19">
        <v>1.05</v>
      </c>
      <c r="H1005" s="22"/>
      <c r="I1005" s="27">
        <f t="shared" si="54"/>
        <v>1.05</v>
      </c>
      <c r="J1005" s="28" t="s">
        <v>15485</v>
      </c>
      <c r="K1005" s="29">
        <f t="shared" si="55"/>
        <v>3.15</v>
      </c>
      <c r="L1005" s="29">
        <f t="shared" si="56"/>
        <v>15.75</v>
      </c>
      <c r="M1005" s="30"/>
      <c r="N1005" s="29"/>
    </row>
    <row r="1006" s="1" customFormat="1" spans="1:14">
      <c r="A1006" s="18">
        <v>1001</v>
      </c>
      <c r="B1006" s="19" t="s">
        <v>18209</v>
      </c>
      <c r="C1006" s="19" t="s">
        <v>19</v>
      </c>
      <c r="D1006" s="19" t="s">
        <v>18210</v>
      </c>
      <c r="E1006" s="20" t="s">
        <v>18211</v>
      </c>
      <c r="F1006" s="21"/>
      <c r="G1006" s="19">
        <v>1.46</v>
      </c>
      <c r="H1006" s="22"/>
      <c r="I1006" s="27">
        <f t="shared" si="54"/>
        <v>1.46</v>
      </c>
      <c r="J1006" s="28" t="s">
        <v>15485</v>
      </c>
      <c r="K1006" s="29">
        <f t="shared" si="55"/>
        <v>4.38</v>
      </c>
      <c r="L1006" s="29">
        <f t="shared" si="56"/>
        <v>21.9</v>
      </c>
      <c r="M1006" s="30"/>
      <c r="N1006" s="29"/>
    </row>
    <row r="1007" s="1" customFormat="1" spans="1:14">
      <c r="A1007" s="18">
        <v>1002</v>
      </c>
      <c r="B1007" s="19" t="s">
        <v>18212</v>
      </c>
      <c r="C1007" s="19" t="s">
        <v>19</v>
      </c>
      <c r="D1007" s="19" t="s">
        <v>18213</v>
      </c>
      <c r="E1007" s="20" t="s">
        <v>18214</v>
      </c>
      <c r="F1007" s="21"/>
      <c r="G1007" s="19">
        <v>0.66</v>
      </c>
      <c r="H1007" s="22"/>
      <c r="I1007" s="27">
        <f t="shared" si="54"/>
        <v>0.66</v>
      </c>
      <c r="J1007" s="28" t="s">
        <v>15485</v>
      </c>
      <c r="K1007" s="29">
        <f t="shared" si="55"/>
        <v>1.98</v>
      </c>
      <c r="L1007" s="29">
        <f t="shared" si="56"/>
        <v>9.9</v>
      </c>
      <c r="M1007" s="30"/>
      <c r="N1007" s="29"/>
    </row>
    <row r="1008" s="1" customFormat="1" spans="1:14">
      <c r="A1008" s="18">
        <v>1003</v>
      </c>
      <c r="B1008" s="19" t="s">
        <v>17156</v>
      </c>
      <c r="C1008" s="19" t="s">
        <v>19</v>
      </c>
      <c r="D1008" s="19" t="s">
        <v>18215</v>
      </c>
      <c r="E1008" s="20" t="s">
        <v>4994</v>
      </c>
      <c r="F1008" s="21"/>
      <c r="G1008" s="19">
        <v>2.12</v>
      </c>
      <c r="H1008" s="22"/>
      <c r="I1008" s="27">
        <f t="shared" si="54"/>
        <v>2.12</v>
      </c>
      <c r="J1008" s="28" t="s">
        <v>15485</v>
      </c>
      <c r="K1008" s="29">
        <f t="shared" si="55"/>
        <v>6.36</v>
      </c>
      <c r="L1008" s="29">
        <f t="shared" si="56"/>
        <v>31.8</v>
      </c>
      <c r="M1008" s="30"/>
      <c r="N1008" s="29"/>
    </row>
    <row r="1009" s="1" customFormat="1" spans="1:14">
      <c r="A1009" s="18">
        <v>1004</v>
      </c>
      <c r="B1009" s="19" t="s">
        <v>18216</v>
      </c>
      <c r="C1009" s="19" t="s">
        <v>19</v>
      </c>
      <c r="D1009" s="19" t="s">
        <v>18217</v>
      </c>
      <c r="E1009" s="20" t="s">
        <v>18218</v>
      </c>
      <c r="F1009" s="21"/>
      <c r="G1009" s="19">
        <v>3.03</v>
      </c>
      <c r="H1009" s="22"/>
      <c r="I1009" s="27">
        <f t="shared" si="54"/>
        <v>3.03</v>
      </c>
      <c r="J1009" s="28" t="s">
        <v>15485</v>
      </c>
      <c r="K1009" s="29">
        <f t="shared" si="55"/>
        <v>9.09</v>
      </c>
      <c r="L1009" s="29">
        <f t="shared" si="56"/>
        <v>45.45</v>
      </c>
      <c r="M1009" s="30"/>
      <c r="N1009" s="29"/>
    </row>
    <row r="1010" s="1" customFormat="1" spans="1:14">
      <c r="A1010" s="18">
        <v>1005</v>
      </c>
      <c r="B1010" s="19" t="s">
        <v>18219</v>
      </c>
      <c r="C1010" s="19" t="s">
        <v>19</v>
      </c>
      <c r="D1010" s="19" t="s">
        <v>18220</v>
      </c>
      <c r="E1010" s="20" t="s">
        <v>18221</v>
      </c>
      <c r="F1010" s="21"/>
      <c r="G1010" s="19">
        <v>2.12</v>
      </c>
      <c r="H1010" s="22"/>
      <c r="I1010" s="27">
        <f t="shared" si="54"/>
        <v>2.12</v>
      </c>
      <c r="J1010" s="28" t="s">
        <v>15485</v>
      </c>
      <c r="K1010" s="29">
        <f t="shared" si="55"/>
        <v>6.36</v>
      </c>
      <c r="L1010" s="29">
        <f t="shared" si="56"/>
        <v>31.8</v>
      </c>
      <c r="M1010" s="30"/>
      <c r="N1010" s="29"/>
    </row>
    <row r="1011" s="1" customFormat="1" spans="1:14">
      <c r="A1011" s="18">
        <v>1006</v>
      </c>
      <c r="B1011" s="19" t="s">
        <v>18222</v>
      </c>
      <c r="C1011" s="19" t="s">
        <v>19</v>
      </c>
      <c r="D1011" s="19" t="s">
        <v>18223</v>
      </c>
      <c r="E1011" s="20" t="s">
        <v>18224</v>
      </c>
      <c r="F1011" s="21"/>
      <c r="G1011" s="19">
        <v>2.58</v>
      </c>
      <c r="H1011" s="22"/>
      <c r="I1011" s="27">
        <f t="shared" si="54"/>
        <v>2.58</v>
      </c>
      <c r="J1011" s="28" t="s">
        <v>15485</v>
      </c>
      <c r="K1011" s="29">
        <f t="shared" si="55"/>
        <v>7.74</v>
      </c>
      <c r="L1011" s="29">
        <f t="shared" si="56"/>
        <v>38.7</v>
      </c>
      <c r="M1011" s="30"/>
      <c r="N1011" s="29"/>
    </row>
    <row r="1012" s="1" customFormat="1" spans="1:14">
      <c r="A1012" s="18">
        <v>1007</v>
      </c>
      <c r="B1012" s="19" t="s">
        <v>15589</v>
      </c>
      <c r="C1012" s="19" t="s">
        <v>19</v>
      </c>
      <c r="D1012" s="19" t="s">
        <v>18225</v>
      </c>
      <c r="E1012" s="20" t="s">
        <v>18226</v>
      </c>
      <c r="F1012" s="21"/>
      <c r="G1012" s="19">
        <v>1.17</v>
      </c>
      <c r="H1012" s="22"/>
      <c r="I1012" s="27">
        <f t="shared" si="54"/>
        <v>1.17</v>
      </c>
      <c r="J1012" s="28" t="s">
        <v>15485</v>
      </c>
      <c r="K1012" s="29">
        <f t="shared" si="55"/>
        <v>3.51</v>
      </c>
      <c r="L1012" s="29">
        <f t="shared" si="56"/>
        <v>17.55</v>
      </c>
      <c r="M1012" s="30"/>
      <c r="N1012" s="29"/>
    </row>
    <row r="1013" s="1" customFormat="1" spans="1:14">
      <c r="A1013" s="18">
        <v>1008</v>
      </c>
      <c r="B1013" s="19" t="s">
        <v>18227</v>
      </c>
      <c r="C1013" s="19" t="s">
        <v>19</v>
      </c>
      <c r="D1013" s="19" t="s">
        <v>18228</v>
      </c>
      <c r="E1013" s="20" t="s">
        <v>18229</v>
      </c>
      <c r="F1013" s="21"/>
      <c r="G1013" s="19">
        <v>1.72</v>
      </c>
      <c r="H1013" s="22"/>
      <c r="I1013" s="27">
        <f t="shared" si="54"/>
        <v>1.72</v>
      </c>
      <c r="J1013" s="28" t="s">
        <v>15485</v>
      </c>
      <c r="K1013" s="29">
        <f t="shared" si="55"/>
        <v>5.16</v>
      </c>
      <c r="L1013" s="29">
        <f t="shared" si="56"/>
        <v>25.8</v>
      </c>
      <c r="M1013" s="30"/>
      <c r="N1013" s="29"/>
    </row>
    <row r="1014" s="1" customFormat="1" spans="1:14">
      <c r="A1014" s="18">
        <v>1009</v>
      </c>
      <c r="B1014" s="19" t="s">
        <v>18230</v>
      </c>
      <c r="C1014" s="19" t="s">
        <v>19</v>
      </c>
      <c r="D1014" s="19" t="s">
        <v>18231</v>
      </c>
      <c r="E1014" s="20" t="s">
        <v>18232</v>
      </c>
      <c r="F1014" s="21"/>
      <c r="G1014" s="19">
        <v>1.6</v>
      </c>
      <c r="H1014" s="22"/>
      <c r="I1014" s="27">
        <f t="shared" si="54"/>
        <v>1.6</v>
      </c>
      <c r="J1014" s="28" t="s">
        <v>15485</v>
      </c>
      <c r="K1014" s="29">
        <f t="shared" si="55"/>
        <v>4.8</v>
      </c>
      <c r="L1014" s="29">
        <f t="shared" si="56"/>
        <v>24</v>
      </c>
      <c r="M1014" s="30"/>
      <c r="N1014" s="29"/>
    </row>
    <row r="1015" s="1" customFormat="1" spans="1:14">
      <c r="A1015" s="18">
        <v>1010</v>
      </c>
      <c r="B1015" s="19" t="s">
        <v>2344</v>
      </c>
      <c r="C1015" s="19" t="s">
        <v>19</v>
      </c>
      <c r="D1015" s="19" t="s">
        <v>18233</v>
      </c>
      <c r="E1015" s="20" t="s">
        <v>18234</v>
      </c>
      <c r="F1015" s="21"/>
      <c r="G1015" s="19">
        <v>2.15</v>
      </c>
      <c r="H1015" s="22"/>
      <c r="I1015" s="27">
        <f t="shared" si="54"/>
        <v>2.15</v>
      </c>
      <c r="J1015" s="28" t="s">
        <v>15485</v>
      </c>
      <c r="K1015" s="29">
        <f t="shared" si="55"/>
        <v>6.45</v>
      </c>
      <c r="L1015" s="29">
        <f t="shared" si="56"/>
        <v>32.25</v>
      </c>
      <c r="M1015" s="30"/>
      <c r="N1015" s="29"/>
    </row>
    <row r="1016" s="1" customFormat="1" spans="1:14">
      <c r="A1016" s="18">
        <v>1011</v>
      </c>
      <c r="B1016" s="19" t="s">
        <v>18235</v>
      </c>
      <c r="C1016" s="19" t="s">
        <v>19</v>
      </c>
      <c r="D1016" s="19" t="s">
        <v>18236</v>
      </c>
      <c r="E1016" s="20" t="s">
        <v>18237</v>
      </c>
      <c r="F1016" s="21"/>
      <c r="G1016" s="19">
        <v>1.2</v>
      </c>
      <c r="H1016" s="22"/>
      <c r="I1016" s="27">
        <f t="shared" si="54"/>
        <v>1.2</v>
      </c>
      <c r="J1016" s="28" t="s">
        <v>15485</v>
      </c>
      <c r="K1016" s="29">
        <f t="shared" si="55"/>
        <v>3.6</v>
      </c>
      <c r="L1016" s="29">
        <f t="shared" si="56"/>
        <v>18</v>
      </c>
      <c r="M1016" s="30"/>
      <c r="N1016" s="29"/>
    </row>
    <row r="1017" s="1" customFormat="1" spans="1:14">
      <c r="A1017" s="18">
        <v>1012</v>
      </c>
      <c r="B1017" s="19" t="s">
        <v>18238</v>
      </c>
      <c r="C1017" s="19" t="s">
        <v>19</v>
      </c>
      <c r="D1017" s="19" t="s">
        <v>18239</v>
      </c>
      <c r="E1017" s="20" t="s">
        <v>18240</v>
      </c>
      <c r="F1017" s="21"/>
      <c r="G1017" s="19">
        <v>1.46</v>
      </c>
      <c r="H1017" s="22"/>
      <c r="I1017" s="27">
        <f t="shared" si="54"/>
        <v>1.46</v>
      </c>
      <c r="J1017" s="28" t="s">
        <v>15485</v>
      </c>
      <c r="K1017" s="29">
        <f t="shared" si="55"/>
        <v>4.38</v>
      </c>
      <c r="L1017" s="29">
        <f t="shared" si="56"/>
        <v>21.9</v>
      </c>
      <c r="M1017" s="30"/>
      <c r="N1017" s="29"/>
    </row>
    <row r="1018" s="1" customFormat="1" spans="1:14">
      <c r="A1018" s="18">
        <v>1013</v>
      </c>
      <c r="B1018" s="19" t="s">
        <v>1718</v>
      </c>
      <c r="C1018" s="19" t="s">
        <v>19</v>
      </c>
      <c r="D1018" s="19" t="s">
        <v>18241</v>
      </c>
      <c r="E1018" s="20" t="s">
        <v>18242</v>
      </c>
      <c r="F1018" s="21"/>
      <c r="G1018" s="19">
        <v>1.62</v>
      </c>
      <c r="H1018" s="22"/>
      <c r="I1018" s="27">
        <f t="shared" si="54"/>
        <v>1.62</v>
      </c>
      <c r="J1018" s="28" t="s">
        <v>15485</v>
      </c>
      <c r="K1018" s="29">
        <f t="shared" si="55"/>
        <v>4.86</v>
      </c>
      <c r="L1018" s="29">
        <f t="shared" si="56"/>
        <v>24.3</v>
      </c>
      <c r="M1018" s="30"/>
      <c r="N1018" s="29"/>
    </row>
    <row r="1019" s="1" customFormat="1" spans="1:14">
      <c r="A1019" s="18">
        <v>1014</v>
      </c>
      <c r="B1019" s="19" t="s">
        <v>18243</v>
      </c>
      <c r="C1019" s="19" t="s">
        <v>19</v>
      </c>
      <c r="D1019" s="19" t="s">
        <v>18244</v>
      </c>
      <c r="E1019" s="20" t="s">
        <v>18245</v>
      </c>
      <c r="F1019" s="21"/>
      <c r="G1019" s="19">
        <v>2.68</v>
      </c>
      <c r="H1019" s="22"/>
      <c r="I1019" s="27">
        <f t="shared" si="54"/>
        <v>2.68</v>
      </c>
      <c r="J1019" s="28" t="s">
        <v>15485</v>
      </c>
      <c r="K1019" s="29">
        <f t="shared" si="55"/>
        <v>8.04</v>
      </c>
      <c r="L1019" s="29">
        <f t="shared" si="56"/>
        <v>40.2</v>
      </c>
      <c r="M1019" s="30"/>
      <c r="N1019" s="29"/>
    </row>
    <row r="1020" s="1" customFormat="1" spans="1:14">
      <c r="A1020" s="18">
        <v>1015</v>
      </c>
      <c r="B1020" s="19" t="s">
        <v>18246</v>
      </c>
      <c r="C1020" s="19" t="s">
        <v>19</v>
      </c>
      <c r="D1020" s="19" t="s">
        <v>18247</v>
      </c>
      <c r="E1020" s="20" t="s">
        <v>18248</v>
      </c>
      <c r="F1020" s="21"/>
      <c r="G1020" s="19">
        <v>1.15</v>
      </c>
      <c r="H1020" s="22"/>
      <c r="I1020" s="27">
        <f t="shared" si="54"/>
        <v>1.15</v>
      </c>
      <c r="J1020" s="28" t="s">
        <v>15485</v>
      </c>
      <c r="K1020" s="29">
        <f t="shared" si="55"/>
        <v>3.45</v>
      </c>
      <c r="L1020" s="29">
        <f t="shared" si="56"/>
        <v>17.25</v>
      </c>
      <c r="M1020" s="30"/>
      <c r="N1020" s="29"/>
    </row>
    <row r="1021" s="1" customFormat="1" spans="1:14">
      <c r="A1021" s="18">
        <v>1016</v>
      </c>
      <c r="B1021" s="19" t="s">
        <v>18249</v>
      </c>
      <c r="C1021" s="19" t="s">
        <v>19</v>
      </c>
      <c r="D1021" s="19" t="s">
        <v>18250</v>
      </c>
      <c r="E1021" s="20" t="s">
        <v>18251</v>
      </c>
      <c r="F1021" s="21"/>
      <c r="G1021" s="19">
        <v>0.95</v>
      </c>
      <c r="H1021" s="22"/>
      <c r="I1021" s="27">
        <f t="shared" si="54"/>
        <v>0.95</v>
      </c>
      <c r="J1021" s="28" t="s">
        <v>15485</v>
      </c>
      <c r="K1021" s="29">
        <f t="shared" si="55"/>
        <v>2.85</v>
      </c>
      <c r="L1021" s="29">
        <f t="shared" si="56"/>
        <v>14.25</v>
      </c>
      <c r="M1021" s="30"/>
      <c r="N1021" s="29"/>
    </row>
    <row r="1022" s="1" customFormat="1" spans="1:14">
      <c r="A1022" s="18">
        <v>1017</v>
      </c>
      <c r="B1022" s="19" t="s">
        <v>18252</v>
      </c>
      <c r="C1022" s="19" t="s">
        <v>19</v>
      </c>
      <c r="D1022" s="19" t="s">
        <v>18253</v>
      </c>
      <c r="E1022" s="20" t="s">
        <v>18254</v>
      </c>
      <c r="F1022" s="21"/>
      <c r="G1022" s="19">
        <v>1.22</v>
      </c>
      <c r="H1022" s="22"/>
      <c r="I1022" s="27">
        <f t="shared" si="54"/>
        <v>1.22</v>
      </c>
      <c r="J1022" s="28" t="s">
        <v>15485</v>
      </c>
      <c r="K1022" s="29">
        <f t="shared" si="55"/>
        <v>3.66</v>
      </c>
      <c r="L1022" s="29">
        <f t="shared" si="56"/>
        <v>18.3</v>
      </c>
      <c r="M1022" s="30"/>
      <c r="N1022" s="29"/>
    </row>
    <row r="1023" s="1" customFormat="1" spans="1:14">
      <c r="A1023" s="18">
        <v>1018</v>
      </c>
      <c r="B1023" s="19" t="s">
        <v>1963</v>
      </c>
      <c r="C1023" s="19" t="s">
        <v>19</v>
      </c>
      <c r="D1023" s="19" t="s">
        <v>18255</v>
      </c>
      <c r="E1023" s="20" t="s">
        <v>18256</v>
      </c>
      <c r="F1023" s="21"/>
      <c r="G1023" s="19">
        <v>1.52</v>
      </c>
      <c r="H1023" s="22"/>
      <c r="I1023" s="27">
        <f t="shared" si="54"/>
        <v>1.52</v>
      </c>
      <c r="J1023" s="28" t="s">
        <v>15485</v>
      </c>
      <c r="K1023" s="29">
        <f t="shared" si="55"/>
        <v>4.56</v>
      </c>
      <c r="L1023" s="29">
        <f t="shared" si="56"/>
        <v>22.8</v>
      </c>
      <c r="M1023" s="30"/>
      <c r="N1023" s="29"/>
    </row>
    <row r="1024" s="1" customFormat="1" spans="1:14">
      <c r="A1024" s="18">
        <v>1019</v>
      </c>
      <c r="B1024" s="19" t="s">
        <v>18257</v>
      </c>
      <c r="C1024" s="19" t="s">
        <v>19</v>
      </c>
      <c r="D1024" s="19" t="s">
        <v>18258</v>
      </c>
      <c r="E1024" s="20" t="s">
        <v>18259</v>
      </c>
      <c r="F1024" s="21"/>
      <c r="G1024" s="19">
        <v>1.27</v>
      </c>
      <c r="H1024" s="22"/>
      <c r="I1024" s="27">
        <f t="shared" si="54"/>
        <v>1.27</v>
      </c>
      <c r="J1024" s="28" t="s">
        <v>15485</v>
      </c>
      <c r="K1024" s="29">
        <f t="shared" si="55"/>
        <v>3.81</v>
      </c>
      <c r="L1024" s="29">
        <f t="shared" si="56"/>
        <v>19.05</v>
      </c>
      <c r="M1024" s="30"/>
      <c r="N1024" s="29"/>
    </row>
    <row r="1025" s="1" customFormat="1" spans="1:14">
      <c r="A1025" s="18">
        <v>1020</v>
      </c>
      <c r="B1025" s="19" t="s">
        <v>18260</v>
      </c>
      <c r="C1025" s="19" t="s">
        <v>19</v>
      </c>
      <c r="D1025" s="19" t="s">
        <v>18261</v>
      </c>
      <c r="E1025" s="20" t="s">
        <v>18262</v>
      </c>
      <c r="F1025" s="21"/>
      <c r="G1025" s="19">
        <v>1.02</v>
      </c>
      <c r="H1025" s="22"/>
      <c r="I1025" s="27">
        <f t="shared" si="54"/>
        <v>1.02</v>
      </c>
      <c r="J1025" s="28" t="s">
        <v>15485</v>
      </c>
      <c r="K1025" s="29">
        <f t="shared" si="55"/>
        <v>3.06</v>
      </c>
      <c r="L1025" s="29">
        <f t="shared" si="56"/>
        <v>15.3</v>
      </c>
      <c r="M1025" s="30"/>
      <c r="N1025" s="29"/>
    </row>
    <row r="1026" s="1" customFormat="1" spans="1:14">
      <c r="A1026" s="18">
        <v>1021</v>
      </c>
      <c r="B1026" s="19" t="s">
        <v>15500</v>
      </c>
      <c r="C1026" s="19" t="s">
        <v>19</v>
      </c>
      <c r="D1026" s="19" t="s">
        <v>18263</v>
      </c>
      <c r="E1026" s="20" t="s">
        <v>18264</v>
      </c>
      <c r="F1026" s="21"/>
      <c r="G1026" s="19">
        <v>1.11</v>
      </c>
      <c r="H1026" s="22"/>
      <c r="I1026" s="27">
        <f t="shared" si="54"/>
        <v>1.11</v>
      </c>
      <c r="J1026" s="28" t="s">
        <v>15485</v>
      </c>
      <c r="K1026" s="29">
        <f t="shared" si="55"/>
        <v>3.33</v>
      </c>
      <c r="L1026" s="29">
        <f t="shared" si="56"/>
        <v>16.65</v>
      </c>
      <c r="M1026" s="30"/>
      <c r="N1026" s="29"/>
    </row>
    <row r="1027" s="1" customFormat="1" spans="1:14">
      <c r="A1027" s="18">
        <v>1022</v>
      </c>
      <c r="B1027" s="19" t="s">
        <v>18265</v>
      </c>
      <c r="C1027" s="19" t="s">
        <v>19</v>
      </c>
      <c r="D1027" s="19" t="s">
        <v>18266</v>
      </c>
      <c r="E1027" s="20" t="s">
        <v>10436</v>
      </c>
      <c r="F1027" s="21"/>
      <c r="G1027" s="19">
        <v>1.02</v>
      </c>
      <c r="H1027" s="22"/>
      <c r="I1027" s="27">
        <f t="shared" si="54"/>
        <v>1.02</v>
      </c>
      <c r="J1027" s="28" t="s">
        <v>15485</v>
      </c>
      <c r="K1027" s="29">
        <f t="shared" si="55"/>
        <v>3.06</v>
      </c>
      <c r="L1027" s="29">
        <f t="shared" si="56"/>
        <v>15.3</v>
      </c>
      <c r="M1027" s="30"/>
      <c r="N1027" s="29"/>
    </row>
    <row r="1028" s="1" customFormat="1" spans="1:14">
      <c r="A1028" s="18">
        <v>1023</v>
      </c>
      <c r="B1028" s="19" t="s">
        <v>18267</v>
      </c>
      <c r="C1028" s="19" t="s">
        <v>19</v>
      </c>
      <c r="D1028" s="19" t="s">
        <v>18268</v>
      </c>
      <c r="E1028" s="20" t="s">
        <v>18269</v>
      </c>
      <c r="F1028" s="21"/>
      <c r="G1028" s="19">
        <v>2.04</v>
      </c>
      <c r="H1028" s="22"/>
      <c r="I1028" s="27">
        <f t="shared" si="54"/>
        <v>2.04</v>
      </c>
      <c r="J1028" s="28" t="s">
        <v>15485</v>
      </c>
      <c r="K1028" s="29">
        <f t="shared" si="55"/>
        <v>6.12</v>
      </c>
      <c r="L1028" s="29">
        <f t="shared" si="56"/>
        <v>30.6</v>
      </c>
      <c r="M1028" s="30"/>
      <c r="N1028" s="29"/>
    </row>
    <row r="1029" s="1" customFormat="1" spans="1:14">
      <c r="A1029" s="18">
        <v>1024</v>
      </c>
      <c r="B1029" s="19" t="s">
        <v>18270</v>
      </c>
      <c r="C1029" s="19" t="s">
        <v>19</v>
      </c>
      <c r="D1029" s="19" t="s">
        <v>18271</v>
      </c>
      <c r="E1029" s="20" t="s">
        <v>18272</v>
      </c>
      <c r="F1029" s="21"/>
      <c r="G1029" s="19">
        <v>1.02</v>
      </c>
      <c r="H1029" s="22"/>
      <c r="I1029" s="27">
        <f t="shared" si="54"/>
        <v>1.02</v>
      </c>
      <c r="J1029" s="28" t="s">
        <v>15485</v>
      </c>
      <c r="K1029" s="29">
        <f t="shared" si="55"/>
        <v>3.06</v>
      </c>
      <c r="L1029" s="29">
        <f t="shared" si="56"/>
        <v>15.3</v>
      </c>
      <c r="M1029" s="30"/>
      <c r="N1029" s="29"/>
    </row>
    <row r="1030" s="1" customFormat="1" spans="1:14">
      <c r="A1030" s="18">
        <v>1025</v>
      </c>
      <c r="B1030" s="19" t="s">
        <v>18273</v>
      </c>
      <c r="C1030" s="19" t="s">
        <v>19</v>
      </c>
      <c r="D1030" s="19" t="s">
        <v>18274</v>
      </c>
      <c r="E1030" s="20" t="s">
        <v>15051</v>
      </c>
      <c r="F1030" s="21"/>
      <c r="G1030" s="19">
        <v>2.04</v>
      </c>
      <c r="H1030" s="22"/>
      <c r="I1030" s="27">
        <f t="shared" si="54"/>
        <v>2.04</v>
      </c>
      <c r="J1030" s="28" t="s">
        <v>15485</v>
      </c>
      <c r="K1030" s="29">
        <f t="shared" si="55"/>
        <v>6.12</v>
      </c>
      <c r="L1030" s="29">
        <f t="shared" si="56"/>
        <v>30.6</v>
      </c>
      <c r="M1030" s="30"/>
      <c r="N1030" s="29"/>
    </row>
    <row r="1031" s="1" customFormat="1" spans="1:14">
      <c r="A1031" s="18">
        <v>1026</v>
      </c>
      <c r="B1031" s="19" t="s">
        <v>18275</v>
      </c>
      <c r="C1031" s="19" t="s">
        <v>19</v>
      </c>
      <c r="D1031" s="19" t="s">
        <v>18276</v>
      </c>
      <c r="E1031" s="20" t="s">
        <v>18277</v>
      </c>
      <c r="F1031" s="21"/>
      <c r="G1031" s="19">
        <v>2.54</v>
      </c>
      <c r="H1031" s="22"/>
      <c r="I1031" s="27">
        <f t="shared" ref="I1031:I1052" si="57">G1031</f>
        <v>2.54</v>
      </c>
      <c r="J1031" s="28" t="s">
        <v>15485</v>
      </c>
      <c r="K1031" s="29">
        <f t="shared" ref="K1031:K1053" si="58">I1031*3</f>
        <v>7.62</v>
      </c>
      <c r="L1031" s="29">
        <f t="shared" ref="L1031:L1052" si="59">I1031*15</f>
        <v>38.1</v>
      </c>
      <c r="M1031" s="30"/>
      <c r="N1031" s="29"/>
    </row>
    <row r="1032" s="1" customFormat="1" spans="1:14">
      <c r="A1032" s="18">
        <v>1027</v>
      </c>
      <c r="B1032" s="19" t="s">
        <v>18278</v>
      </c>
      <c r="C1032" s="19" t="s">
        <v>19</v>
      </c>
      <c r="D1032" s="19" t="s">
        <v>18279</v>
      </c>
      <c r="E1032" s="20" t="s">
        <v>5621</v>
      </c>
      <c r="F1032" s="21"/>
      <c r="G1032" s="19">
        <v>1.02</v>
      </c>
      <c r="H1032" s="22"/>
      <c r="I1032" s="27">
        <f t="shared" si="57"/>
        <v>1.02</v>
      </c>
      <c r="J1032" s="28" t="s">
        <v>15485</v>
      </c>
      <c r="K1032" s="29">
        <f t="shared" si="58"/>
        <v>3.06</v>
      </c>
      <c r="L1032" s="29">
        <f t="shared" si="59"/>
        <v>15.3</v>
      </c>
      <c r="M1032" s="30"/>
      <c r="N1032" s="29"/>
    </row>
    <row r="1033" s="1" customFormat="1" spans="1:14">
      <c r="A1033" s="18">
        <v>1028</v>
      </c>
      <c r="B1033" s="19" t="s">
        <v>15754</v>
      </c>
      <c r="C1033" s="19" t="s">
        <v>19</v>
      </c>
      <c r="D1033" s="19" t="s">
        <v>18280</v>
      </c>
      <c r="E1033" s="20" t="s">
        <v>18281</v>
      </c>
      <c r="F1033" s="21"/>
      <c r="G1033" s="19">
        <v>1.02</v>
      </c>
      <c r="H1033" s="22"/>
      <c r="I1033" s="27">
        <f t="shared" si="57"/>
        <v>1.02</v>
      </c>
      <c r="J1033" s="28" t="s">
        <v>15485</v>
      </c>
      <c r="K1033" s="29">
        <f t="shared" si="58"/>
        <v>3.06</v>
      </c>
      <c r="L1033" s="29">
        <f t="shared" si="59"/>
        <v>15.3</v>
      </c>
      <c r="M1033" s="30"/>
      <c r="N1033" s="29"/>
    </row>
    <row r="1034" s="1" customFormat="1" spans="1:14">
      <c r="A1034" s="18">
        <v>1029</v>
      </c>
      <c r="B1034" s="19" t="s">
        <v>18282</v>
      </c>
      <c r="C1034" s="19" t="s">
        <v>19</v>
      </c>
      <c r="D1034" s="19" t="s">
        <v>18283</v>
      </c>
      <c r="E1034" s="20" t="s">
        <v>18284</v>
      </c>
      <c r="F1034" s="21"/>
      <c r="G1034" s="19">
        <v>1.83</v>
      </c>
      <c r="H1034" s="22"/>
      <c r="I1034" s="27">
        <f t="shared" si="57"/>
        <v>1.83</v>
      </c>
      <c r="J1034" s="28" t="s">
        <v>15485</v>
      </c>
      <c r="K1034" s="29">
        <f t="shared" si="58"/>
        <v>5.49</v>
      </c>
      <c r="L1034" s="29">
        <f t="shared" si="59"/>
        <v>27.45</v>
      </c>
      <c r="M1034" s="30"/>
      <c r="N1034" s="29"/>
    </row>
    <row r="1035" s="1" customFormat="1" spans="1:14">
      <c r="A1035" s="18">
        <v>1030</v>
      </c>
      <c r="B1035" s="19" t="s">
        <v>18285</v>
      </c>
      <c r="C1035" s="19" t="s">
        <v>19</v>
      </c>
      <c r="D1035" s="19" t="s">
        <v>18286</v>
      </c>
      <c r="E1035" s="20" t="s">
        <v>18287</v>
      </c>
      <c r="F1035" s="21"/>
      <c r="G1035" s="19">
        <v>1.35</v>
      </c>
      <c r="H1035" s="22"/>
      <c r="I1035" s="27">
        <f t="shared" si="57"/>
        <v>1.35</v>
      </c>
      <c r="J1035" s="28" t="s">
        <v>15485</v>
      </c>
      <c r="K1035" s="29">
        <f t="shared" si="58"/>
        <v>4.05</v>
      </c>
      <c r="L1035" s="29">
        <f t="shared" si="59"/>
        <v>20.25</v>
      </c>
      <c r="M1035" s="30"/>
      <c r="N1035" s="22"/>
    </row>
    <row r="1036" s="1" customFormat="1" spans="1:14">
      <c r="A1036" s="18">
        <v>1031</v>
      </c>
      <c r="B1036" s="19" t="s">
        <v>1631</v>
      </c>
      <c r="C1036" s="19" t="s">
        <v>19</v>
      </c>
      <c r="D1036" s="19" t="s">
        <v>18288</v>
      </c>
      <c r="E1036" s="20" t="s">
        <v>18289</v>
      </c>
      <c r="F1036" s="21"/>
      <c r="G1036" s="19">
        <v>1.11</v>
      </c>
      <c r="H1036" s="22"/>
      <c r="I1036" s="27">
        <f t="shared" si="57"/>
        <v>1.11</v>
      </c>
      <c r="J1036" s="28" t="s">
        <v>15485</v>
      </c>
      <c r="K1036" s="29">
        <f t="shared" si="58"/>
        <v>3.33</v>
      </c>
      <c r="L1036" s="29">
        <f t="shared" si="59"/>
        <v>16.65</v>
      </c>
      <c r="M1036" s="30"/>
      <c r="N1036" s="22"/>
    </row>
    <row r="1037" s="1" customFormat="1" spans="1:14">
      <c r="A1037" s="18">
        <v>1032</v>
      </c>
      <c r="B1037" s="19" t="s">
        <v>18290</v>
      </c>
      <c r="C1037" s="19" t="s">
        <v>19</v>
      </c>
      <c r="D1037" s="19" t="s">
        <v>18291</v>
      </c>
      <c r="E1037" s="20" t="s">
        <v>18292</v>
      </c>
      <c r="F1037" s="21"/>
      <c r="G1037" s="19">
        <v>1.52</v>
      </c>
      <c r="H1037" s="22"/>
      <c r="I1037" s="27">
        <f t="shared" si="57"/>
        <v>1.52</v>
      </c>
      <c r="J1037" s="28" t="s">
        <v>15485</v>
      </c>
      <c r="K1037" s="29">
        <f t="shared" si="58"/>
        <v>4.56</v>
      </c>
      <c r="L1037" s="29">
        <f t="shared" si="59"/>
        <v>22.8</v>
      </c>
      <c r="M1037" s="30"/>
      <c r="N1037" s="22"/>
    </row>
    <row r="1038" s="1" customFormat="1" spans="1:14">
      <c r="A1038" s="18">
        <v>1033</v>
      </c>
      <c r="B1038" s="19" t="s">
        <v>18293</v>
      </c>
      <c r="C1038" s="19" t="s">
        <v>19</v>
      </c>
      <c r="D1038" s="19" t="s">
        <v>18294</v>
      </c>
      <c r="E1038" s="20" t="s">
        <v>18295</v>
      </c>
      <c r="F1038" s="21"/>
      <c r="G1038" s="19">
        <v>1.53</v>
      </c>
      <c r="H1038" s="22"/>
      <c r="I1038" s="27">
        <f t="shared" si="57"/>
        <v>1.53</v>
      </c>
      <c r="J1038" s="28" t="s">
        <v>15485</v>
      </c>
      <c r="K1038" s="29">
        <f t="shared" si="58"/>
        <v>4.59</v>
      </c>
      <c r="L1038" s="29">
        <f t="shared" si="59"/>
        <v>22.95</v>
      </c>
      <c r="M1038" s="30"/>
      <c r="N1038" s="22"/>
    </row>
    <row r="1039" s="1" customFormat="1" spans="1:14">
      <c r="A1039" s="18">
        <v>1034</v>
      </c>
      <c r="B1039" s="19" t="s">
        <v>18296</v>
      </c>
      <c r="C1039" s="19" t="s">
        <v>19</v>
      </c>
      <c r="D1039" s="19" t="s">
        <v>18297</v>
      </c>
      <c r="E1039" s="20" t="s">
        <v>18298</v>
      </c>
      <c r="F1039" s="21"/>
      <c r="G1039" s="19">
        <v>2.04</v>
      </c>
      <c r="H1039" s="22"/>
      <c r="I1039" s="27">
        <f t="shared" si="57"/>
        <v>2.04</v>
      </c>
      <c r="J1039" s="28" t="s">
        <v>15485</v>
      </c>
      <c r="K1039" s="29">
        <f t="shared" si="58"/>
        <v>6.12</v>
      </c>
      <c r="L1039" s="29">
        <f t="shared" si="59"/>
        <v>30.6</v>
      </c>
      <c r="M1039" s="30"/>
      <c r="N1039" s="22"/>
    </row>
    <row r="1040" s="1" customFormat="1" spans="1:14">
      <c r="A1040" s="18">
        <v>1035</v>
      </c>
      <c r="B1040" s="19" t="s">
        <v>18299</v>
      </c>
      <c r="C1040" s="19" t="s">
        <v>19</v>
      </c>
      <c r="D1040" s="19" t="s">
        <v>18300</v>
      </c>
      <c r="E1040" s="20" t="s">
        <v>5644</v>
      </c>
      <c r="F1040" s="21"/>
      <c r="G1040" s="19">
        <v>2.54</v>
      </c>
      <c r="H1040" s="22"/>
      <c r="I1040" s="27">
        <f t="shared" si="57"/>
        <v>2.54</v>
      </c>
      <c r="J1040" s="28" t="s">
        <v>15485</v>
      </c>
      <c r="K1040" s="29">
        <f t="shared" si="58"/>
        <v>7.62</v>
      </c>
      <c r="L1040" s="29">
        <f t="shared" si="59"/>
        <v>38.1</v>
      </c>
      <c r="M1040" s="30"/>
      <c r="N1040" s="22"/>
    </row>
    <row r="1041" s="1" customFormat="1" spans="1:14">
      <c r="A1041" s="18">
        <v>1036</v>
      </c>
      <c r="B1041" s="19" t="s">
        <v>18301</v>
      </c>
      <c r="C1041" s="19" t="s">
        <v>18302</v>
      </c>
      <c r="D1041" s="19" t="s">
        <v>18303</v>
      </c>
      <c r="E1041" s="20" t="s">
        <v>3763</v>
      </c>
      <c r="F1041" s="21"/>
      <c r="G1041" s="19">
        <v>2.54</v>
      </c>
      <c r="H1041" s="22"/>
      <c r="I1041" s="27">
        <f t="shared" si="57"/>
        <v>2.54</v>
      </c>
      <c r="J1041" s="28" t="s">
        <v>15485</v>
      </c>
      <c r="K1041" s="29">
        <f t="shared" si="58"/>
        <v>7.62</v>
      </c>
      <c r="L1041" s="29">
        <f t="shared" si="59"/>
        <v>38.1</v>
      </c>
      <c r="M1041" s="30"/>
      <c r="N1041" s="22"/>
    </row>
    <row r="1042" s="1" customFormat="1" spans="1:14">
      <c r="A1042" s="18">
        <v>1037</v>
      </c>
      <c r="B1042" s="19" t="s">
        <v>18304</v>
      </c>
      <c r="C1042" s="19" t="s">
        <v>19</v>
      </c>
      <c r="D1042" s="19" t="s">
        <v>18305</v>
      </c>
      <c r="E1042" s="20" t="s">
        <v>18306</v>
      </c>
      <c r="F1042" s="21"/>
      <c r="G1042" s="19">
        <v>1.53</v>
      </c>
      <c r="H1042" s="22"/>
      <c r="I1042" s="27">
        <f t="shared" si="57"/>
        <v>1.53</v>
      </c>
      <c r="J1042" s="28" t="s">
        <v>15485</v>
      </c>
      <c r="K1042" s="29">
        <f t="shared" si="58"/>
        <v>4.59</v>
      </c>
      <c r="L1042" s="29">
        <f t="shared" si="59"/>
        <v>22.95</v>
      </c>
      <c r="M1042" s="30"/>
      <c r="N1042" s="22"/>
    </row>
    <row r="1043" s="1" customFormat="1" spans="1:14">
      <c r="A1043" s="18">
        <v>1038</v>
      </c>
      <c r="B1043" s="19" t="s">
        <v>18307</v>
      </c>
      <c r="C1043" s="19" t="s">
        <v>19</v>
      </c>
      <c r="D1043" s="19" t="s">
        <v>18308</v>
      </c>
      <c r="E1043" s="20" t="s">
        <v>18309</v>
      </c>
      <c r="F1043" s="21"/>
      <c r="G1043" s="19">
        <v>3.07</v>
      </c>
      <c r="H1043" s="22"/>
      <c r="I1043" s="27">
        <f t="shared" si="57"/>
        <v>3.07</v>
      </c>
      <c r="J1043" s="28" t="s">
        <v>15485</v>
      </c>
      <c r="K1043" s="29">
        <f t="shared" si="58"/>
        <v>9.21</v>
      </c>
      <c r="L1043" s="29">
        <f t="shared" si="59"/>
        <v>46.05</v>
      </c>
      <c r="M1043" s="30"/>
      <c r="N1043" s="22"/>
    </row>
    <row r="1044" s="2" customFormat="1" spans="1:14">
      <c r="A1044" s="18">
        <v>1039</v>
      </c>
      <c r="B1044" s="19" t="s">
        <v>18310</v>
      </c>
      <c r="C1044" s="19" t="s">
        <v>19</v>
      </c>
      <c r="D1044" s="19" t="s">
        <v>18311</v>
      </c>
      <c r="E1044" s="20" t="s">
        <v>18312</v>
      </c>
      <c r="F1044" s="21"/>
      <c r="G1044" s="19">
        <v>3.07</v>
      </c>
      <c r="H1044" s="22"/>
      <c r="I1044" s="27">
        <f t="shared" si="57"/>
        <v>3.07</v>
      </c>
      <c r="J1044" s="28" t="s">
        <v>15485</v>
      </c>
      <c r="K1044" s="29">
        <f t="shared" si="58"/>
        <v>9.21</v>
      </c>
      <c r="L1044" s="29">
        <f t="shared" si="59"/>
        <v>46.05</v>
      </c>
      <c r="M1044" s="30"/>
      <c r="N1044" s="31"/>
    </row>
    <row r="1045" s="1" customFormat="1" spans="1:14">
      <c r="A1045" s="18">
        <v>1040</v>
      </c>
      <c r="B1045" s="19" t="s">
        <v>18313</v>
      </c>
      <c r="C1045" s="19" t="s">
        <v>19</v>
      </c>
      <c r="D1045" s="19" t="s">
        <v>18314</v>
      </c>
      <c r="E1045" s="20" t="s">
        <v>18315</v>
      </c>
      <c r="F1045" s="21"/>
      <c r="G1045" s="19">
        <v>2.21</v>
      </c>
      <c r="H1045" s="22"/>
      <c r="I1045" s="27">
        <f t="shared" si="57"/>
        <v>2.21</v>
      </c>
      <c r="J1045" s="28" t="s">
        <v>15485</v>
      </c>
      <c r="K1045" s="29">
        <f t="shared" si="58"/>
        <v>6.63</v>
      </c>
      <c r="L1045" s="29">
        <f t="shared" si="59"/>
        <v>33.15</v>
      </c>
      <c r="M1045" s="30"/>
      <c r="N1045" s="22"/>
    </row>
    <row r="1046" s="1" customFormat="1" spans="1:14">
      <c r="A1046" s="18">
        <v>1041</v>
      </c>
      <c r="B1046" s="19" t="s">
        <v>17670</v>
      </c>
      <c r="C1046" s="19" t="s">
        <v>19</v>
      </c>
      <c r="D1046" s="19" t="s">
        <v>18316</v>
      </c>
      <c r="E1046" s="20" t="s">
        <v>18317</v>
      </c>
      <c r="F1046" s="21"/>
      <c r="G1046" s="19">
        <v>2.21</v>
      </c>
      <c r="H1046" s="22"/>
      <c r="I1046" s="27">
        <f t="shared" si="57"/>
        <v>2.21</v>
      </c>
      <c r="J1046" s="28" t="s">
        <v>15485</v>
      </c>
      <c r="K1046" s="29">
        <f t="shared" si="58"/>
        <v>6.63</v>
      </c>
      <c r="L1046" s="29">
        <f t="shared" si="59"/>
        <v>33.15</v>
      </c>
      <c r="M1046" s="30"/>
      <c r="N1046" s="22"/>
    </row>
    <row r="1047" s="1" customFormat="1" spans="1:14">
      <c r="A1047" s="18">
        <v>1042</v>
      </c>
      <c r="B1047" s="19" t="s">
        <v>18318</v>
      </c>
      <c r="C1047" s="19" t="s">
        <v>19</v>
      </c>
      <c r="D1047" s="19" t="s">
        <v>18319</v>
      </c>
      <c r="E1047" s="20" t="s">
        <v>18320</v>
      </c>
      <c r="F1047" s="21"/>
      <c r="G1047" s="19">
        <v>2.04</v>
      </c>
      <c r="H1047" s="22"/>
      <c r="I1047" s="27">
        <f t="shared" si="57"/>
        <v>2.04</v>
      </c>
      <c r="J1047" s="28" t="s">
        <v>15485</v>
      </c>
      <c r="K1047" s="29">
        <f t="shared" si="58"/>
        <v>6.12</v>
      </c>
      <c r="L1047" s="29">
        <f t="shared" si="59"/>
        <v>30.6</v>
      </c>
      <c r="M1047" s="30"/>
      <c r="N1047" s="22"/>
    </row>
    <row r="1048" s="1" customFormat="1" spans="1:14">
      <c r="A1048" s="18">
        <v>1043</v>
      </c>
      <c r="B1048" s="19" t="s">
        <v>18321</v>
      </c>
      <c r="C1048" s="19" t="s">
        <v>19</v>
      </c>
      <c r="D1048" s="19" t="s">
        <v>18322</v>
      </c>
      <c r="E1048" s="20" t="s">
        <v>18323</v>
      </c>
      <c r="F1048" s="21"/>
      <c r="G1048" s="19">
        <v>1.02</v>
      </c>
      <c r="H1048" s="22"/>
      <c r="I1048" s="27">
        <f t="shared" si="57"/>
        <v>1.02</v>
      </c>
      <c r="J1048" s="28" t="s">
        <v>15485</v>
      </c>
      <c r="K1048" s="29">
        <f t="shared" si="58"/>
        <v>3.06</v>
      </c>
      <c r="L1048" s="29">
        <f t="shared" si="59"/>
        <v>15.3</v>
      </c>
      <c r="M1048" s="30"/>
      <c r="N1048" s="22"/>
    </row>
    <row r="1049" s="1" customFormat="1" spans="1:14">
      <c r="A1049" s="18">
        <v>1044</v>
      </c>
      <c r="B1049" s="19" t="s">
        <v>18324</v>
      </c>
      <c r="C1049" s="19" t="s">
        <v>19</v>
      </c>
      <c r="D1049" s="19" t="s">
        <v>18325</v>
      </c>
      <c r="E1049" s="20" t="s">
        <v>18326</v>
      </c>
      <c r="F1049" s="21"/>
      <c r="G1049" s="19">
        <v>1.02</v>
      </c>
      <c r="H1049" s="22"/>
      <c r="I1049" s="27">
        <f t="shared" si="57"/>
        <v>1.02</v>
      </c>
      <c r="J1049" s="28" t="s">
        <v>15485</v>
      </c>
      <c r="K1049" s="29">
        <f t="shared" si="58"/>
        <v>3.06</v>
      </c>
      <c r="L1049" s="29">
        <f t="shared" si="59"/>
        <v>15.3</v>
      </c>
      <c r="M1049" s="30"/>
      <c r="N1049" s="22"/>
    </row>
    <row r="1050" s="1" customFormat="1" spans="1:14">
      <c r="A1050" s="18">
        <v>1045</v>
      </c>
      <c r="B1050" s="19" t="s">
        <v>18327</v>
      </c>
      <c r="C1050" s="19" t="s">
        <v>19</v>
      </c>
      <c r="D1050" s="19" t="s">
        <v>18328</v>
      </c>
      <c r="E1050" s="20" t="s">
        <v>18329</v>
      </c>
      <c r="F1050" s="21"/>
      <c r="G1050" s="19">
        <v>2.04</v>
      </c>
      <c r="H1050" s="22"/>
      <c r="I1050" s="27">
        <f t="shared" si="57"/>
        <v>2.04</v>
      </c>
      <c r="J1050" s="28" t="s">
        <v>15485</v>
      </c>
      <c r="K1050" s="29">
        <f t="shared" si="58"/>
        <v>6.12</v>
      </c>
      <c r="L1050" s="29">
        <f t="shared" si="59"/>
        <v>30.6</v>
      </c>
      <c r="M1050" s="30"/>
      <c r="N1050" s="22"/>
    </row>
    <row r="1051" s="1" customFormat="1" spans="1:14">
      <c r="A1051" s="18">
        <v>1046</v>
      </c>
      <c r="B1051" s="19" t="s">
        <v>18330</v>
      </c>
      <c r="C1051" s="19" t="s">
        <v>19</v>
      </c>
      <c r="D1051" s="19" t="s">
        <v>18331</v>
      </c>
      <c r="E1051" s="20" t="s">
        <v>18332</v>
      </c>
      <c r="F1051" s="21"/>
      <c r="G1051" s="19">
        <v>1.02</v>
      </c>
      <c r="H1051" s="22"/>
      <c r="I1051" s="27">
        <f t="shared" si="57"/>
        <v>1.02</v>
      </c>
      <c r="J1051" s="28" t="s">
        <v>15485</v>
      </c>
      <c r="K1051" s="29">
        <f t="shared" si="58"/>
        <v>3.06</v>
      </c>
      <c r="L1051" s="29">
        <f t="shared" si="59"/>
        <v>15.3</v>
      </c>
      <c r="M1051" s="30"/>
      <c r="N1051" s="22"/>
    </row>
    <row r="1052" s="1" customFormat="1" spans="1:14">
      <c r="A1052" s="18">
        <v>1047</v>
      </c>
      <c r="B1052" s="19" t="s">
        <v>8599</v>
      </c>
      <c r="C1052" s="19" t="s">
        <v>19</v>
      </c>
      <c r="D1052" s="19" t="s">
        <v>18333</v>
      </c>
      <c r="E1052" s="20" t="s">
        <v>18334</v>
      </c>
      <c r="F1052" s="21"/>
      <c r="G1052" s="19">
        <v>2.16</v>
      </c>
      <c r="H1052" s="22"/>
      <c r="I1052" s="27">
        <f t="shared" si="57"/>
        <v>2.16</v>
      </c>
      <c r="J1052" s="28" t="s">
        <v>15485</v>
      </c>
      <c r="K1052" s="29">
        <f t="shared" si="58"/>
        <v>6.48</v>
      </c>
      <c r="L1052" s="29">
        <f t="shared" si="59"/>
        <v>32.4</v>
      </c>
      <c r="M1052" s="30"/>
      <c r="N1052" s="22"/>
    </row>
    <row r="1053" spans="1:14">
      <c r="A1053" s="18">
        <v>1048</v>
      </c>
      <c r="B1053" s="19" t="s">
        <v>18335</v>
      </c>
      <c r="C1053" s="19" t="s">
        <v>19</v>
      </c>
      <c r="D1053" s="19" t="s">
        <v>18336</v>
      </c>
      <c r="E1053" s="20" t="s">
        <v>18337</v>
      </c>
      <c r="F1053" s="21"/>
      <c r="G1053" s="19">
        <v>2.71</v>
      </c>
      <c r="H1053" s="22"/>
      <c r="I1053" s="27">
        <f t="shared" ref="I1053:I1076" si="60">G1053</f>
        <v>2.71</v>
      </c>
      <c r="J1053" s="28" t="s">
        <v>15485</v>
      </c>
      <c r="K1053" s="29">
        <f t="shared" si="58"/>
        <v>8.13</v>
      </c>
      <c r="L1053" s="29">
        <f t="shared" ref="L1053:L1076" si="61">I1053*15</f>
        <v>40.65</v>
      </c>
      <c r="M1053" s="30"/>
      <c r="N1053" s="22"/>
    </row>
    <row r="1054" spans="1:14">
      <c r="A1054" s="18">
        <v>1049</v>
      </c>
      <c r="B1054" s="19" t="s">
        <v>18338</v>
      </c>
      <c r="C1054" s="19" t="s">
        <v>19</v>
      </c>
      <c r="D1054" s="19" t="s">
        <v>18339</v>
      </c>
      <c r="E1054" s="20" t="s">
        <v>18340</v>
      </c>
      <c r="F1054" s="21"/>
      <c r="G1054" s="19">
        <v>0.52</v>
      </c>
      <c r="H1054" s="22"/>
      <c r="I1054" s="27">
        <f t="shared" si="60"/>
        <v>0.52</v>
      </c>
      <c r="J1054" s="28" t="s">
        <v>15485</v>
      </c>
      <c r="K1054" s="29">
        <f t="shared" ref="K1053:K1076" si="62">I1054*3</f>
        <v>1.56</v>
      </c>
      <c r="L1054" s="29">
        <f t="shared" si="61"/>
        <v>7.8</v>
      </c>
      <c r="M1054" s="30"/>
      <c r="N1054" s="22"/>
    </row>
    <row r="1055" spans="1:14">
      <c r="A1055" s="18">
        <v>1050</v>
      </c>
      <c r="B1055" s="19" t="s">
        <v>18341</v>
      </c>
      <c r="C1055" s="19" t="s">
        <v>19</v>
      </c>
      <c r="D1055" s="19" t="s">
        <v>18342</v>
      </c>
      <c r="E1055" s="20" t="s">
        <v>18343</v>
      </c>
      <c r="F1055" s="21"/>
      <c r="G1055" s="19">
        <v>2.58</v>
      </c>
      <c r="H1055" s="22"/>
      <c r="I1055" s="27">
        <f t="shared" si="60"/>
        <v>2.58</v>
      </c>
      <c r="J1055" s="28" t="s">
        <v>15485</v>
      </c>
      <c r="K1055" s="29">
        <f t="shared" si="62"/>
        <v>7.74</v>
      </c>
      <c r="L1055" s="29">
        <f t="shared" si="61"/>
        <v>38.7</v>
      </c>
      <c r="M1055" s="30"/>
      <c r="N1055" s="22"/>
    </row>
    <row r="1056" spans="1:14">
      <c r="A1056" s="18">
        <v>1051</v>
      </c>
      <c r="B1056" s="19" t="s">
        <v>15635</v>
      </c>
      <c r="C1056" s="19" t="s">
        <v>19</v>
      </c>
      <c r="D1056" s="19" t="s">
        <v>18344</v>
      </c>
      <c r="E1056" s="20" t="s">
        <v>18345</v>
      </c>
      <c r="F1056" s="21"/>
      <c r="G1056" s="19">
        <v>2.57</v>
      </c>
      <c r="H1056" s="22"/>
      <c r="I1056" s="27">
        <f t="shared" si="60"/>
        <v>2.57</v>
      </c>
      <c r="J1056" s="28" t="s">
        <v>15485</v>
      </c>
      <c r="K1056" s="29">
        <f t="shared" si="62"/>
        <v>7.71</v>
      </c>
      <c r="L1056" s="29">
        <f t="shared" si="61"/>
        <v>38.55</v>
      </c>
      <c r="M1056" s="30"/>
      <c r="N1056" s="22"/>
    </row>
    <row r="1057" s="1" customFormat="1" spans="1:14">
      <c r="A1057" s="18">
        <v>1052</v>
      </c>
      <c r="B1057" s="19" t="s">
        <v>18346</v>
      </c>
      <c r="C1057" s="19" t="s">
        <v>19</v>
      </c>
      <c r="D1057" s="19" t="s">
        <v>18347</v>
      </c>
      <c r="E1057" s="20" t="s">
        <v>14566</v>
      </c>
      <c r="F1057" s="21"/>
      <c r="G1057" s="19">
        <v>2.56</v>
      </c>
      <c r="H1057" s="22"/>
      <c r="I1057" s="27">
        <f t="shared" si="60"/>
        <v>2.56</v>
      </c>
      <c r="J1057" s="28" t="s">
        <v>15485</v>
      </c>
      <c r="K1057" s="29">
        <f t="shared" si="62"/>
        <v>7.68</v>
      </c>
      <c r="L1057" s="29">
        <f t="shared" si="61"/>
        <v>38.4</v>
      </c>
      <c r="M1057" s="30"/>
      <c r="N1057" s="22"/>
    </row>
    <row r="1058" s="1" customFormat="1" spans="1:14">
      <c r="A1058" s="18">
        <v>1053</v>
      </c>
      <c r="B1058" s="19" t="s">
        <v>18348</v>
      </c>
      <c r="C1058" s="19" t="s">
        <v>19</v>
      </c>
      <c r="D1058" s="19" t="s">
        <v>18349</v>
      </c>
      <c r="E1058" s="20" t="s">
        <v>18350</v>
      </c>
      <c r="F1058" s="21"/>
      <c r="G1058" s="19">
        <v>1.95</v>
      </c>
      <c r="H1058" s="22"/>
      <c r="I1058" s="27">
        <f t="shared" si="60"/>
        <v>1.95</v>
      </c>
      <c r="J1058" s="28" t="s">
        <v>15485</v>
      </c>
      <c r="K1058" s="29">
        <f t="shared" si="62"/>
        <v>5.85</v>
      </c>
      <c r="L1058" s="29">
        <f t="shared" si="61"/>
        <v>29.25</v>
      </c>
      <c r="M1058" s="30"/>
      <c r="N1058" s="22"/>
    </row>
    <row r="1059" s="1" customFormat="1" spans="1:14">
      <c r="A1059" s="18">
        <v>1054</v>
      </c>
      <c r="B1059" s="19" t="s">
        <v>18351</v>
      </c>
      <c r="C1059" s="19" t="s">
        <v>19</v>
      </c>
      <c r="D1059" s="19" t="s">
        <v>18352</v>
      </c>
      <c r="E1059" s="20" t="s">
        <v>18353</v>
      </c>
      <c r="F1059" s="21"/>
      <c r="G1059" s="19">
        <v>3.33</v>
      </c>
      <c r="H1059" s="22"/>
      <c r="I1059" s="27">
        <f t="shared" si="60"/>
        <v>3.33</v>
      </c>
      <c r="J1059" s="28" t="s">
        <v>15485</v>
      </c>
      <c r="K1059" s="29">
        <f t="shared" si="62"/>
        <v>9.99</v>
      </c>
      <c r="L1059" s="29">
        <f t="shared" si="61"/>
        <v>49.95</v>
      </c>
      <c r="M1059" s="30"/>
      <c r="N1059" s="22"/>
    </row>
    <row r="1060" s="1" customFormat="1" spans="1:14">
      <c r="A1060" s="18">
        <v>1055</v>
      </c>
      <c r="B1060" s="19" t="s">
        <v>6634</v>
      </c>
      <c r="C1060" s="19" t="s">
        <v>19</v>
      </c>
      <c r="D1060" s="19" t="s">
        <v>18354</v>
      </c>
      <c r="E1060" s="20" t="s">
        <v>18355</v>
      </c>
      <c r="F1060" s="21"/>
      <c r="G1060" s="19">
        <v>1.52</v>
      </c>
      <c r="H1060" s="22"/>
      <c r="I1060" s="27">
        <f t="shared" si="60"/>
        <v>1.52</v>
      </c>
      <c r="J1060" s="28" t="s">
        <v>15485</v>
      </c>
      <c r="K1060" s="29">
        <f t="shared" si="62"/>
        <v>4.56</v>
      </c>
      <c r="L1060" s="29">
        <f t="shared" si="61"/>
        <v>22.8</v>
      </c>
      <c r="M1060" s="30"/>
      <c r="N1060" s="22"/>
    </row>
    <row r="1061" s="1" customFormat="1" spans="1:14">
      <c r="A1061" s="18">
        <v>1056</v>
      </c>
      <c r="B1061" s="19" t="s">
        <v>16897</v>
      </c>
      <c r="C1061" s="19" t="s">
        <v>19</v>
      </c>
      <c r="D1061" s="19" t="s">
        <v>18356</v>
      </c>
      <c r="E1061" s="20" t="s">
        <v>18357</v>
      </c>
      <c r="F1061" s="21"/>
      <c r="G1061" s="19">
        <v>3.27</v>
      </c>
      <c r="H1061" s="22"/>
      <c r="I1061" s="27">
        <f t="shared" si="60"/>
        <v>3.27</v>
      </c>
      <c r="J1061" s="28" t="s">
        <v>15485</v>
      </c>
      <c r="K1061" s="29">
        <f t="shared" si="62"/>
        <v>9.81</v>
      </c>
      <c r="L1061" s="29">
        <f t="shared" si="61"/>
        <v>49.05</v>
      </c>
      <c r="M1061" s="30"/>
      <c r="N1061" s="22"/>
    </row>
    <row r="1062" s="1" customFormat="1" spans="1:14">
      <c r="A1062" s="18">
        <v>1057</v>
      </c>
      <c r="B1062" s="19" t="s">
        <v>18358</v>
      </c>
      <c r="C1062" s="19" t="s">
        <v>19</v>
      </c>
      <c r="D1062" s="19" t="s">
        <v>18359</v>
      </c>
      <c r="E1062" s="20" t="s">
        <v>18360</v>
      </c>
      <c r="F1062" s="21"/>
      <c r="G1062" s="19">
        <v>4.33</v>
      </c>
      <c r="H1062" s="22"/>
      <c r="I1062" s="27">
        <f t="shared" si="60"/>
        <v>4.33</v>
      </c>
      <c r="J1062" s="28" t="s">
        <v>15485</v>
      </c>
      <c r="K1062" s="29">
        <f t="shared" si="62"/>
        <v>12.99</v>
      </c>
      <c r="L1062" s="29">
        <f t="shared" si="61"/>
        <v>64.95</v>
      </c>
      <c r="M1062" s="30"/>
      <c r="N1062" s="22"/>
    </row>
    <row r="1063" s="1" customFormat="1" spans="1:14">
      <c r="A1063" s="18">
        <v>1058</v>
      </c>
      <c r="B1063" s="19" t="s">
        <v>18361</v>
      </c>
      <c r="C1063" s="19" t="s">
        <v>19</v>
      </c>
      <c r="D1063" s="19" t="s">
        <v>18362</v>
      </c>
      <c r="E1063" s="20" t="s">
        <v>18363</v>
      </c>
      <c r="F1063" s="21"/>
      <c r="G1063" s="19">
        <v>2.32</v>
      </c>
      <c r="H1063" s="22"/>
      <c r="I1063" s="27">
        <f t="shared" si="60"/>
        <v>2.32</v>
      </c>
      <c r="J1063" s="28" t="s">
        <v>15485</v>
      </c>
      <c r="K1063" s="29">
        <f t="shared" si="62"/>
        <v>6.96</v>
      </c>
      <c r="L1063" s="29">
        <f t="shared" si="61"/>
        <v>34.8</v>
      </c>
      <c r="M1063" s="30"/>
      <c r="N1063" s="22"/>
    </row>
    <row r="1064" spans="1:14">
      <c r="A1064" s="18">
        <v>1059</v>
      </c>
      <c r="B1064" s="19" t="s">
        <v>16859</v>
      </c>
      <c r="C1064" s="19" t="s">
        <v>19</v>
      </c>
      <c r="D1064" s="19" t="s">
        <v>18364</v>
      </c>
      <c r="E1064" s="20" t="s">
        <v>18365</v>
      </c>
      <c r="F1064" s="21"/>
      <c r="G1064" s="19">
        <v>1.26</v>
      </c>
      <c r="H1064" s="22"/>
      <c r="I1064" s="27">
        <f t="shared" si="60"/>
        <v>1.26</v>
      </c>
      <c r="J1064" s="28" t="s">
        <v>15485</v>
      </c>
      <c r="K1064" s="29">
        <f t="shared" si="62"/>
        <v>3.78</v>
      </c>
      <c r="L1064" s="29">
        <f t="shared" si="61"/>
        <v>18.9</v>
      </c>
      <c r="M1064" s="30"/>
      <c r="N1064" s="22"/>
    </row>
    <row r="1065" spans="1:14">
      <c r="A1065" s="18">
        <v>1060</v>
      </c>
      <c r="B1065" s="19" t="s">
        <v>18366</v>
      </c>
      <c r="C1065" s="19" t="s">
        <v>19</v>
      </c>
      <c r="D1065" s="19" t="s">
        <v>18367</v>
      </c>
      <c r="E1065" s="20" t="s">
        <v>18368</v>
      </c>
      <c r="F1065" s="21"/>
      <c r="G1065" s="19">
        <v>1.25</v>
      </c>
      <c r="H1065" s="22"/>
      <c r="I1065" s="27">
        <f t="shared" si="60"/>
        <v>1.25</v>
      </c>
      <c r="J1065" s="28" t="s">
        <v>15485</v>
      </c>
      <c r="K1065" s="29">
        <f t="shared" si="62"/>
        <v>3.75</v>
      </c>
      <c r="L1065" s="29">
        <f t="shared" si="61"/>
        <v>18.75</v>
      </c>
      <c r="M1065" s="30"/>
      <c r="N1065" s="29"/>
    </row>
    <row r="1066" spans="1:14">
      <c r="A1066" s="18">
        <v>1061</v>
      </c>
      <c r="B1066" s="19" t="s">
        <v>15740</v>
      </c>
      <c r="C1066" s="19" t="s">
        <v>19</v>
      </c>
      <c r="D1066" s="19" t="s">
        <v>18369</v>
      </c>
      <c r="E1066" s="20" t="s">
        <v>18370</v>
      </c>
      <c r="F1066" s="21"/>
      <c r="G1066" s="19">
        <v>1.39</v>
      </c>
      <c r="H1066" s="22"/>
      <c r="I1066" s="27">
        <f t="shared" si="60"/>
        <v>1.39</v>
      </c>
      <c r="J1066" s="28" t="s">
        <v>15485</v>
      </c>
      <c r="K1066" s="29">
        <f t="shared" si="62"/>
        <v>4.17</v>
      </c>
      <c r="L1066" s="29">
        <f t="shared" si="61"/>
        <v>20.85</v>
      </c>
      <c r="M1066" s="30"/>
      <c r="N1066" s="29"/>
    </row>
    <row r="1067" spans="1:14">
      <c r="A1067" s="18">
        <v>1062</v>
      </c>
      <c r="B1067" s="19" t="s">
        <v>18371</v>
      </c>
      <c r="C1067" s="19" t="s">
        <v>19</v>
      </c>
      <c r="D1067" s="19" t="s">
        <v>18372</v>
      </c>
      <c r="E1067" s="20" t="s">
        <v>18373</v>
      </c>
      <c r="F1067" s="21"/>
      <c r="G1067" s="19">
        <v>1.66</v>
      </c>
      <c r="H1067" s="22"/>
      <c r="I1067" s="27">
        <f t="shared" si="60"/>
        <v>1.66</v>
      </c>
      <c r="J1067" s="28" t="s">
        <v>15485</v>
      </c>
      <c r="K1067" s="29">
        <f t="shared" si="62"/>
        <v>4.98</v>
      </c>
      <c r="L1067" s="29">
        <f t="shared" si="61"/>
        <v>24.9</v>
      </c>
      <c r="M1067" s="30"/>
      <c r="N1067" s="29"/>
    </row>
    <row r="1068" spans="1:14">
      <c r="A1068" s="18">
        <v>1063</v>
      </c>
      <c r="B1068" s="19" t="s">
        <v>18374</v>
      </c>
      <c r="C1068" s="19" t="s">
        <v>19</v>
      </c>
      <c r="D1068" s="19" t="s">
        <v>18375</v>
      </c>
      <c r="E1068" s="20" t="s">
        <v>18376</v>
      </c>
      <c r="F1068" s="21"/>
      <c r="G1068" s="19">
        <v>1.53</v>
      </c>
      <c r="H1068" s="22"/>
      <c r="I1068" s="27">
        <f t="shared" si="60"/>
        <v>1.53</v>
      </c>
      <c r="J1068" s="28" t="s">
        <v>15485</v>
      </c>
      <c r="K1068" s="29">
        <f t="shared" si="62"/>
        <v>4.59</v>
      </c>
      <c r="L1068" s="29">
        <f t="shared" si="61"/>
        <v>22.95</v>
      </c>
      <c r="M1068" s="30"/>
      <c r="N1068" s="29"/>
    </row>
    <row r="1069" spans="1:14">
      <c r="A1069" s="18">
        <v>1064</v>
      </c>
      <c r="B1069" s="19" t="s">
        <v>1851</v>
      </c>
      <c r="C1069" s="19" t="s">
        <v>19</v>
      </c>
      <c r="D1069" s="19" t="s">
        <v>18377</v>
      </c>
      <c r="E1069" s="20" t="s">
        <v>18378</v>
      </c>
      <c r="F1069" s="21"/>
      <c r="G1069" s="19">
        <v>1</v>
      </c>
      <c r="H1069" s="22"/>
      <c r="I1069" s="27">
        <f t="shared" si="60"/>
        <v>1</v>
      </c>
      <c r="J1069" s="28" t="s">
        <v>15485</v>
      </c>
      <c r="K1069" s="29">
        <f t="shared" si="62"/>
        <v>3</v>
      </c>
      <c r="L1069" s="29">
        <f t="shared" si="61"/>
        <v>15</v>
      </c>
      <c r="M1069" s="30"/>
      <c r="N1069" s="29"/>
    </row>
    <row r="1070" spans="1:14">
      <c r="A1070" s="18">
        <v>1065</v>
      </c>
      <c r="B1070" s="19" t="s">
        <v>18379</v>
      </c>
      <c r="C1070" s="19" t="s">
        <v>19</v>
      </c>
      <c r="D1070" s="19" t="s">
        <v>18380</v>
      </c>
      <c r="E1070" s="20" t="s">
        <v>1270</v>
      </c>
      <c r="F1070" s="21"/>
      <c r="G1070" s="19">
        <v>3.54</v>
      </c>
      <c r="H1070" s="22"/>
      <c r="I1070" s="27">
        <f t="shared" si="60"/>
        <v>3.54</v>
      </c>
      <c r="J1070" s="28" t="s">
        <v>15485</v>
      </c>
      <c r="K1070" s="29">
        <f t="shared" si="62"/>
        <v>10.62</v>
      </c>
      <c r="L1070" s="29">
        <f t="shared" si="61"/>
        <v>53.1</v>
      </c>
      <c r="M1070" s="30"/>
      <c r="N1070" s="29"/>
    </row>
    <row r="1071" spans="1:14">
      <c r="A1071" s="18">
        <v>1066</v>
      </c>
      <c r="B1071" s="19" t="s">
        <v>18381</v>
      </c>
      <c r="C1071" s="21" t="s">
        <v>947</v>
      </c>
      <c r="D1071" s="19" t="s">
        <v>18382</v>
      </c>
      <c r="E1071" s="20" t="s">
        <v>18383</v>
      </c>
      <c r="F1071" s="21"/>
      <c r="G1071" s="19">
        <v>1.49</v>
      </c>
      <c r="H1071" s="22"/>
      <c r="I1071" s="27">
        <f t="shared" si="60"/>
        <v>1.49</v>
      </c>
      <c r="J1071" s="28" t="s">
        <v>15485</v>
      </c>
      <c r="K1071" s="29">
        <f t="shared" si="62"/>
        <v>4.47</v>
      </c>
      <c r="L1071" s="29">
        <f t="shared" si="61"/>
        <v>22.35</v>
      </c>
      <c r="M1071" s="30"/>
      <c r="N1071" s="29"/>
    </row>
    <row r="1072" spans="1:14">
      <c r="A1072" s="18">
        <v>1067</v>
      </c>
      <c r="B1072" s="19" t="s">
        <v>18384</v>
      </c>
      <c r="C1072" s="19" t="s">
        <v>19</v>
      </c>
      <c r="D1072" s="19" t="s">
        <v>18385</v>
      </c>
      <c r="E1072" s="20" t="s">
        <v>18386</v>
      </c>
      <c r="F1072" s="21"/>
      <c r="G1072" s="19">
        <v>1.66</v>
      </c>
      <c r="H1072" s="22"/>
      <c r="I1072" s="27">
        <f t="shared" si="60"/>
        <v>1.66</v>
      </c>
      <c r="J1072" s="28" t="s">
        <v>15485</v>
      </c>
      <c r="K1072" s="29">
        <f t="shared" si="62"/>
        <v>4.98</v>
      </c>
      <c r="L1072" s="29">
        <f t="shared" si="61"/>
        <v>24.9</v>
      </c>
      <c r="M1072" s="30"/>
      <c r="N1072" s="29"/>
    </row>
    <row r="1073" spans="1:14">
      <c r="A1073" s="18">
        <v>1068</v>
      </c>
      <c r="B1073" s="19" t="s">
        <v>18387</v>
      </c>
      <c r="C1073" s="19" t="s">
        <v>19</v>
      </c>
      <c r="D1073" s="19" t="s">
        <v>18388</v>
      </c>
      <c r="E1073" s="32" t="s">
        <v>15730</v>
      </c>
      <c r="F1073" s="33"/>
      <c r="G1073" s="19">
        <v>2.54</v>
      </c>
      <c r="H1073" s="22"/>
      <c r="I1073" s="27">
        <f t="shared" si="60"/>
        <v>2.54</v>
      </c>
      <c r="J1073" s="28" t="s">
        <v>15485</v>
      </c>
      <c r="K1073" s="29">
        <f t="shared" si="62"/>
        <v>7.62</v>
      </c>
      <c r="L1073" s="29">
        <f t="shared" si="61"/>
        <v>38.1</v>
      </c>
      <c r="M1073" s="30"/>
      <c r="N1073" s="22"/>
    </row>
    <row r="1074" spans="1:14">
      <c r="A1074" s="18">
        <v>1069</v>
      </c>
      <c r="B1074" s="19" t="s">
        <v>18389</v>
      </c>
      <c r="C1074" s="19" t="s">
        <v>19</v>
      </c>
      <c r="D1074" s="19" t="s">
        <v>18390</v>
      </c>
      <c r="E1074" s="32" t="s">
        <v>18391</v>
      </c>
      <c r="F1074" s="33"/>
      <c r="G1074" s="19">
        <v>3.06</v>
      </c>
      <c r="H1074" s="22"/>
      <c r="I1074" s="27">
        <f t="shared" si="60"/>
        <v>3.06</v>
      </c>
      <c r="J1074" s="28" t="s">
        <v>15485</v>
      </c>
      <c r="K1074" s="29">
        <f t="shared" si="62"/>
        <v>9.18</v>
      </c>
      <c r="L1074" s="29">
        <f t="shared" si="61"/>
        <v>45.9</v>
      </c>
      <c r="M1074" s="22"/>
      <c r="N1074" s="22"/>
    </row>
    <row r="1075" spans="1:14">
      <c r="A1075" s="18">
        <v>1070</v>
      </c>
      <c r="B1075" s="19" t="s">
        <v>18392</v>
      </c>
      <c r="C1075" s="19" t="s">
        <v>18393</v>
      </c>
      <c r="D1075" s="19" t="s">
        <v>18394</v>
      </c>
      <c r="E1075" s="32" t="s">
        <v>18395</v>
      </c>
      <c r="F1075" s="33"/>
      <c r="G1075" s="19">
        <v>1.49</v>
      </c>
      <c r="H1075" s="22"/>
      <c r="I1075" s="27">
        <f t="shared" si="60"/>
        <v>1.49</v>
      </c>
      <c r="J1075" s="28" t="s">
        <v>15485</v>
      </c>
      <c r="K1075" s="29">
        <f t="shared" si="62"/>
        <v>4.47</v>
      </c>
      <c r="L1075" s="29">
        <f t="shared" si="61"/>
        <v>22.35</v>
      </c>
      <c r="M1075" s="22"/>
      <c r="N1075" s="22"/>
    </row>
    <row r="1076" spans="1:14">
      <c r="A1076" s="18" t="s">
        <v>17</v>
      </c>
      <c r="B1076" s="33"/>
      <c r="C1076" s="33" t="s">
        <v>179</v>
      </c>
      <c r="D1076" s="33" t="s">
        <v>180</v>
      </c>
      <c r="E1076" s="33" t="s">
        <v>181</v>
      </c>
      <c r="F1076" s="33"/>
      <c r="G1076" s="22">
        <f>SUM(G6:G1075)</f>
        <v>2168.76</v>
      </c>
      <c r="H1076" s="22"/>
      <c r="I1076" s="27">
        <f t="shared" si="60"/>
        <v>2168.76</v>
      </c>
      <c r="J1076" s="28"/>
      <c r="K1076" s="29">
        <f t="shared" si="62"/>
        <v>6506.27999999999</v>
      </c>
      <c r="L1076" s="29">
        <f t="shared" si="61"/>
        <v>32531.4</v>
      </c>
      <c r="M1076" s="22"/>
      <c r="N1076" s="22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3" rangeCreator="" othersAccessPermission="edit"/>
  </rangeList>
  <rangeList sheetStid="2" master=""/>
  <rangeList sheetStid="3" master=""/>
  <rangeList sheetStid="4" master=""/>
  <rangeList sheetStid="5" master="">
    <arrUserId title="区域2_2" rangeCreator="" othersAccessPermission="edit"/>
  </rangeList>
  <rangeList sheetStid="6" master=""/>
  <rangeList sheetStid="12" master=""/>
  <rangeList sheetStid="13" master="">
    <arrUserId title="区域2" rangeCreator="" othersAccessPermission="edit"/>
  </rangeList>
  <rangeList sheetStid="14" master=""/>
  <rangeList sheetStid="15" master="">
    <arrUserId title="区域2_1" rangeCreator="" othersAccessPermission="edit"/>
  </rangeList>
  <rangeList sheetStid="16" master=""/>
  <rangeList sheetStid="17" master=""/>
  <rangeList sheetStid="18" master=""/>
  <rangeList sheetStid="19" master=""/>
  <rangeList sheetStid="2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大吉村</vt:lpstr>
      <vt:lpstr>东景村</vt:lpstr>
      <vt:lpstr>栋仁村</vt:lpstr>
      <vt:lpstr>丰庄村</vt:lpstr>
      <vt:lpstr>广平村</vt:lpstr>
      <vt:lpstr>岬头村</vt:lpstr>
      <vt:lpstr>龙宫村</vt:lpstr>
      <vt:lpstr>铭溪村</vt:lpstr>
      <vt:lpstr>苏桥村</vt:lpstr>
      <vt:lpstr>万筹村</vt:lpstr>
      <vt:lpstr>万宅村</vt:lpstr>
      <vt:lpstr>五峰村</vt:lpstr>
      <vt:lpstr>西园村</vt:lpstr>
      <vt:lpstr>兴埔村</vt:lpstr>
      <vt:lpstr>元沙村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黄红英</dc:creator>
  <cp:lastModifiedBy>张双芬</cp:lastModifiedBy>
  <dcterms:created xsi:type="dcterms:W3CDTF">2018-04-10T07:03:00Z</dcterms:created>
  <cp:lastPrinted>2020-04-15T01:54:00Z</cp:lastPrinted>
  <dcterms:modified xsi:type="dcterms:W3CDTF">2024-08-06T09:07:32Z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546520F55AAA4CA4B28BD616AB9B7354</vt:lpwstr>
  </property>
</Properties>
</file>